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codeName="ThisWorkbook"/>
  <mc:AlternateContent xmlns:mc="http://schemas.openxmlformats.org/markup-compatibility/2006">
    <mc:Choice Requires="x15">
      <x15ac:absPath xmlns:x15ac="http://schemas.microsoft.com/office/spreadsheetml/2010/11/ac" url="W:\TTI_ECIS_Intelligence\RisicoProfiel\2022 Risicoprofielen\BIMT\Vragenlijst\"/>
    </mc:Choice>
  </mc:AlternateContent>
  <xr:revisionPtr revIDLastSave="0" documentId="13_ncr:1_{DEF23A7E-834C-499D-9562-3D733734D200}" xr6:coauthVersionLast="36" xr6:coauthVersionMax="36" xr10:uidLastSave="{00000000-0000-0000-0000-000000000000}"/>
  <workbookProtection workbookAlgorithmName="SHA-512" workbookHashValue="1LFqkn+xuzrUzAhLYDzxJG8iyU0d2GC4Ko0nPZKKQUZEPfG4So6jyc2SSLXs2z1pa81N1A5rSQRTScWKTMu00Q==" workbookSaltValue="tAZp2XKgMIIBsS10ucHT8w==" workbookSpinCount="100000" lockStructure="1"/>
  <bookViews>
    <workbookView xWindow="0" yWindow="0" windowWidth="19200" windowHeight="6270" tabRatio="901" xr2:uid="{00000000-000D-0000-FFFF-FFFF00000000}"/>
  </bookViews>
  <sheets>
    <sheet name="Inleiding" sheetId="3" r:id="rId1"/>
    <sheet name="General_Algemeen" sheetId="5" r:id="rId2"/>
    <sheet name="PSP_Betaalinstelling" sheetId="1" r:id="rId3"/>
    <sheet name="Money_transfer" sheetId="10" r:id="rId4"/>
    <sheet name="Exchange_wisselinstelling" sheetId="16" r:id="rId5"/>
    <sheet name="Mitigation_beheersing" sheetId="21" r:id="rId6"/>
    <sheet name="MIT_Lists" sheetId="22" state="hidden" r:id="rId7"/>
    <sheet name="MIT_controle" sheetId="23" state="hidden" r:id="rId8"/>
    <sheet name="INH_Lists" sheetId="20" state="hidden" r:id="rId9"/>
    <sheet name="Country list" sheetId="15" r:id="rId10"/>
    <sheet name="Begrippenlijst" sheetId="18" r:id="rId11"/>
    <sheet name="Controlemeldingen" sheetId="14" state="hidden" r:id="rId12"/>
  </sheets>
  <definedNames>
    <definedName name="_xlnm._FilterDatabase" localSheetId="3" hidden="1">Money_transfer!$A$1:$N$198</definedName>
    <definedName name="_xlnm.Print_Area" localSheetId="10">Begrippenlijst!$B$1:$D$61</definedName>
    <definedName name="_xlnm.Print_Area" localSheetId="4">Exchange_wisselinstelling!$A$1:$G$92</definedName>
    <definedName name="_xlnm.Print_Area" localSheetId="1">General_Algemeen!$A$1:$H$53</definedName>
    <definedName name="_xlnm.Print_Area" localSheetId="5">Mitigation_beheersing!$A$1:$G$571</definedName>
    <definedName name="_xlnm.Print_Area" localSheetId="3">Money_transfer!$A$1:$G$218</definedName>
    <definedName name="_xlnm.Print_Area" localSheetId="2">PSP_Betaalinstelling!$A$1:$I$951</definedName>
    <definedName name="_xlnm.Print_Titles" localSheetId="5">Mitigation_beheersing!#REF!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91" i="1" l="1"/>
  <c r="G883" i="1"/>
  <c r="G617" i="1"/>
  <c r="G618" i="1"/>
  <c r="G949" i="1"/>
  <c r="G592" i="21" l="1"/>
  <c r="G590" i="21"/>
  <c r="C590" i="21"/>
  <c r="G589" i="21"/>
  <c r="C589" i="21"/>
  <c r="G588" i="21"/>
  <c r="C588" i="21"/>
  <c r="G581" i="21"/>
  <c r="G580" i="21"/>
  <c r="G579" i="21"/>
  <c r="G570" i="21"/>
  <c r="G567" i="21"/>
  <c r="G566" i="21"/>
  <c r="G565" i="21"/>
  <c r="G564" i="21"/>
  <c r="G563" i="21"/>
  <c r="G562" i="21"/>
  <c r="G559" i="21"/>
  <c r="G558" i="21"/>
  <c r="G555" i="21"/>
  <c r="G554" i="21"/>
  <c r="G553" i="21"/>
  <c r="G552" i="21"/>
  <c r="G548" i="21"/>
  <c r="G547" i="21"/>
  <c r="G546" i="21"/>
  <c r="G545" i="21"/>
  <c r="G544" i="21"/>
  <c r="G541" i="21"/>
  <c r="G540" i="21"/>
  <c r="G539" i="21"/>
  <c r="G538" i="21"/>
  <c r="G537" i="21"/>
  <c r="G529" i="21"/>
  <c r="G526" i="21"/>
  <c r="G525" i="21"/>
  <c r="G524" i="21"/>
  <c r="G523" i="21"/>
  <c r="G522" i="21"/>
  <c r="G521" i="21"/>
  <c r="G518" i="21"/>
  <c r="G517" i="21"/>
  <c r="G516" i="21"/>
  <c r="G515" i="21"/>
  <c r="G514" i="21"/>
  <c r="G513" i="21"/>
  <c r="G509" i="21"/>
  <c r="G506" i="21"/>
  <c r="G503" i="21"/>
  <c r="G501" i="21"/>
  <c r="G500" i="21"/>
  <c r="G499" i="21"/>
  <c r="G498" i="21"/>
  <c r="G495" i="21"/>
  <c r="G494" i="21"/>
  <c r="G493" i="21"/>
  <c r="G492" i="21"/>
  <c r="G489" i="21"/>
  <c r="G488" i="21"/>
  <c r="G487" i="21"/>
  <c r="G486" i="21"/>
  <c r="G485" i="21"/>
  <c r="G484" i="21"/>
  <c r="G483" i="21"/>
  <c r="G480" i="21"/>
  <c r="G479" i="21"/>
  <c r="G478" i="21"/>
  <c r="G477" i="21"/>
  <c r="G476" i="21"/>
  <c r="G475" i="21"/>
  <c r="G474" i="21"/>
  <c r="G471" i="21"/>
  <c r="G470" i="21"/>
  <c r="G469" i="21"/>
  <c r="G468" i="21"/>
  <c r="G467" i="21"/>
  <c r="G466" i="21"/>
  <c r="G465" i="21"/>
  <c r="G460" i="21"/>
  <c r="G458" i="21"/>
  <c r="G455" i="21"/>
  <c r="G452" i="21"/>
  <c r="G450" i="21"/>
  <c r="G449" i="21"/>
  <c r="G448" i="21"/>
  <c r="G447" i="21"/>
  <c r="G444" i="21"/>
  <c r="G443" i="21"/>
  <c r="G442" i="21"/>
  <c r="G441" i="21"/>
  <c r="G438" i="21"/>
  <c r="G437" i="21"/>
  <c r="G436" i="21"/>
  <c r="G435" i="21"/>
  <c r="G434" i="21"/>
  <c r="G431" i="21"/>
  <c r="G430" i="21"/>
  <c r="G429" i="21"/>
  <c r="G428" i="21"/>
  <c r="G427" i="21"/>
  <c r="G426" i="21"/>
  <c r="G425" i="21"/>
  <c r="G422" i="21"/>
  <c r="G421" i="21"/>
  <c r="G420" i="21"/>
  <c r="G419" i="21"/>
  <c r="G418" i="21"/>
  <c r="G417" i="21"/>
  <c r="G416" i="21"/>
  <c r="G413" i="21"/>
  <c r="G406" i="21"/>
  <c r="G403" i="21"/>
  <c r="G402" i="21"/>
  <c r="G401" i="21"/>
  <c r="G400" i="21"/>
  <c r="G399" i="21"/>
  <c r="G398" i="21"/>
  <c r="G397" i="21"/>
  <c r="G393" i="21"/>
  <c r="G390" i="21"/>
  <c r="G389" i="21"/>
  <c r="G388" i="21"/>
  <c r="G387" i="21"/>
  <c r="G386" i="21"/>
  <c r="G385" i="21"/>
  <c r="G384" i="21"/>
  <c r="G378" i="21"/>
  <c r="G375" i="21"/>
  <c r="G374" i="21"/>
  <c r="G373" i="21"/>
  <c r="G372" i="21"/>
  <c r="G371" i="21"/>
  <c r="G368" i="21"/>
  <c r="G367" i="21"/>
  <c r="G364" i="21"/>
  <c r="G361" i="21"/>
  <c r="G360" i="21"/>
  <c r="G359" i="21"/>
  <c r="G358" i="21"/>
  <c r="G357" i="21"/>
  <c r="G356" i="21"/>
  <c r="G355" i="21"/>
  <c r="G354" i="21"/>
  <c r="G353" i="21"/>
  <c r="G349" i="21"/>
  <c r="G346" i="21"/>
  <c r="G343" i="21"/>
  <c r="G339" i="21"/>
  <c r="G338" i="21"/>
  <c r="G336" i="21"/>
  <c r="G335" i="21"/>
  <c r="G334" i="21"/>
  <c r="G333" i="21"/>
  <c r="G332" i="21"/>
  <c r="G331" i="21"/>
  <c r="G327" i="21"/>
  <c r="G326" i="21"/>
  <c r="G325" i="21"/>
  <c r="G324" i="21"/>
  <c r="G323" i="21"/>
  <c r="G320" i="21"/>
  <c r="G316" i="21"/>
  <c r="G313" i="21"/>
  <c r="G312" i="21"/>
  <c r="G311" i="21"/>
  <c r="G308" i="21"/>
  <c r="G307" i="21"/>
  <c r="G306" i="21"/>
  <c r="G305" i="21"/>
  <c r="G304" i="21"/>
  <c r="G303" i="21"/>
  <c r="G302" i="21"/>
  <c r="G301" i="21"/>
  <c r="G300" i="21"/>
  <c r="G296" i="21"/>
  <c r="G292" i="21"/>
  <c r="G289" i="21"/>
  <c r="G288" i="21"/>
  <c r="G287" i="21"/>
  <c r="G286" i="21"/>
  <c r="G285" i="21"/>
  <c r="G284" i="21"/>
  <c r="G283" i="21"/>
  <c r="G279" i="21"/>
  <c r="G276" i="21"/>
  <c r="G273" i="21"/>
  <c r="G270" i="21"/>
  <c r="G269" i="21"/>
  <c r="G268" i="21"/>
  <c r="G266" i="21"/>
  <c r="G264" i="21"/>
  <c r="G262" i="21"/>
  <c r="G261" i="21"/>
  <c r="G259" i="21"/>
  <c r="G257" i="21"/>
  <c r="G255" i="21"/>
  <c r="G252" i="21"/>
  <c r="G251" i="21"/>
  <c r="G250" i="21"/>
  <c r="G249" i="21"/>
  <c r="G248" i="21"/>
  <c r="G247" i="21"/>
  <c r="G246" i="21"/>
  <c r="G245" i="21"/>
  <c r="G244" i="21"/>
  <c r="G243" i="21"/>
  <c r="G240" i="21"/>
  <c r="G239" i="21"/>
  <c r="G236" i="21"/>
  <c r="G235" i="21"/>
  <c r="G234" i="21"/>
  <c r="G233" i="21"/>
  <c r="G232" i="21"/>
  <c r="G231" i="21"/>
  <c r="G230" i="21"/>
  <c r="G227" i="21"/>
  <c r="G226" i="21"/>
  <c r="G225" i="21"/>
  <c r="G221" i="21"/>
  <c r="G219" i="21"/>
  <c r="G216" i="21"/>
  <c r="G215" i="21"/>
  <c r="G214" i="21"/>
  <c r="G213" i="21"/>
  <c r="G212" i="21"/>
  <c r="G211" i="21"/>
  <c r="G207" i="21"/>
  <c r="G206" i="21"/>
  <c r="G205" i="21"/>
  <c r="G204" i="21"/>
  <c r="G200" i="21"/>
  <c r="G199" i="21"/>
  <c r="G198" i="21"/>
  <c r="G197" i="21"/>
  <c r="G196" i="21"/>
  <c r="G195" i="21"/>
  <c r="G194" i="21"/>
  <c r="G193" i="21"/>
  <c r="G192" i="21"/>
  <c r="G191" i="21"/>
  <c r="G187" i="21"/>
  <c r="G186" i="21"/>
  <c r="G183" i="21"/>
  <c r="G182" i="21"/>
  <c r="G181" i="21"/>
  <c r="G180" i="21"/>
  <c r="G179" i="21"/>
  <c r="G178" i="21"/>
  <c r="G177" i="21"/>
  <c r="G176" i="21"/>
  <c r="G175" i="21"/>
  <c r="G172" i="21"/>
  <c r="G171" i="21"/>
  <c r="G168" i="21"/>
  <c r="G167" i="21"/>
  <c r="G166" i="21"/>
  <c r="G165" i="21"/>
  <c r="G164" i="21"/>
  <c r="G163" i="21"/>
  <c r="G162" i="21"/>
  <c r="G161" i="21"/>
  <c r="G160" i="21"/>
  <c r="G159" i="21"/>
  <c r="G156" i="21"/>
  <c r="G155" i="21"/>
  <c r="G154" i="21"/>
  <c r="G151" i="21"/>
  <c r="G150" i="21"/>
  <c r="G149" i="21"/>
  <c r="G145" i="21"/>
  <c r="G144" i="21"/>
  <c r="G143" i="21"/>
  <c r="G142" i="21"/>
  <c r="G141" i="21"/>
  <c r="G140" i="21"/>
  <c r="G136" i="21"/>
  <c r="G135" i="21"/>
  <c r="G134" i="21"/>
  <c r="G133" i="21"/>
  <c r="G132" i="21"/>
  <c r="G131" i="21"/>
  <c r="G130" i="21"/>
  <c r="G129" i="21"/>
  <c r="G128" i="21"/>
  <c r="G127" i="21"/>
  <c r="G126" i="21"/>
  <c r="G125" i="21"/>
  <c r="G124" i="21"/>
  <c r="G123" i="21"/>
  <c r="G122" i="21"/>
  <c r="G121" i="21"/>
  <c r="G120" i="21"/>
  <c r="G119" i="21"/>
  <c r="G118" i="21"/>
  <c r="G112" i="21"/>
  <c r="G109" i="21"/>
  <c r="G108" i="21"/>
  <c r="G107" i="21"/>
  <c r="G104" i="21"/>
  <c r="G103" i="21"/>
  <c r="G102" i="21"/>
  <c r="G101" i="21"/>
  <c r="G100" i="21"/>
  <c r="G97" i="21"/>
  <c r="G96" i="21"/>
  <c r="G95" i="21"/>
  <c r="G94" i="21"/>
  <c r="G93" i="21"/>
  <c r="G92" i="21"/>
  <c r="G91" i="21"/>
  <c r="G88" i="21"/>
  <c r="G86" i="21"/>
  <c r="G83" i="21"/>
  <c r="G79" i="21"/>
  <c r="G76" i="21"/>
  <c r="G75" i="21"/>
  <c r="G74" i="21"/>
  <c r="G73" i="21"/>
  <c r="G72" i="21"/>
  <c r="G71" i="21"/>
  <c r="G68" i="21"/>
  <c r="G67" i="21"/>
  <c r="G64" i="21"/>
  <c r="G63" i="21"/>
  <c r="G62" i="21"/>
  <c r="G61" i="21"/>
  <c r="G60" i="21"/>
  <c r="G59" i="21"/>
  <c r="G55" i="21"/>
  <c r="G54" i="21"/>
  <c r="G53" i="21"/>
  <c r="G52" i="21"/>
  <c r="G51" i="21"/>
  <c r="G50" i="21"/>
  <c r="G46" i="21"/>
  <c r="G43" i="21"/>
  <c r="G42" i="21"/>
  <c r="G41" i="21"/>
  <c r="G40" i="21"/>
  <c r="G39" i="21"/>
  <c r="G38" i="21"/>
  <c r="G37" i="21"/>
  <c r="G36" i="21"/>
  <c r="G35" i="21"/>
  <c r="G34" i="21"/>
  <c r="G33" i="21"/>
  <c r="G32" i="21"/>
  <c r="G28" i="21"/>
  <c r="G27" i="21"/>
  <c r="G24" i="21"/>
  <c r="G23" i="21"/>
  <c r="G22" i="21"/>
  <c r="G21" i="21"/>
  <c r="G19" i="21"/>
  <c r="G16" i="21"/>
  <c r="G183" i="10" l="1"/>
  <c r="G111" i="10"/>
  <c r="G52" i="5" l="1"/>
  <c r="G51" i="5"/>
  <c r="G28" i="5"/>
  <c r="G29" i="5"/>
  <c r="G30" i="5"/>
  <c r="G31" i="5"/>
  <c r="G32" i="5"/>
  <c r="G33" i="5"/>
  <c r="G34" i="5"/>
  <c r="G35" i="5"/>
  <c r="G36" i="5"/>
  <c r="G27" i="5"/>
  <c r="B7" i="10" l="1"/>
  <c r="B7" i="1"/>
  <c r="B7" i="5"/>
  <c r="G596" i="1" l="1"/>
  <c r="I592" i="1" l="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344" i="1"/>
  <c r="G72" i="16" l="1"/>
  <c r="G64" i="16"/>
  <c r="G63" i="16"/>
  <c r="G62" i="16"/>
  <c r="G61" i="16"/>
  <c r="G60" i="16"/>
  <c r="G52" i="16"/>
  <c r="G67" i="16"/>
  <c r="G47" i="16"/>
  <c r="G46" i="16"/>
  <c r="G91" i="16"/>
  <c r="G41" i="16"/>
  <c r="G147" i="10"/>
  <c r="G94" i="10"/>
  <c r="G78" i="10"/>
  <c r="G77" i="10"/>
  <c r="G76" i="10"/>
  <c r="G75" i="10"/>
  <c r="G74" i="10"/>
  <c r="G73" i="10"/>
  <c r="G72" i="10"/>
  <c r="G71" i="10"/>
  <c r="G62" i="10"/>
  <c r="G59" i="10"/>
  <c r="G58" i="10"/>
  <c r="G57" i="10"/>
  <c r="G217" i="10"/>
  <c r="G178" i="10"/>
  <c r="G118" i="10"/>
  <c r="G108" i="10"/>
  <c r="G97" i="10"/>
  <c r="G80" i="10"/>
  <c r="G56" i="10"/>
  <c r="G55" i="10"/>
  <c r="G53" i="10"/>
  <c r="G950" i="1"/>
  <c r="G887" i="1"/>
  <c r="G885" i="1"/>
  <c r="G882" i="1"/>
  <c r="G881" i="1"/>
  <c r="G880" i="1"/>
  <c r="G879" i="1"/>
  <c r="G324" i="1"/>
  <c r="G316" i="1"/>
  <c r="G313" i="1"/>
  <c r="G291" i="1"/>
  <c r="G290" i="1"/>
  <c r="G289" i="1"/>
  <c r="G288" i="1"/>
  <c r="G287" i="1"/>
  <c r="G286" i="1"/>
  <c r="G285" i="1"/>
  <c r="G284" i="1"/>
  <c r="G283" i="1"/>
  <c r="G282" i="1"/>
  <c r="G281" i="1"/>
  <c r="G280" i="1"/>
  <c r="G279" i="1"/>
  <c r="G294" i="1"/>
  <c r="G947" i="1"/>
  <c r="G936" i="1"/>
  <c r="G932" i="1"/>
  <c r="G595" i="1"/>
  <c r="G334" i="1"/>
  <c r="G314" i="1"/>
  <c r="G272" i="1"/>
  <c r="G16" i="16" l="1"/>
  <c r="G22" i="5"/>
  <c r="G925" i="1" l="1"/>
  <c r="G924" i="1"/>
  <c r="G923" i="1"/>
  <c r="G886" i="1"/>
  <c r="G884" i="1"/>
  <c r="G913" i="1" l="1"/>
  <c r="G912" i="1"/>
  <c r="G65" i="10"/>
  <c r="G64" i="10"/>
  <c r="G63" i="10"/>
  <c r="G61" i="10"/>
  <c r="G60" i="10"/>
  <c r="G84" i="10" l="1"/>
  <c r="G85" i="10"/>
  <c r="G86" i="10"/>
  <c r="G87" i="10"/>
  <c r="G88" i="10"/>
  <c r="G83" i="10"/>
  <c r="G88" i="16" l="1"/>
  <c r="G87" i="16"/>
  <c r="G83" i="16"/>
  <c r="G81" i="16"/>
  <c r="G82" i="16"/>
  <c r="G80" i="16"/>
  <c r="G56" i="16"/>
  <c r="G55" i="16"/>
  <c r="G36" i="16"/>
  <c r="G37" i="16"/>
  <c r="G35" i="16"/>
  <c r="G892" i="1" l="1"/>
  <c r="G894" i="1"/>
  <c r="G899" i="1"/>
  <c r="G910" i="1"/>
  <c r="G911" i="1"/>
  <c r="G916" i="1"/>
  <c r="G917" i="1"/>
  <c r="G896" i="1"/>
  <c r="G897" i="1"/>
  <c r="G901" i="1"/>
  <c r="G904" i="1"/>
  <c r="G908" i="1"/>
  <c r="G909" i="1"/>
  <c r="G914" i="1"/>
  <c r="G915" i="1"/>
  <c r="G918" i="1"/>
  <c r="G919" i="1"/>
  <c r="G898" i="1"/>
  <c r="G900" i="1"/>
  <c r="G922"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1" i="1"/>
  <c r="G907" i="1" l="1"/>
  <c r="G903" i="1"/>
  <c r="G906" i="1"/>
  <c r="G920" i="1"/>
  <c r="G905" i="1"/>
  <c r="G893" i="1"/>
  <c r="G921" i="1"/>
  <c r="G902" i="1"/>
  <c r="G895" i="1"/>
  <c r="G136" i="10" l="1"/>
  <c r="G137" i="10"/>
  <c r="G138" i="10"/>
  <c r="G139" i="10"/>
  <c r="G140" i="10"/>
  <c r="G141" i="10"/>
  <c r="G142" i="10" l="1"/>
  <c r="G143" i="10"/>
  <c r="G144" i="10"/>
  <c r="G45" i="5" l="1"/>
  <c r="G204" i="10"/>
  <c r="G205" i="10"/>
  <c r="G206" i="10"/>
  <c r="G207" i="10"/>
  <c r="G208" i="10"/>
  <c r="G209" i="10"/>
  <c r="G210" i="10"/>
  <c r="G211" i="10"/>
  <c r="G194" i="10"/>
  <c r="G195" i="10"/>
  <c r="G196" i="10"/>
  <c r="G197" i="10"/>
  <c r="G198" i="10"/>
  <c r="G199" i="10"/>
  <c r="G200" i="10"/>
  <c r="G201" i="10"/>
  <c r="G162" i="10"/>
  <c r="G163" i="10"/>
  <c r="G164" i="10"/>
  <c r="G165" i="10"/>
  <c r="G166" i="10"/>
  <c r="G167" i="10"/>
  <c r="G168" i="10"/>
  <c r="G169" i="10"/>
  <c r="G158" i="10"/>
  <c r="G629" i="1" l="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C42" i="5"/>
  <c r="G42" i="5" s="1"/>
  <c r="C44" i="5"/>
  <c r="G44" i="5" s="1"/>
  <c r="G30" i="16" l="1"/>
  <c r="G29" i="16"/>
  <c r="G28" i="16"/>
  <c r="G76" i="16" l="1"/>
  <c r="G73" i="16"/>
  <c r="G57" i="16"/>
  <c r="G24" i="16"/>
  <c r="G23" i="16"/>
  <c r="G308" i="1" l="1"/>
  <c r="G309" i="1"/>
  <c r="G14" i="5"/>
  <c r="G190" i="10" l="1"/>
  <c r="G189" i="10"/>
  <c r="G188" i="10"/>
  <c r="G187" i="10"/>
  <c r="G186" i="10"/>
  <c r="G175" i="10"/>
  <c r="C43" i="5"/>
  <c r="G43" i="5" s="1"/>
  <c r="G624" i="1" l="1"/>
  <c r="G16" i="10"/>
  <c r="G621" i="1"/>
  <c r="G14" i="1" l="1"/>
  <c r="G214" i="10" l="1"/>
  <c r="G91" i="10"/>
  <c r="G172" i="10"/>
  <c r="G155" i="10"/>
  <c r="G154" i="10"/>
  <c r="G153" i="10"/>
  <c r="G152" i="10"/>
  <c r="G135" i="10"/>
  <c r="G134" i="10"/>
  <c r="G133" i="10"/>
  <c r="G132" i="10"/>
  <c r="G131" i="10"/>
  <c r="G130" i="10"/>
  <c r="G129" i="10"/>
  <c r="G128" i="10"/>
  <c r="G127" i="10"/>
  <c r="G126" i="10"/>
  <c r="G125" i="10"/>
  <c r="G115" i="10"/>
  <c r="G114" i="10"/>
  <c r="G105" i="10"/>
  <c r="G104" i="10"/>
  <c r="G103" i="10"/>
  <c r="G102" i="10"/>
  <c r="G101" i="10"/>
  <c r="G100"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15" i="10"/>
  <c r="G14" i="10"/>
  <c r="G21" i="5" l="1"/>
  <c r="G20" i="5"/>
  <c r="G19" i="5"/>
  <c r="G18" i="5"/>
  <c r="G17" i="5"/>
  <c r="G16" i="5"/>
  <c r="G15" i="5"/>
  <c r="G13" i="5"/>
  <c r="G329" i="1" l="1"/>
  <c r="G330" i="1"/>
  <c r="G331" i="1"/>
  <c r="G328" i="1"/>
  <c r="G306" i="1"/>
  <c r="G307" i="1"/>
  <c r="G940" i="1"/>
  <c r="G939" i="1"/>
  <c r="G935" i="1"/>
  <c r="G931" i="1"/>
  <c r="G628" i="1"/>
  <c r="G614" i="1"/>
  <c r="G613" i="1"/>
  <c r="G612" i="1"/>
  <c r="G611" i="1"/>
  <c r="G605" i="1"/>
  <c r="G606" i="1"/>
  <c r="G607" i="1"/>
  <c r="G608" i="1"/>
  <c r="G604" i="1"/>
  <c r="G339" i="1"/>
  <c r="G338" i="1"/>
  <c r="G337" i="1"/>
  <c r="G321" i="1"/>
  <c r="G320" i="1"/>
  <c r="G303" i="1"/>
  <c r="G304" i="1"/>
  <c r="G305" i="1"/>
  <c r="G299" i="1"/>
  <c r="G300" i="1"/>
  <c r="G301" i="1"/>
  <c r="G302" i="1"/>
  <c r="G310" i="1"/>
  <c r="G298" i="1"/>
  <c r="G15" i="1"/>
  <c r="G944" i="1"/>
  <c r="G943" i="1"/>
  <c r="G928" i="1"/>
  <c r="G16" i="1"/>
</calcChain>
</file>

<file path=xl/sharedStrings.xml><?xml version="1.0" encoding="utf-8"?>
<sst xmlns="http://schemas.openxmlformats.org/spreadsheetml/2006/main" count="4947" uniqueCount="3211">
  <si>
    <t>Antwoord</t>
  </si>
  <si>
    <t>Controle</t>
  </si>
  <si>
    <t>&lt;selecteer een antwoord&gt;</t>
  </si>
  <si>
    <t>Naam instelling</t>
  </si>
  <si>
    <t>Naam Rapporteur</t>
  </si>
  <si>
    <t>Afdeling rapporteur</t>
  </si>
  <si>
    <t>Functie rapporteur</t>
  </si>
  <si>
    <t>Naam eindverantwoordelijke</t>
  </si>
  <si>
    <t>Functie eindverantwoordelijke</t>
  </si>
  <si>
    <t>Ja</t>
  </si>
  <si>
    <t>Nee</t>
  </si>
  <si>
    <t>Laos</t>
  </si>
  <si>
    <t>Risicocategorie "laag"</t>
  </si>
  <si>
    <t>Risicocategorie "medium/normaal"</t>
  </si>
  <si>
    <t>Risicocategorie "hoog/verhoogd"</t>
  </si>
  <si>
    <t>Voer een naam in</t>
  </si>
  <si>
    <t>Voer een functie in</t>
  </si>
  <si>
    <t>Voer een afdeling in</t>
  </si>
  <si>
    <t>Voer een telefoonnummer in</t>
  </si>
  <si>
    <t>Voer een e-mailadres in</t>
  </si>
  <si>
    <t>Maak een keuze uit het drop-down menu</t>
  </si>
  <si>
    <t>Vermeld (optioneel) een toelichting</t>
  </si>
  <si>
    <t>Voer een bedrag in, in hele euro's</t>
  </si>
  <si>
    <t>Voer het aantal in, en het bedrag in hele euro's</t>
  </si>
  <si>
    <t>Controlemeldingen</t>
  </si>
  <si>
    <t>Instructie: lees dit eerst</t>
  </si>
  <si>
    <t>Vragenlijst integriteitsrisico’s</t>
  </si>
  <si>
    <t>Wij danken u bij voorbaat voor uw medewerking.</t>
  </si>
  <si>
    <t>Aan het einde van iedere sectie kunt u desgewenst een toelichting geven bij één of meer antwoorden. Wij verzoeken u daarbij een verwijzing naar het vraagnummer op te nemen.</t>
  </si>
  <si>
    <t>Aan het einde van de vragenlijst kunt u uw antwoorden uitprinten ten behoeve van uw eigen administratie.</t>
  </si>
  <si>
    <t xml:space="preserve">Let op: nadat u de vragenlijst heeft verzonden, kunt u geen wijzigingen meer aanbrengen in uw antwoorden en gegevens! </t>
  </si>
  <si>
    <t>Heeft u vragen?</t>
  </si>
  <si>
    <t>Aantal bijkantoren</t>
  </si>
  <si>
    <t>Aantal agentschappen</t>
  </si>
  <si>
    <t>Aantal deelnemingen</t>
  </si>
  <si>
    <t>Overig</t>
  </si>
  <si>
    <t>N.v.t.</t>
  </si>
  <si>
    <t>Maak een keuze uit het drop-down menu/geef een toelichting</t>
  </si>
  <si>
    <t>Religieuze instellingen met bestemming in hoog risicolanden</t>
  </si>
  <si>
    <t>Religieuze instellingen met bestemming in niet hoog risicolanden</t>
  </si>
  <si>
    <t>Juweliers</t>
  </si>
  <si>
    <t>Handelaren in losse diamanten</t>
  </si>
  <si>
    <t>Uitgevers van cryptotokens (uitgegeven via een Initial Coin Offering)</t>
  </si>
  <si>
    <t>(Nog) niet gecategoriseerd</t>
  </si>
  <si>
    <t>Aantal transacties</t>
  </si>
  <si>
    <t>Telefoonnummer rapporteur</t>
  </si>
  <si>
    <t>E-mailadres rapporteur</t>
  </si>
  <si>
    <t>&lt;vul uw antwoord hier in:&gt;</t>
  </si>
  <si>
    <t>U heeft de mogelijkheid om de vragenlijst tussentijds op te slaan en op een later moment te hervatten.</t>
  </si>
  <si>
    <t>Eindverantwoordelijke bestuurder</t>
  </si>
  <si>
    <t>Aantal cross border notificaties</t>
  </si>
  <si>
    <t>Totaal aantal</t>
  </si>
  <si>
    <t>Aantal actief in rapportage-periode</t>
  </si>
  <si>
    <t xml:space="preserve">Deelneming definiëren wij als volgt: de moeder- of dochtermaatschappij verschaft kapitaal aan een rechtspersoon om met deze rechtspersoon duurzaam verbonden te zijn ten dienste van de eigen werkzaamheid. Wij vragen u directe en indirecte belangen van 20% of meer (dan wel belangen van entiteiten van uw instelling die gezamenlijk 20% of meer zijn) te vermelden en enkel rechtspersonen te vermelden die betaaldiensten ondersteunen of ontplooien. </t>
  </si>
  <si>
    <t>Iran</t>
  </si>
  <si>
    <t>Sri Lanka</t>
  </si>
  <si>
    <t>Vanuatu</t>
  </si>
  <si>
    <t>Ideal</t>
  </si>
  <si>
    <t>Bancontact</t>
  </si>
  <si>
    <t>Paypal</t>
  </si>
  <si>
    <t>Afterpay</t>
  </si>
  <si>
    <t>Cadeau kaarten</t>
  </si>
  <si>
    <t>SOFORT</t>
  </si>
  <si>
    <t>(SEPA) credit transfer</t>
  </si>
  <si>
    <t>Aantal merchants</t>
  </si>
  <si>
    <t>Debit card</t>
  </si>
  <si>
    <t>Credit card</t>
  </si>
  <si>
    <t>Bitcoins</t>
  </si>
  <si>
    <t>Monero</t>
  </si>
  <si>
    <t>Ether</t>
  </si>
  <si>
    <t>waarvan niet in NL gevestigd</t>
  </si>
  <si>
    <t>Risicocategorie "onacceptabel"</t>
  </si>
  <si>
    <t>Risicocategorie "standaard"</t>
  </si>
  <si>
    <t>Voer in alle cellen een aantal (of 0) in</t>
  </si>
  <si>
    <t xml:space="preserve">Geef een toelichting (verplicht) </t>
  </si>
  <si>
    <t>Afghanistan</t>
  </si>
  <si>
    <t>Aantal UBO's</t>
  </si>
  <si>
    <t>Handelaren in goederen van grote waarden (o.a. auto's, boten)</t>
  </si>
  <si>
    <t>Handelaren in goud</t>
  </si>
  <si>
    <t>Crowdfunding voor een doel met bestemming in niet hoog risicolanden</t>
  </si>
  <si>
    <t>Crowdfunding voor een doel met bestemming in hoog risicolanden</t>
  </si>
  <si>
    <t>Coffeeshops, growshops</t>
  </si>
  <si>
    <t>Reisbureaus</t>
  </si>
  <si>
    <t>Consultancy</t>
  </si>
  <si>
    <t>Medicijnen</t>
  </si>
  <si>
    <t>Voer een aantal (of 0) in</t>
  </si>
  <si>
    <r>
      <t xml:space="preserve">Vermeld voor uw instelling het aantal actieve merchants waarvan uw instelling niet weet wie de UBO is: 
</t>
    </r>
    <r>
      <rPr>
        <i/>
        <sz val="8"/>
        <rFont val="Verdana"/>
        <family val="2"/>
      </rPr>
      <t>UBO: 'Ultimate Beneficial Owner' of uiteindelijk belanghebbende</t>
    </r>
  </si>
  <si>
    <r>
      <t xml:space="preserve">Aantal merchants waarvan om integriteitsredenen afscheid werd genomen </t>
    </r>
    <r>
      <rPr>
        <b/>
        <sz val="8"/>
        <rFont val="Verdana"/>
        <family val="2"/>
      </rPr>
      <t xml:space="preserve">na </t>
    </r>
    <r>
      <rPr>
        <sz val="8"/>
        <rFont val="Verdana"/>
        <family val="2"/>
      </rPr>
      <t>acceptatie</t>
    </r>
  </si>
  <si>
    <r>
      <t xml:space="preserve">Aantal merchants dat om integriteitsredenen is geweigerd </t>
    </r>
    <r>
      <rPr>
        <b/>
        <sz val="8"/>
        <rFont val="Verdana"/>
        <family val="2"/>
      </rPr>
      <t>voor of tijdens</t>
    </r>
    <r>
      <rPr>
        <sz val="8"/>
        <rFont val="Verdana"/>
        <family val="2"/>
      </rPr>
      <t xml:space="preserve"> het acceptatieproces naar aanleiding van het beleid van uw instelling</t>
    </r>
  </si>
  <si>
    <t>Witwassen</t>
  </si>
  <si>
    <t xml:space="preserve">- de vragen in deze vragenlijst naar waarheid en op niet misleidende wijze zijn beantwoord. 
</t>
  </si>
  <si>
    <t xml:space="preserve">- de gegevens zoals vermeld in deze vragenlijst een getrouw beeld geven van de klantenportefeuille, de organisatie en bedrijfsvoering van mijn instelling. 
</t>
  </si>
  <si>
    <t>Weet niet</t>
  </si>
  <si>
    <t>Paysafecard</t>
  </si>
  <si>
    <t>Vouchers</t>
  </si>
  <si>
    <t>Geef aan of uw instelling betalingen verwerkt via een point of sale terminal/card present</t>
  </si>
  <si>
    <t>Transactie- volume (EUR)</t>
  </si>
  <si>
    <t>Merchants in Nederland</t>
  </si>
  <si>
    <t>Merchants binnen EER buiten Nederland</t>
  </si>
  <si>
    <t>Merchants buiten EER</t>
  </si>
  <si>
    <t>De eindverantwoordelijke zoals vermeld onder de algemene gegevens (deel A) in deze vragenlijst verklaart dat: 
(beantwoord beide vragen)</t>
  </si>
  <si>
    <t>Overige crypto's</t>
  </si>
  <si>
    <t>Risicocategorie "enhanced"</t>
  </si>
  <si>
    <t>INLEIDING</t>
  </si>
  <si>
    <t>Op hoeveel locaties biedt u wisseldiensten aan?</t>
  </si>
  <si>
    <t>TRANSACTIES</t>
  </si>
  <si>
    <t xml:space="preserve">Hoeveel wisseltransacties heeft u uitgevoerd in het afgelopen kalenderjaar voor de volgende categorieën klanten? En wat was het volume van deze transacties? 
</t>
  </si>
  <si>
    <t>Volume transacties (EUR)</t>
  </si>
  <si>
    <t>Natuurlijke personen</t>
  </si>
  <si>
    <t>Zakelijke klanten</t>
  </si>
  <si>
    <t xml:space="preserve">Hoeveel transacties heeft u uitgevoerd in het afgelopen kalenderjaar voor de volgende categorieën wisseltransacties? En wat was het volume van deze transacties? 
</t>
  </si>
  <si>
    <t>Grote coupures* naar kleine coupures**</t>
  </si>
  <si>
    <t>Kleine coupures naar grote coupures</t>
  </si>
  <si>
    <t>Vreemde valuta ***</t>
  </si>
  <si>
    <t xml:space="preserve">Toelichting: 
*grote coupures: EURO biljetten van € 100, € 200 &amp; € 500
**kleine coupures: EURO biljetten van € 5, € 10, € 20 &amp; € 50
***Vreemde valuta: wisseling van alle soorten valuta: vreemde valuta naar EUR, EUR naar vreemde valuta en vreemde valuta naar vreemde valuta
</t>
  </si>
  <si>
    <t xml:space="preserve">Hoeveel transacties heeft u uitgevoerd in het afgelopen kalenderjaar met een transactiewaarde groter dan € 15.000 voor de volgende categorieën wisseltransacties?
</t>
  </si>
  <si>
    <t>Welke van de antwoorden op bovenstaande vragen over ‘transacties’ zijn gebaseerd op schattingen?
Indien de door u ingevulde aantallen/volumes niet zijn gebaseerd op schattingen kiest u dan "N.v.t."</t>
  </si>
  <si>
    <t>KOOP EN VERKOOP BILJETTEN</t>
  </si>
  <si>
    <t>Van welke partij(en) koopt u de biljetten ten behoeve van de wisseltransacties?</t>
  </si>
  <si>
    <t>Aan welke partij(en) verkoopt u eventuele overschotten aan valuta?</t>
  </si>
  <si>
    <r>
      <t xml:space="preserve">Vermeld voor uw instelling het </t>
    </r>
    <r>
      <rPr>
        <b/>
        <sz val="8"/>
        <rFont val="Verdana"/>
        <family val="2"/>
      </rPr>
      <t>aantal zakelijke klanten</t>
    </r>
    <r>
      <rPr>
        <sz val="8"/>
        <rFont val="Verdana"/>
        <family val="2"/>
      </rPr>
      <t xml:space="preserve"> waarvoor u wisseltransacties heeft verricht in het afgelopen kalenderjaar.
</t>
    </r>
  </si>
  <si>
    <t>Aantal zakelijke klanten</t>
  </si>
  <si>
    <t>Totaal ongeacht type wisseltransactie</t>
  </si>
  <si>
    <t xml:space="preserve">Vermeld voor uw instelling het aantal klanten waarvoor in het afgelopen kalenderjaar transacties zijn verricht waarbij de individuele wisseltransactie(s) groter was/waren dan € 15.000.
</t>
  </si>
  <si>
    <t>Aantal klanten</t>
  </si>
  <si>
    <t>Welke van de antwoorden op bovenstaande vragen over ‘klanten’ zijn gebaseerd op schattingen?
Indien de door u ingevulde aantallen niet zijn gebaseerd op schattingen kiest u dan "N.v.t."</t>
  </si>
  <si>
    <t>ONLINE WISSELTRANSACTIES</t>
  </si>
  <si>
    <t>Vermeld of het mogelijk is om bij uw instelling online valuta te bestellen en de bestelling thuis te laten bezorgen.</t>
  </si>
  <si>
    <t>Aantal/Volume</t>
  </si>
  <si>
    <t>Het aantal online valuta-bestellingen dat is gedaan.</t>
  </si>
  <si>
    <t>Het aantal unieke klanten dat een online bestelling heeft gedaan.</t>
  </si>
  <si>
    <t>Het totaalbedrag van online bestellingen. Vul hier het volume (EUR) in.</t>
  </si>
  <si>
    <t>Creditcard (Visa, Mastercard, American Express etc.)</t>
  </si>
  <si>
    <t>PayPal</t>
  </si>
  <si>
    <t>crypto's</t>
  </si>
  <si>
    <t/>
  </si>
  <si>
    <t>In Nederland</t>
  </si>
  <si>
    <t>In het buitenland</t>
  </si>
  <si>
    <t xml:space="preserve">Deelneming definiëren wij als volgt: de moeder- of dochtermaatschappij verschaft kapitaal aan een rechtspersoon om met deze rechtspersoon duurzaam verbonden te zijn ten dienste van de eigen werkzaamheid. Wij vragen u directe en indirecte belangen van 20% of meer (dan wel belangen van entiteiten van uw instelling die gezamenlijk 20% of meer zijn) te vermelden en enkel rechtspersonen te vermelden die money transfer activiteiten ondersteunen of ontplooien. </t>
  </si>
  <si>
    <t>België</t>
  </si>
  <si>
    <t>Bulgarije</t>
  </si>
  <si>
    <t>(Grieks) Cyprus</t>
  </si>
  <si>
    <t>Denemarken</t>
  </si>
  <si>
    <t>Duitsland</t>
  </si>
  <si>
    <t>Estland</t>
  </si>
  <si>
    <t>Finland</t>
  </si>
  <si>
    <t>Frankrijk</t>
  </si>
  <si>
    <t>Griekenland</t>
  </si>
  <si>
    <t>Hongarije</t>
  </si>
  <si>
    <t>Ierland</t>
  </si>
  <si>
    <t>Italië</t>
  </si>
  <si>
    <t>Kroatië</t>
  </si>
  <si>
    <t>Letland</t>
  </si>
  <si>
    <t>Litouwen</t>
  </si>
  <si>
    <t>Luxemburg</t>
  </si>
  <si>
    <t>Malta</t>
  </si>
  <si>
    <t>Oostenrijk</t>
  </si>
  <si>
    <t>Polen</t>
  </si>
  <si>
    <t>Portugal</t>
  </si>
  <si>
    <t>Roemenië</t>
  </si>
  <si>
    <t>Slovenië</t>
  </si>
  <si>
    <t>Slowakije</t>
  </si>
  <si>
    <t>Spanje</t>
  </si>
  <si>
    <t>Tsjechië</t>
  </si>
  <si>
    <t>Verenigd Koninkrijk</t>
  </si>
  <si>
    <t>Zweden</t>
  </si>
  <si>
    <t>Liechtenstein</t>
  </si>
  <si>
    <t>Noorwegen</t>
  </si>
  <si>
    <t>IJsland</t>
  </si>
  <si>
    <t>Geef van onderstaande betaalmethoden en betaalmiddelen aan of u die accepteert voor het uitvoeren van een geldtransfer. 
Kies het toepasselijke antwoord voor elk onderdeel:</t>
  </si>
  <si>
    <t>Cash</t>
  </si>
  <si>
    <t>Online banktransfer/pinnen</t>
  </si>
  <si>
    <t>Creditcard</t>
  </si>
  <si>
    <t>Prepaid card</t>
  </si>
  <si>
    <t>Crypto's</t>
  </si>
  <si>
    <r>
      <t xml:space="preserve">Geef per betaalmethode en betaalmiddel het percentage van het totale transactievolume aan dat gebruikt is voor het uitvoeren van geldtransfers gedurende het afgelopen kalenderjaar.
</t>
    </r>
    <r>
      <rPr>
        <i/>
        <sz val="8"/>
        <rFont val="Verdana"/>
        <family val="2"/>
      </rPr>
      <t>NB: in deze tabel alleen cijfers invoeren</t>
    </r>
  </si>
  <si>
    <t>Zijn er klanten(groepen) waarvoor uw instelling geen transactielimieten hanteert?</t>
  </si>
  <si>
    <r>
      <t xml:space="preserve">Vermeld voor uw instelling de transactielimiet die wordt gehanteerd:
Indien verschillende transactielimieten worden gebruikt voeg deze dan toe in een bijlage (in Excel-format s.v.p.).
</t>
    </r>
    <r>
      <rPr>
        <i/>
        <sz val="8"/>
        <rFont val="Verdana"/>
        <family val="2"/>
      </rPr>
      <t>NB: in deze tabel alleen cijfers invoeren</t>
    </r>
  </si>
  <si>
    <t>Limiet</t>
  </si>
  <si>
    <t>per transactie</t>
  </si>
  <si>
    <t>per dag</t>
  </si>
  <si>
    <t>per week</t>
  </si>
  <si>
    <t>per maand</t>
  </si>
  <si>
    <t>per kwartaal</t>
  </si>
  <si>
    <t>per jaar</t>
  </si>
  <si>
    <t>Als uw instelling verschillende limieten heeft voor verschillende klantengroepen beschrijf deze hieronder.
Selecteert u "N.v.t." indien deze vraag niet van toepassing is op uw organisatie.</t>
  </si>
  <si>
    <t>Biedt uw instelling of agentschap kluisverhuur aan?</t>
  </si>
  <si>
    <t>Totaal aantal locaties waarop kluisjes verhuurd worden:</t>
  </si>
  <si>
    <t>Charitatieve instellingen of stichtingen met bestemming in hoog risicolanden</t>
  </si>
  <si>
    <t>Charitatieve instellingen of stichtingen met bestemming in niet hoog risicolanden</t>
  </si>
  <si>
    <t>Relaxbedrijven, prostitutie</t>
  </si>
  <si>
    <t>Handelaren in zaken van grote waarde ( o.a. auto's, boten)</t>
  </si>
  <si>
    <t>Handelaren in antiek</t>
  </si>
  <si>
    <t>Handelaren in edelmetalen</t>
  </si>
  <si>
    <t>Coffeeshops en growshops</t>
  </si>
  <si>
    <t>Kansspel aanbieders en exploitanten gokautomaten</t>
  </si>
  <si>
    <t>Uitzendbureaus en (internationale) arbeidsbemiddelaars</t>
  </si>
  <si>
    <t>Indien uw instelling andere benamingen van risicocategorieën hanteert kies dan de categorie die het meest van toepassing is</t>
  </si>
  <si>
    <t>Vermeld het aantal klanten waarvan uw instelling het afgelopen kalenderjaar gedetecteerd heeft dat zij op een sanctielijst voorkomen:</t>
  </si>
  <si>
    <t>Vermeld het aantal voorgenomen ongebruikelijke transacties in Nederland dat uw instelling in het afgelopen kalenderjaar heeft geweigerd:</t>
  </si>
  <si>
    <t>Aantal agenten</t>
  </si>
  <si>
    <t>Vermeld het aantal agenten dat uw instelling in het afgelopen kalenderjaar heeft geweigerd vanwege integriteitsredenen:</t>
  </si>
  <si>
    <t>Vermeld het aantal nieuwe agenten dat door uw instelling is geregistreerd in het afgelopen kalenderjaar:</t>
  </si>
  <si>
    <t>Indien u nog niet beschikt over de gegevens over de genoemde datum of periode, vult u dan de meest recente cijfers in. We verzoeken u in dit geval in de toelichting te vermelden op welke periode uw antwoorden betrekking hebben.</t>
  </si>
  <si>
    <t xml:space="preserve">Mijn instelling heeft een vergunning van DNB voor het uitoefenen van het bedrijf van betaaldienstverlener (art. 2:3b en f WFT, dienst 6) </t>
  </si>
  <si>
    <t xml:space="preserve">Mijn instelling is door DNB geregistreerd als bijkantoor van een betaaldienstverlener uit de EER (art 2:3e WFT, dienst 6) </t>
  </si>
  <si>
    <t xml:space="preserve">Mijn instelling is een betaalinstelling uit de EER en verricht grensoverschrijdende diensten in Nederland (via agenten) op basis van een EU paspoort (art 2:3e WFT, dienst 6) </t>
  </si>
  <si>
    <t xml:space="preserve">Mijn instelling heeft een vergunning van DNB voor het uitoefenen van het bedrijf van wisselinstelling (art. 2:54j lid 1 WFT) </t>
  </si>
  <si>
    <t>Instructie vragenlijst</t>
  </si>
  <si>
    <t>Uw gegevens worden door DNB vertrouwelijk behandeld.</t>
  </si>
  <si>
    <t xml:space="preserve">Indien de vragenlijst voor u onduidelijkheden bevat, of als u problemen ondervindt bij het invullen, dan verzoeken wij u een e-mail met uw vragen of opmerkingen te sturen naar irap@dnb.nl. </t>
  </si>
  <si>
    <t xml:space="preserve">Op grond van internationale richtlijnen van de Financial Action Task Force (FATF) en Europese financiële toezichthouders (EBA, EIOPA en ESMA) doet DNB jaarlijks onderzoek naar de inherente integriteitrisico’s met betrekking tot witwassen, terrorismefinanciering en corruptie bij financiële instellingen. In het kader van dit onderzoek vragen we uw instelling een vragenlijst in te vullen met betrekking tot uw financiële activiteiten. </t>
  </si>
  <si>
    <t>Aan de hand van de antwoorden brengen we de integriteitrisico’s in kaart die samenhangen met de geografische spreiding, klanten, producten en transacties van uw instelling. Daarnaast bieden de antwoorden inzicht in de aanwezigheid van beheersmaatregelen die uw instelling heeft getroffen om deze integriteitrisico’s te mitigeren. Op basis hiervan kan DNB per instelling een risicoprofiel opstellen.</t>
  </si>
  <si>
    <t>Naam tabblad</t>
  </si>
  <si>
    <t>PSP.A.     Vragen over (inter)nationale aanwezigheid</t>
  </si>
  <si>
    <t>MTO.A.     Vragen over (inter)nationale aanwezigheid</t>
  </si>
  <si>
    <t>Gebaseerd op uw vergunning dient u de volgende tabbladen in te vullen</t>
  </si>
  <si>
    <t>GEN.A.     Algemene gegevens</t>
  </si>
  <si>
    <t>GEN.B.      Type vergunning</t>
  </si>
  <si>
    <t>GEN.C.     Bestuurdersverklaring</t>
  </si>
  <si>
    <t>Heeft uw instelling een vergunning van DNB, of is uw instelling door DNB geregistreerd als bijkantoor van een in de EER gevestigde vergunninghouder?  Geef hieronder aan welke vergunning of registratie uw instelling heeft.</t>
  </si>
  <si>
    <t>Lijst 1</t>
  </si>
  <si>
    <t>Lijst 2</t>
  </si>
  <si>
    <t>Lijst 3</t>
  </si>
  <si>
    <t>Lijst 4</t>
  </si>
  <si>
    <t>Mijn instelling heeft een vergunning van DNB voor het uitoefenen van het bedrijf van elektronischgeldinstelling (art. 2:10b)</t>
  </si>
  <si>
    <t>Mijn instelling is door DNB geregistreerd als bijkantoor in Nederland van elektronischgeldinstelling uit EER ( art. 2:10e )</t>
  </si>
  <si>
    <r>
      <t xml:space="preserve">Mijn instelling heeft een vergunning van DNB voor het uitoefenen van het bedrijf van betaaldienstverlener (art. 2:3b WFT, dienst 1 t/m 8 </t>
    </r>
    <r>
      <rPr>
        <b/>
        <i/>
        <u/>
        <sz val="8"/>
        <rFont val="Verdana"/>
        <family val="2"/>
      </rPr>
      <t>exclusief</t>
    </r>
    <r>
      <rPr>
        <sz val="8"/>
        <rFont val="Verdana"/>
        <family val="2"/>
      </rPr>
      <t xml:space="preserve"> dienst 6) </t>
    </r>
  </si>
  <si>
    <r>
      <t>Mijn instelling is door DNB geregistreerd als bijkantoor van een betaaldienstverlener uit de EER (art 2:3e WFT, dienst 1 t/m 8</t>
    </r>
    <r>
      <rPr>
        <b/>
        <i/>
        <u/>
        <sz val="8"/>
        <rFont val="Verdana"/>
        <family val="2"/>
      </rPr>
      <t xml:space="preserve"> exclusief</t>
    </r>
    <r>
      <rPr>
        <sz val="8"/>
        <rFont val="Verdana"/>
        <family val="2"/>
      </rPr>
      <t xml:space="preserve"> dienst 6) </t>
    </r>
  </si>
  <si>
    <t>Beantwoord de vragen op dit tabblad</t>
  </si>
  <si>
    <t>Biedt uw instelling andere dan Euro valuta rekeningen aan?</t>
  </si>
  <si>
    <t>Indien uw instelling andere dan Euro rekeningen aanbiedt, in welke valuta biedt zij deze aan?</t>
  </si>
  <si>
    <t>Faciliteert uw instelling crypto-betalingen voor merchants, al dan niet met behulp van een partner.</t>
  </si>
  <si>
    <t>Payouts voor online gaming</t>
  </si>
  <si>
    <t>Pay Ins voor online gaming</t>
  </si>
  <si>
    <t>Trustkantoren</t>
  </si>
  <si>
    <t>Doelvenootschappen &amp; doorstroomvenootschappen van trustkantoren</t>
  </si>
  <si>
    <t>Omvang uitgedrukt in waarde euro’s</t>
  </si>
  <si>
    <t>aantal</t>
  </si>
  <si>
    <t>meerdere aantallen</t>
  </si>
  <si>
    <t>aantal en volume in een rij</t>
  </si>
  <si>
    <t>toelichtingen</t>
  </si>
  <si>
    <t>ja /nee in een rij plus aantal</t>
  </si>
  <si>
    <t>voorpagina vragenlijstkeuze</t>
  </si>
  <si>
    <t>vrije veld + nvt</t>
  </si>
  <si>
    <t>volume</t>
  </si>
  <si>
    <t>vrije veld</t>
  </si>
  <si>
    <t>PSP.B.      Vragen over producten, diensten en transacties</t>
  </si>
  <si>
    <t>Nee, voor alle klanten hanteren we transactielimieten</t>
  </si>
  <si>
    <t>Ja , voor enkele klanten hanteren we geen transactielimieten</t>
  </si>
  <si>
    <t>Wij hanteren geen transactielimieten</t>
  </si>
  <si>
    <t>Antwoordopties algemeen</t>
  </si>
  <si>
    <t>omvang uitgedrukt in waarde euro’s*</t>
  </si>
  <si>
    <t>* omvang uitgedrukt waarde in euro’s betreft de waarde op het moment dat de transactie wordt uitgevoerd.</t>
  </si>
  <si>
    <t>Indien uw instelling specifieke agentschappen/lokale vestigingen heeft aangemerkt als vestiging/agentschap met verhoogd risico: vermeld de 5 grootste agentschappen/vestigingen naar omvang (postcode en huisnummer).</t>
  </si>
  <si>
    <t>postcode</t>
  </si>
  <si>
    <t>huisnummer</t>
  </si>
  <si>
    <t>Voer de postcode en het huisnummer in</t>
  </si>
  <si>
    <t>Maak een keuze, en voer een aantal (of 0) in</t>
  </si>
  <si>
    <t>GEN.01</t>
  </si>
  <si>
    <t>GEN.02</t>
  </si>
  <si>
    <t>GEN.03</t>
  </si>
  <si>
    <t>GEN.04</t>
  </si>
  <si>
    <t>GEN.05</t>
  </si>
  <si>
    <t>GEN.06</t>
  </si>
  <si>
    <t>GEN.07</t>
  </si>
  <si>
    <t>GEN.08</t>
  </si>
  <si>
    <t>GEN.09</t>
  </si>
  <si>
    <t>GEN.10</t>
  </si>
  <si>
    <t>GEN.11</t>
  </si>
  <si>
    <t>GEN.12</t>
  </si>
  <si>
    <t>Vermeld voor uw instelling of een grensbedrag wordt gehanteerd voor het identificeren van klanten.</t>
  </si>
  <si>
    <t xml:space="preserve">Vermeld voor uw instelling vanaf welk bedrag zowel klant-identificatie als een cliëntonderzoek wordt uitgevoerd.
</t>
  </si>
  <si>
    <t>Antwoordopties specifiek</t>
  </si>
  <si>
    <t>GEN.11.01</t>
  </si>
  <si>
    <t>GEN.11.02</t>
  </si>
  <si>
    <t>GEN.11.03</t>
  </si>
  <si>
    <t>GEN.11.04</t>
  </si>
  <si>
    <t>GEN.11.05</t>
  </si>
  <si>
    <t>GEN.11.06</t>
  </si>
  <si>
    <t>GEN.11.07</t>
  </si>
  <si>
    <t>GEN.11.08</t>
  </si>
  <si>
    <t>GEN.12.01</t>
  </si>
  <si>
    <t>GEN.12.02</t>
  </si>
  <si>
    <t>PSP.01</t>
  </si>
  <si>
    <t>PSP.01.01</t>
  </si>
  <si>
    <t>PSP.01.02</t>
  </si>
  <si>
    <t>PSP.01.03</t>
  </si>
  <si>
    <t>PSP.03</t>
  </si>
  <si>
    <t>PSP.04</t>
  </si>
  <si>
    <t>PSP.05</t>
  </si>
  <si>
    <t>PSP.06</t>
  </si>
  <si>
    <t>PSP.07.01</t>
  </si>
  <si>
    <t>PSP.07.02</t>
  </si>
  <si>
    <t>PSP.09</t>
  </si>
  <si>
    <t>PSP.11</t>
  </si>
  <si>
    <t>PSP.12</t>
  </si>
  <si>
    <t>PSP.13</t>
  </si>
  <si>
    <t>PSP.14</t>
  </si>
  <si>
    <t>PSP.16</t>
  </si>
  <si>
    <t>PSP.17</t>
  </si>
  <si>
    <t>PSP.17.01</t>
  </si>
  <si>
    <t>PSP.17.02</t>
  </si>
  <si>
    <t>PSP.17.03</t>
  </si>
  <si>
    <t>PSP.17.04</t>
  </si>
  <si>
    <t>PSP.19</t>
  </si>
  <si>
    <t>PSP.20</t>
  </si>
  <si>
    <t>PSP.21</t>
  </si>
  <si>
    <t>PSP.22</t>
  </si>
  <si>
    <t>PSP.23</t>
  </si>
  <si>
    <t>MTO.01</t>
  </si>
  <si>
    <t>MTO.01.01</t>
  </si>
  <si>
    <t>MTO.01.02</t>
  </si>
  <si>
    <t>MTO.01.03</t>
  </si>
  <si>
    <t>MTO.02</t>
  </si>
  <si>
    <t>MTO.02.01</t>
  </si>
  <si>
    <t>MTO.02.02</t>
  </si>
  <si>
    <t>MTO.02.03</t>
  </si>
  <si>
    <t>MTO.02.04</t>
  </si>
  <si>
    <t>MTO.02.05</t>
  </si>
  <si>
    <t>MTO.02.06</t>
  </si>
  <si>
    <t>MTO.02.07</t>
  </si>
  <si>
    <t>MTO.02.08</t>
  </si>
  <si>
    <t>MTO.02.09</t>
  </si>
  <si>
    <t>MTO.02.10</t>
  </si>
  <si>
    <t>MTO.02.11</t>
  </si>
  <si>
    <t>MTO.02.12</t>
  </si>
  <si>
    <t>MTO.02.13</t>
  </si>
  <si>
    <t>MTO.02.14</t>
  </si>
  <si>
    <t>MTO.02.15</t>
  </si>
  <si>
    <t>MTO.02.16</t>
  </si>
  <si>
    <t>MTO.02.17</t>
  </si>
  <si>
    <t>MTO.02.18</t>
  </si>
  <si>
    <t>MTO.02.19</t>
  </si>
  <si>
    <t>MTO.02.20</t>
  </si>
  <si>
    <t>MTO.02.21</t>
  </si>
  <si>
    <t>MTO.02.22</t>
  </si>
  <si>
    <t>MTO.02.23</t>
  </si>
  <si>
    <t>MTO.02.24</t>
  </si>
  <si>
    <t>MTO.02.25</t>
  </si>
  <si>
    <t>MTO.02.26</t>
  </si>
  <si>
    <t>MTO.02.27</t>
  </si>
  <si>
    <t>MTO.02.28</t>
  </si>
  <si>
    <t>MTO.02.29</t>
  </si>
  <si>
    <t>MTO.02.30</t>
  </si>
  <si>
    <t>MTO.03</t>
  </si>
  <si>
    <t>MTO.04.01</t>
  </si>
  <si>
    <t>MTO.04.02</t>
  </si>
  <si>
    <t>MTO.04.03</t>
  </si>
  <si>
    <t>MTO.04.04</t>
  </si>
  <si>
    <t>MTO.04.05</t>
  </si>
  <si>
    <t>MTO.04.06</t>
  </si>
  <si>
    <t>MTO.05</t>
  </si>
  <si>
    <t>MTO.07.02</t>
  </si>
  <si>
    <t>MTO.08</t>
  </si>
  <si>
    <t>MTO.09</t>
  </si>
  <si>
    <t>MTO.10</t>
  </si>
  <si>
    <t>MTO.11</t>
  </si>
  <si>
    <t>MTO.12</t>
  </si>
  <si>
    <t>MTO.13</t>
  </si>
  <si>
    <t>MTO.14</t>
  </si>
  <si>
    <t>MTO.15</t>
  </si>
  <si>
    <t>MTO.16</t>
  </si>
  <si>
    <t>MTO.17</t>
  </si>
  <si>
    <t>MTO.18</t>
  </si>
  <si>
    <t>MTO.19</t>
  </si>
  <si>
    <t>MTO.20</t>
  </si>
  <si>
    <t>MTO.21</t>
  </si>
  <si>
    <t>MTO.22</t>
  </si>
  <si>
    <t>MTO.23</t>
  </si>
  <si>
    <t>MTO.24</t>
  </si>
  <si>
    <t>MTO.25</t>
  </si>
  <si>
    <t>MTO.26</t>
  </si>
  <si>
    <t>MTO.27</t>
  </si>
  <si>
    <t>MTO.B.     Vragen over producten, diensten en transacties</t>
  </si>
  <si>
    <t>MTO.C.     Vragen over klanten</t>
  </si>
  <si>
    <t>EXC.01</t>
  </si>
  <si>
    <t>EXC.02</t>
  </si>
  <si>
    <t>EXC.02.01</t>
  </si>
  <si>
    <t>EXC.02.02</t>
  </si>
  <si>
    <t>EXC.03</t>
  </si>
  <si>
    <t>EXC.03.01</t>
  </si>
  <si>
    <t>EXC.03.02</t>
  </si>
  <si>
    <t>EXC.03.03</t>
  </si>
  <si>
    <t>EXC.04</t>
  </si>
  <si>
    <t>EXC.04.01</t>
  </si>
  <si>
    <t>EXC.04.02</t>
  </si>
  <si>
    <t>EXC.04.03</t>
  </si>
  <si>
    <t>EXC.05</t>
  </si>
  <si>
    <t>EXC.B.   Vragen over producten, diensten en transacties</t>
  </si>
  <si>
    <t>EXC.C.     Vragen over klanten</t>
  </si>
  <si>
    <t>EXC.06</t>
  </si>
  <si>
    <t>EXC.07</t>
  </si>
  <si>
    <t>EXC.08</t>
  </si>
  <si>
    <t>EXC.09</t>
  </si>
  <si>
    <t>EXC.09.01</t>
  </si>
  <si>
    <t>EXC.09.02</t>
  </si>
  <si>
    <t>EXC.09.03</t>
  </si>
  <si>
    <t>EXC.10</t>
  </si>
  <si>
    <t>EXC.10.01</t>
  </si>
  <si>
    <t>EXC.10.02</t>
  </si>
  <si>
    <t>EXC.10.03</t>
  </si>
  <si>
    <t>EXC.10.04</t>
  </si>
  <si>
    <t>EXC.10.05</t>
  </si>
  <si>
    <t>EXC.11</t>
  </si>
  <si>
    <t>EXC.12.01</t>
  </si>
  <si>
    <t>EXC.12.02</t>
  </si>
  <si>
    <t>EXC.13</t>
  </si>
  <si>
    <t>EXC.14</t>
  </si>
  <si>
    <t>EXC.14.01</t>
  </si>
  <si>
    <t>EXC.14.02</t>
  </si>
  <si>
    <t>EXC.14.03</t>
  </si>
  <si>
    <t>EXC.14.04</t>
  </si>
  <si>
    <t>EXC.15</t>
  </si>
  <si>
    <t>EXC.15.01</t>
  </si>
  <si>
    <t>EXC.15.02</t>
  </si>
  <si>
    <t>EXC.16</t>
  </si>
  <si>
    <t>EXC.A.   Vraag over locaties</t>
  </si>
  <si>
    <t>Pakistan</t>
  </si>
  <si>
    <t xml:space="preserve">Toelichting bij bovenstaande vragen van onderdeel PSP.A (optioneel):
</t>
  </si>
  <si>
    <t>Toelichting bij bovenstaande vragen van onderdeel PSP.B. (optioneel):</t>
  </si>
  <si>
    <t>Toelichting bij bovenstaande vragen van onderdeel PSP.C. (optioneel):</t>
  </si>
  <si>
    <t>PSP.C.     Vragen over merchants</t>
  </si>
  <si>
    <t xml:space="preserve">Toelichting bij bovenstaande vragen van onderdeel MTO.A. (optioneel):
</t>
  </si>
  <si>
    <t>Toelichting bij bovenstaande vragen van onderdeel MTO.B. (optioneel):</t>
  </si>
  <si>
    <t>Toelichting bij bovenstaande vragen van onderdeel MTO.C. (optioneel):</t>
  </si>
  <si>
    <r>
      <t xml:space="preserve">Indien u vraag EXC.08 met "Ja" heeft beantwoord:
Vermeld dan voor uw instelling het aantal en volume voor het afgelopen kalenderjaar.
</t>
    </r>
    <r>
      <rPr>
        <i/>
        <sz val="8"/>
        <rFont val="Verdana"/>
        <family val="2"/>
      </rPr>
      <t>Indien u vraag EXC.08 met "Nee" heeft beantwoord kunt u hier een 0 (nul) invullen.</t>
    </r>
  </si>
  <si>
    <t>Indien u vraag EXC.08 met "Ja" heeft beantwoord: 
Vermeld dan voor uw instelling met welke betaalmethoden klanten online valuta-bestellingen kunnen betalen.
Indien u vraag EXC.08 met "Nee" heeft beantwoord kunt u hier "N.v.t." invullen.</t>
  </si>
  <si>
    <t>Indien u vraag EXC.10.05 met "Ja" heeft beantwoord: Licht toe om welke betaalmethode(n) het gaat.
Indien u vraag EXC.10.05 met "Nee" heeft beantwoord kunt u hier "N.v.t." invullen.</t>
  </si>
  <si>
    <r>
      <t>Periode en peildatum</t>
    </r>
    <r>
      <rPr>
        <sz val="8"/>
        <rFont val="Verdana"/>
        <family val="2"/>
      </rPr>
      <t> </t>
    </r>
  </si>
  <si>
    <t>Debit/creditcard (Visa, Mastercard, American Express etc.) inclusief card not present</t>
  </si>
  <si>
    <t>Handelaren en/of handelsplatformen en/of aanbieders van bewaarportemonnees in crypto's</t>
  </si>
  <si>
    <t>Albania</t>
  </si>
  <si>
    <t>Algeria</t>
  </si>
  <si>
    <t>Andorra</t>
  </si>
  <si>
    <t>Angola</t>
  </si>
  <si>
    <t>Armenia</t>
  </si>
  <si>
    <t>Aruba</t>
  </si>
  <si>
    <t>Azerbaijan</t>
  </si>
  <si>
    <t>Bahamas</t>
  </si>
  <si>
    <t>Bahrain</t>
  </si>
  <si>
    <t>Bangladesh</t>
  </si>
  <si>
    <t>Barbados</t>
  </si>
  <si>
    <t>Belarus</t>
  </si>
  <si>
    <t>Belize</t>
  </si>
  <si>
    <t>Bermuda</t>
  </si>
  <si>
    <t>Bosnia &amp; Herzegovina</t>
  </si>
  <si>
    <t>Brazil</t>
  </si>
  <si>
    <t>Bulgaria</t>
  </si>
  <si>
    <t>Cambodia</t>
  </si>
  <si>
    <t>Cayman Islands</t>
  </si>
  <si>
    <t>Central African Republic</t>
  </si>
  <si>
    <t>China</t>
  </si>
  <si>
    <t>Costa Rica</t>
  </si>
  <si>
    <t>Curacao</t>
  </si>
  <si>
    <t>Cyprus</t>
  </si>
  <si>
    <t>Egypt</t>
  </si>
  <si>
    <t>Equatorial Guinea</t>
  </si>
  <si>
    <t>Eritrea</t>
  </si>
  <si>
    <t>Ethiopia</t>
  </si>
  <si>
    <t>Philippines</t>
  </si>
  <si>
    <t>Georgia</t>
  </si>
  <si>
    <t>Gibraltar</t>
  </si>
  <si>
    <t>Grenada</t>
  </si>
  <si>
    <t>Guernsey</t>
  </si>
  <si>
    <t>Guinea</t>
  </si>
  <si>
    <t>Guinea-Bissau</t>
  </si>
  <si>
    <t>Haiti</t>
  </si>
  <si>
    <t>Hong Kong</t>
  </si>
  <si>
    <t>Hungary</t>
  </si>
  <si>
    <t>Isle of Man</t>
  </si>
  <si>
    <t>India</t>
  </si>
  <si>
    <t>Indonesia</t>
  </si>
  <si>
    <t>Iraq</t>
  </si>
  <si>
    <t>Ivory Coast</t>
  </si>
  <si>
    <t>Yemen</t>
  </si>
  <si>
    <t>Jersey</t>
  </si>
  <si>
    <t>Kenya</t>
  </si>
  <si>
    <t>Kuwait</t>
  </si>
  <si>
    <t>Latvia</t>
  </si>
  <si>
    <t>Lebanon</t>
  </si>
  <si>
    <t>Liberia</t>
  </si>
  <si>
    <t>Libya</t>
  </si>
  <si>
    <t>Luxembourg</t>
  </si>
  <si>
    <t>Macedonia</t>
  </si>
  <si>
    <t>Mali</t>
  </si>
  <si>
    <t>Morocco</t>
  </si>
  <si>
    <t>Marshall Islands</t>
  </si>
  <si>
    <t>Moldova</t>
  </si>
  <si>
    <t>Monaco</t>
  </si>
  <si>
    <t>Mozambique</t>
  </si>
  <si>
    <t>Myanmar</t>
  </si>
  <si>
    <t>Nepal</t>
  </si>
  <si>
    <t>Nigeria</t>
  </si>
  <si>
    <t>North Korea</t>
  </si>
  <si>
    <t>Ukraine</t>
  </si>
  <si>
    <t>Uzbekistan</t>
  </si>
  <si>
    <t>Panama</t>
  </si>
  <si>
    <t>Papua New Guinea</t>
  </si>
  <si>
    <t>Paraguay</t>
  </si>
  <si>
    <t>Poland</t>
  </si>
  <si>
    <t>Romania</t>
  </si>
  <si>
    <t>Saudi Arabia</t>
  </si>
  <si>
    <t>Serbia</t>
  </si>
  <si>
    <t>Sudan</t>
  </si>
  <si>
    <t>Somalia</t>
  </si>
  <si>
    <t>Suriname</t>
  </si>
  <si>
    <t>Switzerland</t>
  </si>
  <si>
    <t>Syria</t>
  </si>
  <si>
    <t>Tanzania</t>
  </si>
  <si>
    <t>Thailand</t>
  </si>
  <si>
    <t>Tunisia</t>
  </si>
  <si>
    <t>Turkey</t>
  </si>
  <si>
    <t>Turkmenistan</t>
  </si>
  <si>
    <t>Uganda</t>
  </si>
  <si>
    <t>Uruguay</t>
  </si>
  <si>
    <t>United Arab Emirates</t>
  </si>
  <si>
    <t>Venezuela</t>
  </si>
  <si>
    <t>Vietnam</t>
  </si>
  <si>
    <t>Zimbabwe</t>
  </si>
  <si>
    <t>South Sudan</t>
  </si>
  <si>
    <t>PSP.01.a</t>
  </si>
  <si>
    <t>PSP.01.b</t>
  </si>
  <si>
    <t>PSP.09.a</t>
  </si>
  <si>
    <t>PSP.09.b</t>
  </si>
  <si>
    <t>PSP.14.a</t>
  </si>
  <si>
    <t>PSP.14.b</t>
  </si>
  <si>
    <t>PSP.14.c</t>
  </si>
  <si>
    <t>PSP.16.a</t>
  </si>
  <si>
    <t>PSP.16.b</t>
  </si>
  <si>
    <t>MTO.01.a</t>
  </si>
  <si>
    <t>MTO.01.b</t>
  </si>
  <si>
    <t>MTO.02.a</t>
  </si>
  <si>
    <t>MTO.02.b</t>
  </si>
  <si>
    <t>MTO.02.c</t>
  </si>
  <si>
    <t>EXC.02.a</t>
  </si>
  <si>
    <t>EXC.02.b</t>
  </si>
  <si>
    <t>EXC.03.a</t>
  </si>
  <si>
    <t>EXC.03.b</t>
  </si>
  <si>
    <t>Indien u bij vraag GEN.11 heeft geantwoord dat uw instelling een vergunning van DNB heeft: 
Hoeveel bijkantoren en agentschappen heeft uw instelling en hoeveel waren actief in het afgelopen kalenderjaar?</t>
  </si>
  <si>
    <t>Geef van onderstaande betaalmethoden aan of uw instelling hiervan betalingen verwerkt waarbij uw instelling een rol speelt in de geldstroom.
Kies het toepasselijke antwoord voor elk onderdeel:</t>
  </si>
  <si>
    <t>Voer het relatienummer in waaronder uw organisatie is geregistreerd.</t>
  </si>
  <si>
    <t>Apple Pay</t>
  </si>
  <si>
    <r>
      <t xml:space="preserve">Vemeld de omvang van het nationale en internationale betalingsverkeer dat uw instelling onder de vergunning van DNB verricht in het afgelopen kalenderjaar.
</t>
    </r>
    <r>
      <rPr>
        <i/>
        <sz val="8"/>
        <rFont val="Verdana"/>
        <family val="2"/>
      </rPr>
      <t>NB: in deze tabel alleen cijfers invoeren</t>
    </r>
  </si>
  <si>
    <r>
      <t xml:space="preserve">Indien u </t>
    </r>
    <r>
      <rPr>
        <b/>
        <i/>
        <u/>
        <sz val="8"/>
        <rFont val="Verdana"/>
        <family val="2"/>
      </rPr>
      <t>wel</t>
    </r>
    <r>
      <rPr>
        <b/>
        <sz val="8"/>
        <rFont val="Verdana"/>
        <family val="2"/>
      </rPr>
      <t xml:space="preserve"> </t>
    </r>
    <r>
      <rPr>
        <sz val="8"/>
        <rFont val="Verdana"/>
        <family val="2"/>
      </rPr>
      <t xml:space="preserve">het format van de EBA guidelines gebruikt, vul de volgende tabel in: 
Vermeld voor uw instelling per risicocategorie het aantal actieve merchants in Nederland en daarbuiten in het afgelopen kalenderjaar.
</t>
    </r>
    <r>
      <rPr>
        <i/>
        <sz val="8"/>
        <rFont val="Verdana"/>
        <family val="2"/>
      </rPr>
      <t>NB: in deze tabel alleen cijfers invoeren
NB2: indien niet van toepassing: vul 0 in</t>
    </r>
  </si>
  <si>
    <t>Vermeld het aantal nieuwe merchants van uw instelling in het afgelopen kalenderjaar.</t>
  </si>
  <si>
    <t>Vermeld het totaal aantal merchants waarvan uw instelling afscheid heeft genomen in het afgelopen kalenderjaar (op initiatief van de merchants of op initiatief van uw instelling)</t>
  </si>
  <si>
    <t>Vermeld van hoeveel merchants uw instelling in het afgelopen kalenderjaar afscheid heeft genomen vanwege integriteitsredenen:</t>
  </si>
  <si>
    <t>Crowdfunding met als doel financiering van vastgoed</t>
  </si>
  <si>
    <t xml:space="preserve">FX (foreign exchange) transacties </t>
  </si>
  <si>
    <t>Escrow services</t>
  </si>
  <si>
    <t>Pay Ins voor kansspelen/gambling</t>
  </si>
  <si>
    <t>Payouts voor kansspelen/gambling</t>
  </si>
  <si>
    <t xml:space="preserve">Voer een datum, (maand/ jaar of maand-jaar), in </t>
  </si>
  <si>
    <t>Geef een toelichting of kies "n.v.t."</t>
  </si>
  <si>
    <t>Mitigation_Beheersing</t>
  </si>
  <si>
    <t>GEN.11.09</t>
  </si>
  <si>
    <t>GEN.11.10</t>
  </si>
  <si>
    <t xml:space="preserve">Mijn instelling heeft een vergunning van DNB voor het uitoefenen van het bedrijf van bank of betaaldienstverlener en oefent in die hoedanigheid het bedrijf van wisseldiensten uit (artikel 2:54i lid 2 Wft) </t>
  </si>
  <si>
    <t>Mijn instelling is door DNB geregistreerd als een bijkantoor in Nederland van een betaalinstelling of bank uit de EER en oefent in die hoedanigheid het bedrijf van wisseldiensten uit (artikel 2:54l lid 4 Wft)</t>
  </si>
  <si>
    <t>Afghanistan (AF)</t>
  </si>
  <si>
    <t>Åland (AX)</t>
  </si>
  <si>
    <t>Albanië (AL)</t>
  </si>
  <si>
    <t>Algerije (DZ)</t>
  </si>
  <si>
    <t>Amerikaans-Samoa (AS)</t>
  </si>
  <si>
    <t>Andorra (AD)</t>
  </si>
  <si>
    <t>Angola (AO)</t>
  </si>
  <si>
    <t>Anguilla (AI)</t>
  </si>
  <si>
    <t>Antarctica (AQ)</t>
  </si>
  <si>
    <t>Antigua en Barbuda (AG)</t>
  </si>
  <si>
    <t>Argentinië (AR)</t>
  </si>
  <si>
    <t>Armenië (AM)</t>
  </si>
  <si>
    <t>Aruba (AW)</t>
  </si>
  <si>
    <t>Australië (AU)</t>
  </si>
  <si>
    <t>Oostenrijk (AT)</t>
  </si>
  <si>
    <t>Azerbeidzjan (AZ)</t>
  </si>
  <si>
    <t>Bahama's (BS)</t>
  </si>
  <si>
    <t>Bahrein (BH)</t>
  </si>
  <si>
    <t>Bangladesh (BD)</t>
  </si>
  <si>
    <t>Barbados (BB)</t>
  </si>
  <si>
    <t>Wit-Rusland (BY)</t>
  </si>
  <si>
    <t>België (BE)</t>
  </si>
  <si>
    <t>Belize (BZ)</t>
  </si>
  <si>
    <t>Benin (BJ)</t>
  </si>
  <si>
    <t>Bermuda (BM)</t>
  </si>
  <si>
    <t>Bhutan (BT)</t>
  </si>
  <si>
    <t>Bolivia (BO)</t>
  </si>
  <si>
    <t>Bonaire, Sint Eustatius en Saba (BQ)</t>
  </si>
  <si>
    <t>Bosnië en Herzegovina (BA)</t>
  </si>
  <si>
    <t>Botswana (BW)</t>
  </si>
  <si>
    <t>Bouveteiland (BV)</t>
  </si>
  <si>
    <t>Brazilië (BR)</t>
  </si>
  <si>
    <t>Brits Indische Oceaanterritorium (IO)</t>
  </si>
  <si>
    <t>Brunei (BN)</t>
  </si>
  <si>
    <t>Bulgarije (BG)</t>
  </si>
  <si>
    <t>Burkina Faso (BF)</t>
  </si>
  <si>
    <t>Burundi (BI)</t>
  </si>
  <si>
    <t>Cambodja (KH)</t>
  </si>
  <si>
    <t>Kameroen (CM)</t>
  </si>
  <si>
    <t>Canada (CA)</t>
  </si>
  <si>
    <t>Kaapverdië (CV)</t>
  </si>
  <si>
    <t>Kaaimaneilanden (KY)</t>
  </si>
  <si>
    <t>Centraal-Afrikaanse Republiek (CF)</t>
  </si>
  <si>
    <t>Tsjaad (TD)</t>
  </si>
  <si>
    <t>Chili (CL)</t>
  </si>
  <si>
    <t>China (CN)</t>
  </si>
  <si>
    <t>Christmaseiland (CX)</t>
  </si>
  <si>
    <t>Cocoseilanden (CC)</t>
  </si>
  <si>
    <t>Colombia (CO)</t>
  </si>
  <si>
    <t>Comoren (KM)</t>
  </si>
  <si>
    <t>Congo-Kinshasa (CD)</t>
  </si>
  <si>
    <t>Congo-Brazzaville (CG)</t>
  </si>
  <si>
    <t>Cookeilanden (CK)</t>
  </si>
  <si>
    <t>Costa Rica (CR)</t>
  </si>
  <si>
    <t>Kroatië (HR)</t>
  </si>
  <si>
    <t>Cuba (CU)</t>
  </si>
  <si>
    <t>Curaçao (CW)</t>
  </si>
  <si>
    <t>Cyprus (CY)</t>
  </si>
  <si>
    <t>Tsjechië (CZ)</t>
  </si>
  <si>
    <t>Denemarken (DK)</t>
  </si>
  <si>
    <t>Djibouti (DJ)</t>
  </si>
  <si>
    <t>Dominica (DM)</t>
  </si>
  <si>
    <t>Dominicaanse Republiek (DO)</t>
  </si>
  <si>
    <t>Ecuador (EC)</t>
  </si>
  <si>
    <t>Egypte (EG)</t>
  </si>
  <si>
    <t>El Salvador (SV)</t>
  </si>
  <si>
    <t>Equatoriaal-Guinea (GQ)</t>
  </si>
  <si>
    <t>Eritrea (ER)</t>
  </si>
  <si>
    <t>Estland (EE)</t>
  </si>
  <si>
    <t>Swaziland (SZ)</t>
  </si>
  <si>
    <t>Ethiopië (ET)</t>
  </si>
  <si>
    <t>Falklandeilanden (FK)</t>
  </si>
  <si>
    <t>Faeröer (FO)</t>
  </si>
  <si>
    <t>Fiji (FJ)</t>
  </si>
  <si>
    <t>Finland (FI)</t>
  </si>
  <si>
    <t>Frankrijk (FR)</t>
  </si>
  <si>
    <t>Frans-Guyana (GF)</t>
  </si>
  <si>
    <t>Frans-Polynesië (PF)</t>
  </si>
  <si>
    <t>Franse Zuidelijke en Antarctische Gebieden (TF)</t>
  </si>
  <si>
    <t>Gabon (GA)</t>
  </si>
  <si>
    <t>Gambia (GM)</t>
  </si>
  <si>
    <t>Georgië (GE)</t>
  </si>
  <si>
    <t>Duitsland (DE)</t>
  </si>
  <si>
    <t>Ghana (GH)</t>
  </si>
  <si>
    <t>Gibraltar (GI)</t>
  </si>
  <si>
    <t>Griekenland (GR)</t>
  </si>
  <si>
    <t>Groenland (GL)</t>
  </si>
  <si>
    <t>Grenada (GD)</t>
  </si>
  <si>
    <t>Guadeloupe (GP)</t>
  </si>
  <si>
    <t>Guam (GU)</t>
  </si>
  <si>
    <t>Guatemala (GT)</t>
  </si>
  <si>
    <t>Guernsey (GG)</t>
  </si>
  <si>
    <t>Guinee (GN)</t>
  </si>
  <si>
    <t>Guinee-Bissau (GW)</t>
  </si>
  <si>
    <t>Guyana (GY)</t>
  </si>
  <si>
    <t>Haïti (HT)</t>
  </si>
  <si>
    <t>Heard en McDonaldeilanden (HM)</t>
  </si>
  <si>
    <t>Honduras (HN)</t>
  </si>
  <si>
    <t>Hong Kong (HK)</t>
  </si>
  <si>
    <t>Hongarije (HU)</t>
  </si>
  <si>
    <t>IJsland (IS)</t>
  </si>
  <si>
    <t>India (IN)</t>
  </si>
  <si>
    <t>Indonesië (ID)</t>
  </si>
  <si>
    <t>Iran (IR)</t>
  </si>
  <si>
    <t>Irak (IQ)</t>
  </si>
  <si>
    <t>Ierland (IE)</t>
  </si>
  <si>
    <t>Isle of Man (IM)</t>
  </si>
  <si>
    <t>Israël (IL)</t>
  </si>
  <si>
    <t>Italië (IT)</t>
  </si>
  <si>
    <t>Ivoorkust (CI)</t>
  </si>
  <si>
    <t>Jamaica (JM)</t>
  </si>
  <si>
    <t>Japan (JP)</t>
  </si>
  <si>
    <t>Jersey (JE)</t>
  </si>
  <si>
    <t>Jordanië (JO)</t>
  </si>
  <si>
    <t>Kazachstan (KZ)</t>
  </si>
  <si>
    <t>Kenia (KE)</t>
  </si>
  <si>
    <t>Kiribati (KI)</t>
  </si>
  <si>
    <t>Noord-Korea (KP)</t>
  </si>
  <si>
    <t>Zuid-Korea (KR)</t>
  </si>
  <si>
    <t>Kosovo (XK)</t>
  </si>
  <si>
    <t>Koeweit (KW)</t>
  </si>
  <si>
    <t>Kirgizië (KG)</t>
  </si>
  <si>
    <t>Laos (LA)</t>
  </si>
  <si>
    <t>Letland (LV)</t>
  </si>
  <si>
    <t>Libanon (LB)</t>
  </si>
  <si>
    <t>Lesotho (LS)</t>
  </si>
  <si>
    <t>Liberia (LR)</t>
  </si>
  <si>
    <t>Libië (LY)</t>
  </si>
  <si>
    <t>Liechtenstein (LI)</t>
  </si>
  <si>
    <t>Litouwen (LT)</t>
  </si>
  <si>
    <t>Luxemburg (LU)</t>
  </si>
  <si>
    <t>Macao (MO)</t>
  </si>
  <si>
    <t>Noord-Macedonië (MK)</t>
  </si>
  <si>
    <t>Madagaskar (MG)</t>
  </si>
  <si>
    <t>Malawi (MW)</t>
  </si>
  <si>
    <t>Maleisië (MY)</t>
  </si>
  <si>
    <t>Maldiven (MV)</t>
  </si>
  <si>
    <t>Mali (ML)</t>
  </si>
  <si>
    <t>Malta (MT)</t>
  </si>
  <si>
    <t>Marshalleilanden (MH)</t>
  </si>
  <si>
    <t>Martinique (MQ)</t>
  </si>
  <si>
    <t>Mauritanië (MR)</t>
  </si>
  <si>
    <t>Mauritius (MU)</t>
  </si>
  <si>
    <t>Mayotte (YT)</t>
  </si>
  <si>
    <t>Mexico (MX)</t>
  </si>
  <si>
    <t>Micronesia (FM)</t>
  </si>
  <si>
    <t>Moldavië (MD)</t>
  </si>
  <si>
    <t>Monaco (MC)</t>
  </si>
  <si>
    <t>Mongolië (MN)</t>
  </si>
  <si>
    <t>Montenegro (ME)</t>
  </si>
  <si>
    <t>Montserrat (MS)</t>
  </si>
  <si>
    <t>Marokko (MA)</t>
  </si>
  <si>
    <t>Mozambique (MZ)</t>
  </si>
  <si>
    <t>Myanmar (MM)</t>
  </si>
  <si>
    <t>Namibië (NA)</t>
  </si>
  <si>
    <t>Nauru (NR)</t>
  </si>
  <si>
    <t>Nepal (NP)</t>
  </si>
  <si>
    <t>Nederland (NL)</t>
  </si>
  <si>
    <t>Nieuw-Caledonië (NC)</t>
  </si>
  <si>
    <t>Nieuw-Zeeland (NZ)</t>
  </si>
  <si>
    <t>Nicaragua (NI)</t>
  </si>
  <si>
    <t>Niger (NE)</t>
  </si>
  <si>
    <t>Nigeria (NG)</t>
  </si>
  <si>
    <t>Niue (NU)</t>
  </si>
  <si>
    <t>Norfolk (NF)</t>
  </si>
  <si>
    <t>Noordelijke Marianen (MP)</t>
  </si>
  <si>
    <t>Noorwegen (NO)</t>
  </si>
  <si>
    <t>Oman (OM)</t>
  </si>
  <si>
    <t>Pakistan (PK)</t>
  </si>
  <si>
    <t>Palau (PW)</t>
  </si>
  <si>
    <t>Palestina (PS)</t>
  </si>
  <si>
    <t>Panama (PA)</t>
  </si>
  <si>
    <t>Papua-Nieuw-Guinea (PG)</t>
  </si>
  <si>
    <t>Paraguay (PY)</t>
  </si>
  <si>
    <t>Peru (PE)</t>
  </si>
  <si>
    <t>Filipijnen (PH)</t>
  </si>
  <si>
    <t>Pitcairneilanden (PN)</t>
  </si>
  <si>
    <t>Polen (PL)</t>
  </si>
  <si>
    <t>Portugal (PT)</t>
  </si>
  <si>
    <t>Puerto Rico (PR)</t>
  </si>
  <si>
    <t>Qatar (QA)</t>
  </si>
  <si>
    <t>Réunion (RE)</t>
  </si>
  <si>
    <t>Roemenië (RO)</t>
  </si>
  <si>
    <t>Rusland (RU)</t>
  </si>
  <si>
    <t>Rwanda (RW)</t>
  </si>
  <si>
    <t>Saint Barthélemy (BL)</t>
  </si>
  <si>
    <t>Saint Helena, Ascension en Tristan da Cunha (SH)</t>
  </si>
  <si>
    <t>Saint Kitts en Nevis (KN)</t>
  </si>
  <si>
    <t>Saint Lucia (LC)</t>
  </si>
  <si>
    <t>Saint Pierre en Miquelon (PM)</t>
  </si>
  <si>
    <t>Saint Vincent en de Grenadine (VC)</t>
  </si>
  <si>
    <t>Samoa (WS)</t>
  </si>
  <si>
    <t>San Marino (SM)</t>
  </si>
  <si>
    <t>Sao Tomé en Principe (ST)</t>
  </si>
  <si>
    <t>Saoedi-Arabië (SA)</t>
  </si>
  <si>
    <t>Senegal (SN)</t>
  </si>
  <si>
    <t>Servië (RS)</t>
  </si>
  <si>
    <t>Seychellen (SC)</t>
  </si>
  <si>
    <t>Sierra Leone (SL)</t>
  </si>
  <si>
    <t>Singapore (SG)</t>
  </si>
  <si>
    <t>Sint Maarten (SX)</t>
  </si>
  <si>
    <t>Slowakije (SK)</t>
  </si>
  <si>
    <t>Slovenië (SI)</t>
  </si>
  <si>
    <t>Salomonseilanden (SB)</t>
  </si>
  <si>
    <t>Somalië (SO)</t>
  </si>
  <si>
    <t>Zuid-Afrika (ZA)</t>
  </si>
  <si>
    <t>Zuid-Georgia en de Zuidelijke Sandwicheilanden (GS)</t>
  </si>
  <si>
    <t>Zuid-Soedan (SS)</t>
  </si>
  <si>
    <t>Spanje (ES)</t>
  </si>
  <si>
    <t>Sri Lanka (LK)</t>
  </si>
  <si>
    <t>Soedan (SD)</t>
  </si>
  <si>
    <t>Suriname (SR)</t>
  </si>
  <si>
    <t>Spitsbergen en Jan Mayen (SJ)</t>
  </si>
  <si>
    <t>Zweden (SE)</t>
  </si>
  <si>
    <t>Zwitserland (CH)</t>
  </si>
  <si>
    <t>Syrië (SY)</t>
  </si>
  <si>
    <t>Taiwan  (TW)</t>
  </si>
  <si>
    <t>Tadzjikistan (TJ)</t>
  </si>
  <si>
    <t>Tanzania (TZ)</t>
  </si>
  <si>
    <t>Thailand (TH)</t>
  </si>
  <si>
    <t>Oost-Timor (TL)</t>
  </si>
  <si>
    <t>Togo (TG)</t>
  </si>
  <si>
    <t>Tokelau (TK)</t>
  </si>
  <si>
    <t>Tonga (TO)</t>
  </si>
  <si>
    <t>Trinidad en Tobago (TT)</t>
  </si>
  <si>
    <t>Tunesië (TN)</t>
  </si>
  <si>
    <t>Turkije (TR)</t>
  </si>
  <si>
    <t>Turkmenistan (TM)</t>
  </si>
  <si>
    <t>Turks- en Caicoseilanden (TC)</t>
  </si>
  <si>
    <t>Tuvalu (TV)</t>
  </si>
  <si>
    <t>Uganda (UG)</t>
  </si>
  <si>
    <t>Oekraïne (UA)</t>
  </si>
  <si>
    <t>Verenigde Arabische Emiraten (AE)</t>
  </si>
  <si>
    <t>Verenigd Koninkrijk (GB)</t>
  </si>
  <si>
    <t>Kleine afgelegen eilanden van de Verenigde Staten (UM)</t>
  </si>
  <si>
    <t>Verenigde Staten (US)</t>
  </si>
  <si>
    <t>Uruguay (UY)</t>
  </si>
  <si>
    <t>Oezbekistan (UZ)</t>
  </si>
  <si>
    <t>Vanuatu (VU)</t>
  </si>
  <si>
    <t>Vaticaanstad (VA)</t>
  </si>
  <si>
    <t>Venezuela (VE)</t>
  </si>
  <si>
    <t>Vietnam (VN)</t>
  </si>
  <si>
    <t>Britse Maagdeneilanden (VG)</t>
  </si>
  <si>
    <t>Amerikaanse Maagdeneilanden (VI)</t>
  </si>
  <si>
    <t>Wallis en Futuna (WF)</t>
  </si>
  <si>
    <t>Westelijke Sahara (EH)</t>
  </si>
  <si>
    <t>Jemen (YE)</t>
  </si>
  <si>
    <t>Zambia (ZM)</t>
  </si>
  <si>
    <t>Zimbabwe (ZW)</t>
  </si>
  <si>
    <t>MTO.04.07</t>
  </si>
  <si>
    <t>MTO.04.08</t>
  </si>
  <si>
    <t>Online banktransfer/ideal</t>
  </si>
  <si>
    <t>Acceptgiro</t>
  </si>
  <si>
    <t>Pinnen aan de balie</t>
  </si>
  <si>
    <t>aandeel in %
uitgaand</t>
  </si>
  <si>
    <t>Vermeld het aantal klanten waarmee uw instelling of agentschappen in Nederland een zakelijke relatie is aangegaan afgelopen kalenderjaar (cliëntacceptatie):</t>
  </si>
  <si>
    <t>Vermeld het aantal klanten (particulier en zakelijk) waarvan uw instelling op verzoek gegevens heeft geleverd aan opsporingsdiensten, zoals Politie, FIOD, OM inzake onderzoeken naar ondermijnende criminaliteit?</t>
  </si>
  <si>
    <t>Corruptie/Belangenverstrengeling</t>
  </si>
  <si>
    <t>Sancties</t>
  </si>
  <si>
    <t>Terrorismefinanciering</t>
  </si>
  <si>
    <t>Fiscale integriteitsredenen</t>
  </si>
  <si>
    <t>Commerciële redenen (inkomsten/kosten)</t>
  </si>
  <si>
    <t>Onvoldoende informatie</t>
  </si>
  <si>
    <t>Andere redenen</t>
  </si>
  <si>
    <t>Vermeld het aantal klanten in Nederland waaraan uw instelling in het afgelopen kalenderjaar de dienstverlening heeft geweigerd of gestaakt en met welke redenen:</t>
  </si>
  <si>
    <t>Toelichting: Onderstaande vragen hebben betrekking op merchants met wie uw instelling een zakelijke relaties is aangegaan zoals gedefinieerd in de Wwft</t>
  </si>
  <si>
    <t>Toelichting: Onderstaande vragen hebben betrekking op uw dienstverlening vallende onder de Nederlandse vergunning danwel het Nederlandse bijkantoor.</t>
  </si>
  <si>
    <t>PSP.10</t>
  </si>
  <si>
    <t>PSP.22.01</t>
  </si>
  <si>
    <t>PSP.22.02</t>
  </si>
  <si>
    <t>PSP.22.03</t>
  </si>
  <si>
    <t>PSP.22.04</t>
  </si>
  <si>
    <t>PSP.22.05</t>
  </si>
  <si>
    <t>PSP.22.06</t>
  </si>
  <si>
    <t>PSP.22.07</t>
  </si>
  <si>
    <t>PSP.22.08</t>
  </si>
  <si>
    <t>PSP.22.09</t>
  </si>
  <si>
    <t>Totaal aantal verhuurde kluisjes :</t>
  </si>
  <si>
    <t>MTO.D.     Vragen over agenten</t>
  </si>
  <si>
    <t>Heeft u specifieke agentschappen/lokale vestigingen van uw instelling in Nederland als vestiging/agentschap met verhoogd risico aangemerkt?</t>
  </si>
  <si>
    <t>Toelichting bij bovenstaande vragen van onderdeel MTO.D. (optioneel):</t>
  </si>
  <si>
    <t>Toelichting: Onderstaande vragen hebben betrekking op uw dienstverlening van uw Nederlandse agenten</t>
  </si>
  <si>
    <t>Schroothandel</t>
  </si>
  <si>
    <t>Horeca</t>
  </si>
  <si>
    <t>Telecom (belwinkels etc.)</t>
  </si>
  <si>
    <t>Toelichting: Onderstaande vragen hebben betrekking op uw klanten van uw Nederlandse agenten</t>
  </si>
  <si>
    <t>Toelichting: Onderstaande vragen hebben betrekking op uw Nederlandse agenten</t>
  </si>
  <si>
    <t>Handel in luxe / waardevolle producten (Leer /bont, antiek, vee)</t>
  </si>
  <si>
    <t>MTO.06</t>
  </si>
  <si>
    <t>MTO.07</t>
  </si>
  <si>
    <t>Vermeld hier het DNB-Relatienummer waaronder uw instelling bekend is bij DNB. 
Het zgn. MDM-relatienummer bestaande uit 7 cijfers. U kunt dit MDM-nr. vinden onder "Mijn gegevens" als u bent ingelogd met E-herkenning.</t>
  </si>
  <si>
    <t>Cross border notificatie (1 = ja en 0 = nee)</t>
  </si>
  <si>
    <t>Horeca (offline)</t>
  </si>
  <si>
    <t>Relaxbedrijven, prostitutie, escort (offline)</t>
  </si>
  <si>
    <t>Adult entertainment (online)</t>
  </si>
  <si>
    <t>Dienstverlening</t>
  </si>
  <si>
    <t xml:space="preserve">Indien u bij vraag GEN.11 heeft geantwoord dat uw instelling een vergunning van DNB heeft: 
Geef voor de landen in onderstaande tabel aan of uw instelling fysiek aanwezig is middels:
   -één of meerdere bijkantoren
   -één of meerdere agentschappen
   -één of meerdere deelnemingen
   -cross border notificatie
De landenlijst is gesorteerd op landcode ISO 2-letterig.
</t>
  </si>
  <si>
    <t>Voer in alle cellen een getal in</t>
  </si>
  <si>
    <t>Maak een keuze uit het drop-down menu en voer getallen in</t>
  </si>
  <si>
    <t xml:space="preserve">Als niet anders is aangegeven dient u bij de beantwoording van de vragen de actuele situatie als uitgangspunt te nemen. Enkele vragen hebben betrekking op gegevens over het laatste kalenderjaar of een peildatum; dit is nadrukkelijk vermeld in de vraagstelling. </t>
  </si>
  <si>
    <t xml:space="preserve">Uw antwoord op vraag GEN.11 (onder tab General_algemeen) bepaalt welke vragen van toepassing zijn voor uw instelling. </t>
  </si>
  <si>
    <t>PSP.02</t>
  </si>
  <si>
    <t>PSP.02.001</t>
  </si>
  <si>
    <t>PSP.02.002</t>
  </si>
  <si>
    <t>PSP.02.003</t>
  </si>
  <si>
    <t>PSP.02.004</t>
  </si>
  <si>
    <t>PSP.02.005</t>
  </si>
  <si>
    <t>PSP.02.006</t>
  </si>
  <si>
    <t>PSP.02.007</t>
  </si>
  <si>
    <t>PSP.02.008</t>
  </si>
  <si>
    <t>PSP.02.009</t>
  </si>
  <si>
    <t>PSP.02.010</t>
  </si>
  <si>
    <t>PSP.02.011</t>
  </si>
  <si>
    <t>PSP.02.012</t>
  </si>
  <si>
    <t>PSP.02.013</t>
  </si>
  <si>
    <t>PSP.02.014</t>
  </si>
  <si>
    <t>PSP.02.015</t>
  </si>
  <si>
    <t>PSP.02.016</t>
  </si>
  <si>
    <t>PSP.02.017</t>
  </si>
  <si>
    <t>PSP.02.018</t>
  </si>
  <si>
    <t>PSP.02.019</t>
  </si>
  <si>
    <t>PSP.02.020</t>
  </si>
  <si>
    <t>PSP.02.021</t>
  </si>
  <si>
    <t>PSP.02.022</t>
  </si>
  <si>
    <t>PSP.02.023</t>
  </si>
  <si>
    <t>PSP.02.024</t>
  </si>
  <si>
    <t>PSP.02.025</t>
  </si>
  <si>
    <t>PSP.02.026</t>
  </si>
  <si>
    <t>PSP.02.027</t>
  </si>
  <si>
    <t>PSP.02.028</t>
  </si>
  <si>
    <t>PSP.02.029</t>
  </si>
  <si>
    <t>PSP.02.030</t>
  </si>
  <si>
    <t>PSP.02.031</t>
  </si>
  <si>
    <t>PSP.02.032</t>
  </si>
  <si>
    <t>PSP.02.033</t>
  </si>
  <si>
    <t>PSP.02.034</t>
  </si>
  <si>
    <t>PSP.02.035</t>
  </si>
  <si>
    <t>PSP.02.036</t>
  </si>
  <si>
    <t>PSP.02.037</t>
  </si>
  <si>
    <t>PSP.02.038</t>
  </si>
  <si>
    <t>PSP.02.039</t>
  </si>
  <si>
    <t>PSP.02.040</t>
  </si>
  <si>
    <t>PSP.02.041</t>
  </si>
  <si>
    <t>PSP.02.042</t>
  </si>
  <si>
    <t>PSP.02.043</t>
  </si>
  <si>
    <t>PSP.02.044</t>
  </si>
  <si>
    <t>PSP.02.045</t>
  </si>
  <si>
    <t>PSP.02.046</t>
  </si>
  <si>
    <t>PSP.02.047</t>
  </si>
  <si>
    <t>PSP.02.048</t>
  </si>
  <si>
    <t>PSP.02.049</t>
  </si>
  <si>
    <t>PSP.02.050</t>
  </si>
  <si>
    <t>PSP.02.051</t>
  </si>
  <si>
    <t>PSP.02.052</t>
  </si>
  <si>
    <t>PSP.02.053</t>
  </si>
  <si>
    <t>PSP.02.054</t>
  </si>
  <si>
    <t>PSP.02.055</t>
  </si>
  <si>
    <t>PSP.02.056</t>
  </si>
  <si>
    <t>PSP.02.057</t>
  </si>
  <si>
    <t>PSP.02.058</t>
  </si>
  <si>
    <t>PSP.02.059</t>
  </si>
  <si>
    <t>PSP.02.060</t>
  </si>
  <si>
    <t>PSP.02.061</t>
  </si>
  <si>
    <t>PSP.02.062</t>
  </si>
  <si>
    <t>PSP.02.063</t>
  </si>
  <si>
    <t>PSP.02.064</t>
  </si>
  <si>
    <t>PSP.02.065</t>
  </si>
  <si>
    <t>PSP.02.066</t>
  </si>
  <si>
    <t>PSP.02.067</t>
  </si>
  <si>
    <t>PSP.02.068</t>
  </si>
  <si>
    <t>PSP.02.069</t>
  </si>
  <si>
    <t>PSP.02.070</t>
  </si>
  <si>
    <t>PSP.02.071</t>
  </si>
  <si>
    <t>PSP.02.072</t>
  </si>
  <si>
    <t>PSP.02.073</t>
  </si>
  <si>
    <t>PSP.02.074</t>
  </si>
  <si>
    <t>PSP.02.075</t>
  </si>
  <si>
    <t>PSP.02.076</t>
  </si>
  <si>
    <t>PSP.02.077</t>
  </si>
  <si>
    <t>PSP.02.078</t>
  </si>
  <si>
    <t>PSP.02.079</t>
  </si>
  <si>
    <t>PSP.02.080</t>
  </si>
  <si>
    <t>PSP.02.081</t>
  </si>
  <si>
    <t>PSP.02.082</t>
  </si>
  <si>
    <t>PSP.02.083</t>
  </si>
  <si>
    <t>PSP.02.084</t>
  </si>
  <si>
    <t>PSP.02.085</t>
  </si>
  <si>
    <t>PSP.02.086</t>
  </si>
  <si>
    <t>PSP.02.087</t>
  </si>
  <si>
    <t>PSP.02.088</t>
  </si>
  <si>
    <t>PSP.02.089</t>
  </si>
  <si>
    <t>PSP.02.090</t>
  </si>
  <si>
    <t>PSP.02.091</t>
  </si>
  <si>
    <t>PSP.02.092</t>
  </si>
  <si>
    <t>PSP.02.093</t>
  </si>
  <si>
    <t>PSP.02.094</t>
  </si>
  <si>
    <t>PSP.02.095</t>
  </si>
  <si>
    <t>PSP.02.096</t>
  </si>
  <si>
    <t>PSP.02.097</t>
  </si>
  <si>
    <t>PSP.02.098</t>
  </si>
  <si>
    <t>PSP.02.099</t>
  </si>
  <si>
    <t>PSP.02.100</t>
  </si>
  <si>
    <t>PSP.02.101</t>
  </si>
  <si>
    <t>PSP.02.102</t>
  </si>
  <si>
    <t>PSP.02.103</t>
  </si>
  <si>
    <t>PSP.02.104</t>
  </si>
  <si>
    <t>PSP.02.105</t>
  </si>
  <si>
    <t>PSP.02.106</t>
  </si>
  <si>
    <t>PSP.02.107</t>
  </si>
  <si>
    <t>PSP.02.108</t>
  </si>
  <si>
    <t>PSP.02.109</t>
  </si>
  <si>
    <t>PSP.02.110</t>
  </si>
  <si>
    <t>PSP.02.111</t>
  </si>
  <si>
    <t>PSP.02.112</t>
  </si>
  <si>
    <t>PSP.02.113</t>
  </si>
  <si>
    <t>PSP.02.114</t>
  </si>
  <si>
    <t>PSP.02.115</t>
  </si>
  <si>
    <t>PSP.02.116</t>
  </si>
  <si>
    <t>PSP.02.117</t>
  </si>
  <si>
    <t>PSP.02.118</t>
  </si>
  <si>
    <t>PSP.02.119</t>
  </si>
  <si>
    <t>PSP.02.120</t>
  </si>
  <si>
    <t>PSP.02.121</t>
  </si>
  <si>
    <t>PSP.02.122</t>
  </si>
  <si>
    <t>PSP.02.123</t>
  </si>
  <si>
    <t>PSP.02.124</t>
  </si>
  <si>
    <t>PSP.02.125</t>
  </si>
  <si>
    <t>PSP.02.126</t>
  </si>
  <si>
    <t>PSP.02.127</t>
  </si>
  <si>
    <t>PSP.02.128</t>
  </si>
  <si>
    <t>PSP.02.129</t>
  </si>
  <si>
    <t>PSP.02.130</t>
  </si>
  <si>
    <t>PSP.02.131</t>
  </si>
  <si>
    <t>PSP.02.132</t>
  </si>
  <si>
    <t>PSP.02.133</t>
  </si>
  <si>
    <t>PSP.02.134</t>
  </si>
  <si>
    <t>PSP.02.135</t>
  </si>
  <si>
    <t>PSP.02.136</t>
  </si>
  <si>
    <t>PSP.02.137</t>
  </si>
  <si>
    <t>PSP.02.138</t>
  </si>
  <si>
    <t>PSP.02.139</t>
  </si>
  <si>
    <t>PSP.02.140</t>
  </si>
  <si>
    <t>PSP.02.141</t>
  </si>
  <si>
    <t>PSP.02.142</t>
  </si>
  <si>
    <t>PSP.02.143</t>
  </si>
  <si>
    <t>PSP.02.144</t>
  </si>
  <si>
    <t>PSP.02.145</t>
  </si>
  <si>
    <t>PSP.02.146</t>
  </si>
  <si>
    <t>PSP.02.147</t>
  </si>
  <si>
    <t>PSP.02.148</t>
  </si>
  <si>
    <t>PSP.02.149</t>
  </si>
  <si>
    <t>PSP.02.150</t>
  </si>
  <si>
    <t>PSP.02.151</t>
  </si>
  <si>
    <t>PSP.02.152</t>
  </si>
  <si>
    <t>PSP.02.153</t>
  </si>
  <si>
    <t>PSP.02.154</t>
  </si>
  <si>
    <t>PSP.02.155</t>
  </si>
  <si>
    <t>PSP.02.156</t>
  </si>
  <si>
    <t>PSP.02.157</t>
  </si>
  <si>
    <t>PSP.02.158</t>
  </si>
  <si>
    <t>PSP.02.159</t>
  </si>
  <si>
    <t>PSP.02.160</t>
  </si>
  <si>
    <t>PSP.02.161</t>
  </si>
  <si>
    <t>PSP.02.162</t>
  </si>
  <si>
    <t>PSP.02.163</t>
  </si>
  <si>
    <t>PSP.02.164</t>
  </si>
  <si>
    <t>PSP.02.165</t>
  </si>
  <si>
    <t>PSP.02.166</t>
  </si>
  <si>
    <t>PSP.02.167</t>
  </si>
  <si>
    <t>PSP.02.168</t>
  </si>
  <si>
    <t>PSP.02.169</t>
  </si>
  <si>
    <t>PSP.02.170</t>
  </si>
  <si>
    <t>PSP.02.171</t>
  </si>
  <si>
    <t>PSP.02.172</t>
  </si>
  <si>
    <t>PSP.02.173</t>
  </si>
  <si>
    <t>PSP.02.174</t>
  </si>
  <si>
    <t>PSP.02.175</t>
  </si>
  <si>
    <t>PSP.02.176</t>
  </si>
  <si>
    <t>PSP.02.177</t>
  </si>
  <si>
    <t>PSP.02.178</t>
  </si>
  <si>
    <t>PSP.02.179</t>
  </si>
  <si>
    <t>PSP.02.180</t>
  </si>
  <si>
    <t>PSP.02.181</t>
  </si>
  <si>
    <t>PSP.02.182</t>
  </si>
  <si>
    <t>PSP.02.183</t>
  </si>
  <si>
    <t>PSP.02.184</t>
  </si>
  <si>
    <t>PSP.02.185</t>
  </si>
  <si>
    <t>PSP.02.186</t>
  </si>
  <si>
    <t>PSP.02.187</t>
  </si>
  <si>
    <t>PSP.02.188</t>
  </si>
  <si>
    <t>PSP.02.189</t>
  </si>
  <si>
    <t>PSP.02.190</t>
  </si>
  <si>
    <t>PSP.02.191</t>
  </si>
  <si>
    <t>PSP.02.192</t>
  </si>
  <si>
    <t>PSP.02.193</t>
  </si>
  <si>
    <t>PSP.02.194</t>
  </si>
  <si>
    <t>PSP.02.195</t>
  </si>
  <si>
    <t>PSP.02.196</t>
  </si>
  <si>
    <t>PSP.02.197</t>
  </si>
  <si>
    <t>PSP.02.198</t>
  </si>
  <si>
    <t>PSP.02.199</t>
  </si>
  <si>
    <t>PSP.02.200</t>
  </si>
  <si>
    <t>PSP.02.201</t>
  </si>
  <si>
    <t>PSP.02.202</t>
  </si>
  <si>
    <t>PSP.02.203</t>
  </si>
  <si>
    <t>PSP.02.204</t>
  </si>
  <si>
    <t>PSP.02.205</t>
  </si>
  <si>
    <t>PSP.02.206</t>
  </si>
  <si>
    <t>PSP.02.207</t>
  </si>
  <si>
    <t>PSP.02.208</t>
  </si>
  <si>
    <t>PSP.02.209</t>
  </si>
  <si>
    <t>PSP.02.210</t>
  </si>
  <si>
    <t>PSP.02.211</t>
  </si>
  <si>
    <t>PSP.02.212</t>
  </si>
  <si>
    <t>PSP.02.213</t>
  </si>
  <si>
    <t>PSP.02.214</t>
  </si>
  <si>
    <t>PSP.02.215</t>
  </si>
  <si>
    <t>PSP.02.216</t>
  </si>
  <si>
    <t>PSP.02.217</t>
  </si>
  <si>
    <t>PSP.02.218</t>
  </si>
  <si>
    <t>PSP.02.219</t>
  </si>
  <si>
    <t>PSP.02.220</t>
  </si>
  <si>
    <t>PSP.02.221</t>
  </si>
  <si>
    <t>PSP.02.222</t>
  </si>
  <si>
    <t>PSP.02.223</t>
  </si>
  <si>
    <t>PSP.02.224</t>
  </si>
  <si>
    <t>PSP.02.225</t>
  </si>
  <si>
    <t>PSP.02.226</t>
  </si>
  <si>
    <t>PSP.02.227</t>
  </si>
  <si>
    <t>PSP.02.228</t>
  </si>
  <si>
    <t>PSP.02.229</t>
  </si>
  <si>
    <t>PSP.02.230</t>
  </si>
  <si>
    <t>PSP.02.231</t>
  </si>
  <si>
    <t>PSP.02.232</t>
  </si>
  <si>
    <t>PSP.02.233</t>
  </si>
  <si>
    <t>PSP.02.234</t>
  </si>
  <si>
    <t>PSP.02.235</t>
  </si>
  <si>
    <t>PSP.02.236</t>
  </si>
  <si>
    <t>PSP.02.237</t>
  </si>
  <si>
    <t>PSP.02.238</t>
  </si>
  <si>
    <t>PSP.02.239</t>
  </si>
  <si>
    <t>PSP.02.240</t>
  </si>
  <si>
    <t>PSP.02.241</t>
  </si>
  <si>
    <t>PSP.02.242</t>
  </si>
  <si>
    <t>PSP.02.243</t>
  </si>
  <si>
    <t>PSP.02.244</t>
  </si>
  <si>
    <t>PSP.02.245</t>
  </si>
  <si>
    <t>PSP.02.246</t>
  </si>
  <si>
    <t>PSP.02.247</t>
  </si>
  <si>
    <t>PSP.02.248</t>
  </si>
  <si>
    <t>PSP.02.249</t>
  </si>
  <si>
    <t>PSP.04.01</t>
  </si>
  <si>
    <t>PSP.04.02</t>
  </si>
  <si>
    <t>PSP.04.03</t>
  </si>
  <si>
    <t>PSP.04.04</t>
  </si>
  <si>
    <t>PSP.04.05</t>
  </si>
  <si>
    <t>PSP.04.06</t>
  </si>
  <si>
    <t>PSP.04.07</t>
  </si>
  <si>
    <t>PSP.04.08</t>
  </si>
  <si>
    <t>PSP.04.09</t>
  </si>
  <si>
    <t>PSP.04.10</t>
  </si>
  <si>
    <t>PSP.04.11</t>
  </si>
  <si>
    <t>PSP.04.12</t>
  </si>
  <si>
    <t>PSP.04.13</t>
  </si>
  <si>
    <t>Als u bij vraag PSP.04.13 "Ja" heeft geantwoord:
Vemeld hier welke betaalmethode(n) het betreft.
Selecteer "N.v.t." indien deze vraag niet van toepassing is op uw organisatie.</t>
  </si>
  <si>
    <t>PSP.06.01</t>
  </si>
  <si>
    <t>PSP.06.02</t>
  </si>
  <si>
    <t>PSP.06.03</t>
  </si>
  <si>
    <t>PSP.06.04</t>
  </si>
  <si>
    <t>PSP.06.05</t>
  </si>
  <si>
    <t>PSP.06.06</t>
  </si>
  <si>
    <t>PSP.06.07</t>
  </si>
  <si>
    <t>PSP.06.08</t>
  </si>
  <si>
    <t>PSP.06.09</t>
  </si>
  <si>
    <t>PSP.06.10</t>
  </si>
  <si>
    <t>PSP.06.11</t>
  </si>
  <si>
    <t>PSP.06.12</t>
  </si>
  <si>
    <t>PSP.06.13</t>
  </si>
  <si>
    <t>PSP.08</t>
  </si>
  <si>
    <t>PSP.09.01</t>
  </si>
  <si>
    <t>PSP.09.02</t>
  </si>
  <si>
    <r>
      <t xml:space="preserve">Als u bij vraag PSP.10 "Ja" heeft geantwoord:
Vemeld voor uw instelling hieronder resp. het aantal merchants/transacties/volume dat hiermee is gemoeid in het afgelopen kalenderjaar.
</t>
    </r>
    <r>
      <rPr>
        <i/>
        <sz val="8"/>
        <rFont val="Verdana"/>
        <family val="2"/>
      </rPr>
      <t>NB: in deze tabel alleen cijfers invoeren</t>
    </r>
  </si>
  <si>
    <r>
      <t xml:space="preserve">Als u bij vraag PSP.08 "Ja" heeft geantwoord:
Vemeld voor uw instelling hieronder voor zowel debit- als creditcards het aantal merchants en het volume in het afgelopen kalenderjaar.
</t>
    </r>
    <r>
      <rPr>
        <i/>
        <sz val="8"/>
        <rFont val="Verdana"/>
        <family val="2"/>
      </rPr>
      <t>NB: in deze tabel alleen cijfers invoeren</t>
    </r>
  </si>
  <si>
    <t>PSP.11.01</t>
  </si>
  <si>
    <t>PSP.11.02</t>
  </si>
  <si>
    <t>PSP.11.03</t>
  </si>
  <si>
    <t>PSP.11.04</t>
  </si>
  <si>
    <t>Indien u bij vraag PSP.11.04 aantallen heeft ingevuld bij “Overige crypto’s”; welke crypo's zijn dat?</t>
  </si>
  <si>
    <t>PSP.13.01</t>
  </si>
  <si>
    <t>PSP.13.02</t>
  </si>
  <si>
    <t>PSP.13.03</t>
  </si>
  <si>
    <t>PSP.13.a</t>
  </si>
  <si>
    <t>PSP.13.b</t>
  </si>
  <si>
    <t>PSP.14.d</t>
  </si>
  <si>
    <t>PSP.14.e</t>
  </si>
  <si>
    <t>PSP.14.f</t>
  </si>
  <si>
    <t>PSP.14.001</t>
  </si>
  <si>
    <t>PSP.14.002</t>
  </si>
  <si>
    <t>PSP.14.003</t>
  </si>
  <si>
    <t>PSP.14.004</t>
  </si>
  <si>
    <t>PSP.14.005</t>
  </si>
  <si>
    <t>PSP.14.006</t>
  </si>
  <si>
    <t>PSP.14.007</t>
  </si>
  <si>
    <t>PSP.14.008</t>
  </si>
  <si>
    <t>PSP.14.009</t>
  </si>
  <si>
    <t>PSP.14.010</t>
  </si>
  <si>
    <t>PSP.14.011</t>
  </si>
  <si>
    <t>PSP.14.012</t>
  </si>
  <si>
    <t>PSP.14.013</t>
  </si>
  <si>
    <t>PSP.14.014</t>
  </si>
  <si>
    <t>PSP.14.015</t>
  </si>
  <si>
    <t>PSP.14.016</t>
  </si>
  <si>
    <t>PSP.14.017</t>
  </si>
  <si>
    <t>PSP.14.018</t>
  </si>
  <si>
    <t>PSP.14.019</t>
  </si>
  <si>
    <t>PSP.14.020</t>
  </si>
  <si>
    <t>PSP.14.021</t>
  </si>
  <si>
    <t>PSP.14.022</t>
  </si>
  <si>
    <t>PSP.14.023</t>
  </si>
  <si>
    <t>PSP.14.024</t>
  </si>
  <si>
    <t>PSP.14.025</t>
  </si>
  <si>
    <t>PSP.14.026</t>
  </si>
  <si>
    <t>PSP.14.027</t>
  </si>
  <si>
    <t>PSP.14.028</t>
  </si>
  <si>
    <t>PSP.14.029</t>
  </si>
  <si>
    <t>PSP.14.030</t>
  </si>
  <si>
    <t>PSP.14.031</t>
  </si>
  <si>
    <t>PSP.14.032</t>
  </si>
  <si>
    <t>PSP.14.033</t>
  </si>
  <si>
    <t>PSP.14.034</t>
  </si>
  <si>
    <t>PSP.14.035</t>
  </si>
  <si>
    <t>PSP.14.036</t>
  </si>
  <si>
    <t>PSP.14.037</t>
  </si>
  <si>
    <t>PSP.14.038</t>
  </si>
  <si>
    <t>PSP.14.039</t>
  </si>
  <si>
    <t>PSP.14.040</t>
  </si>
  <si>
    <t>PSP.14.041</t>
  </si>
  <si>
    <t>PSP.14.042</t>
  </si>
  <si>
    <t>PSP.14.043</t>
  </si>
  <si>
    <t>PSP.14.044</t>
  </si>
  <si>
    <t>PSP.14.045</t>
  </si>
  <si>
    <t>PSP.14.046</t>
  </si>
  <si>
    <t>PSP.14.047</t>
  </si>
  <si>
    <t>PSP.14.048</t>
  </si>
  <si>
    <t>PSP.14.049</t>
  </si>
  <si>
    <t>PSP.14.050</t>
  </si>
  <si>
    <t>PSP.14.051</t>
  </si>
  <si>
    <t>PSP.14.052</t>
  </si>
  <si>
    <t>PSP.14.053</t>
  </si>
  <si>
    <t>PSP.14.054</t>
  </si>
  <si>
    <t>PSP.14.055</t>
  </si>
  <si>
    <t>PSP.14.056</t>
  </si>
  <si>
    <t>PSP.14.057</t>
  </si>
  <si>
    <t>PSP.14.058</t>
  </si>
  <si>
    <t>PSP.14.059</t>
  </si>
  <si>
    <t>PSP.14.060</t>
  </si>
  <si>
    <t>PSP.14.061</t>
  </si>
  <si>
    <t>PSP.14.062</t>
  </si>
  <si>
    <t>PSP.14.063</t>
  </si>
  <si>
    <t>PSP.14.064</t>
  </si>
  <si>
    <t>PSP.14.065</t>
  </si>
  <si>
    <t>PSP.14.066</t>
  </si>
  <si>
    <t>PSP.14.067</t>
  </si>
  <si>
    <t>PSP.14.068</t>
  </si>
  <si>
    <t>PSP.14.069</t>
  </si>
  <si>
    <t>PSP.14.070</t>
  </si>
  <si>
    <t>PSP.14.071</t>
  </si>
  <si>
    <t>PSP.14.072</t>
  </si>
  <si>
    <t>PSP.14.073</t>
  </si>
  <si>
    <t>PSP.14.074</t>
  </si>
  <si>
    <t>PSP.14.075</t>
  </si>
  <si>
    <t>PSP.14.076</t>
  </si>
  <si>
    <t>PSP.14.077</t>
  </si>
  <si>
    <t>PSP.14.078</t>
  </si>
  <si>
    <t>PSP.14.079</t>
  </si>
  <si>
    <t>PSP.14.080</t>
  </si>
  <si>
    <t>PSP.14.081</t>
  </si>
  <si>
    <t>PSP.14.082</t>
  </si>
  <si>
    <t>PSP.14.083</t>
  </si>
  <si>
    <t>PSP.14.084</t>
  </si>
  <si>
    <t>PSP.14.085</t>
  </si>
  <si>
    <t>PSP.14.086</t>
  </si>
  <si>
    <t>PSP.14.087</t>
  </si>
  <si>
    <t>PSP.14.088</t>
  </si>
  <si>
    <t>PSP.14.089</t>
  </si>
  <si>
    <t>PSP.14.090</t>
  </si>
  <si>
    <t>PSP.14.091</t>
  </si>
  <si>
    <t>PSP.14.092</t>
  </si>
  <si>
    <t>PSP.14.093</t>
  </si>
  <si>
    <t>PSP.14.094</t>
  </si>
  <si>
    <t>PSP.14.095</t>
  </si>
  <si>
    <t>PSP.14.096</t>
  </si>
  <si>
    <t>PSP.14.097</t>
  </si>
  <si>
    <t>PSP.14.098</t>
  </si>
  <si>
    <t>PSP.14.099</t>
  </si>
  <si>
    <t>PSP.14.100</t>
  </si>
  <si>
    <t>PSP.14.101</t>
  </si>
  <si>
    <t>PSP.14.102</t>
  </si>
  <si>
    <t>PSP.14.103</t>
  </si>
  <si>
    <t>PSP.14.104</t>
  </si>
  <si>
    <t>PSP.14.105</t>
  </si>
  <si>
    <t>PSP.14.106</t>
  </si>
  <si>
    <t>PSP.14.107</t>
  </si>
  <si>
    <t>PSP.14.108</t>
  </si>
  <si>
    <t>PSP.14.109</t>
  </si>
  <si>
    <t>PSP.14.110</t>
  </si>
  <si>
    <t>PSP.14.111</t>
  </si>
  <si>
    <t>PSP.14.112</t>
  </si>
  <si>
    <t>PSP.14.113</t>
  </si>
  <si>
    <t>PSP.14.114</t>
  </si>
  <si>
    <t>PSP.14.115</t>
  </si>
  <si>
    <t>PSP.14.116</t>
  </si>
  <si>
    <t>PSP.14.117</t>
  </si>
  <si>
    <t>PSP.14.118</t>
  </si>
  <si>
    <t>PSP.14.119</t>
  </si>
  <si>
    <t>PSP.14.120</t>
  </si>
  <si>
    <t>PSP.14.121</t>
  </si>
  <si>
    <t>PSP.14.122</t>
  </si>
  <si>
    <t>PSP.14.123</t>
  </si>
  <si>
    <t>PSP.14.124</t>
  </si>
  <si>
    <t>PSP.14.125</t>
  </si>
  <si>
    <t>PSP.14.126</t>
  </si>
  <si>
    <t>PSP.14.127</t>
  </si>
  <si>
    <t>PSP.14.128</t>
  </si>
  <si>
    <t>PSP.14.129</t>
  </si>
  <si>
    <t>PSP.14.130</t>
  </si>
  <si>
    <t>PSP.14.131</t>
  </si>
  <si>
    <t>PSP.14.132</t>
  </si>
  <si>
    <t>PSP.14.133</t>
  </si>
  <si>
    <t>PSP.14.134</t>
  </si>
  <si>
    <t>PSP.14.135</t>
  </si>
  <si>
    <t>PSP.14.136</t>
  </si>
  <si>
    <t>PSP.14.137</t>
  </si>
  <si>
    <t>PSP.14.138</t>
  </si>
  <si>
    <t>PSP.14.139</t>
  </si>
  <si>
    <t>PSP.14.140</t>
  </si>
  <si>
    <t>PSP.14.141</t>
  </si>
  <si>
    <t>PSP.14.142</t>
  </si>
  <si>
    <t>PSP.14.143</t>
  </si>
  <si>
    <t>PSP.14.144</t>
  </si>
  <si>
    <t>PSP.14.145</t>
  </si>
  <si>
    <t>PSP.14.146</t>
  </si>
  <si>
    <t>PSP.14.147</t>
  </si>
  <si>
    <t>PSP.14.148</t>
  </si>
  <si>
    <t>PSP.14.149</t>
  </si>
  <si>
    <t>PSP.14.150</t>
  </si>
  <si>
    <t>PSP.14.151</t>
  </si>
  <si>
    <t>PSP.14.152</t>
  </si>
  <si>
    <t>PSP.14.153</t>
  </si>
  <si>
    <t>PSP.14.154</t>
  </si>
  <si>
    <t>PSP.14.155</t>
  </si>
  <si>
    <t>PSP.14.156</t>
  </si>
  <si>
    <t>PSP.14.157</t>
  </si>
  <si>
    <t>PSP.14.158</t>
  </si>
  <si>
    <t>PSP.14.159</t>
  </si>
  <si>
    <t>PSP.14.160</t>
  </si>
  <si>
    <t>PSP.14.161</t>
  </si>
  <si>
    <t>PSP.14.162</t>
  </si>
  <si>
    <t>PSP.14.163</t>
  </si>
  <si>
    <t>PSP.14.164</t>
  </si>
  <si>
    <t>PSP.14.165</t>
  </si>
  <si>
    <t>PSP.14.166</t>
  </si>
  <si>
    <t>PSP.14.167</t>
  </si>
  <si>
    <t>PSP.14.168</t>
  </si>
  <si>
    <t>PSP.14.169</t>
  </si>
  <si>
    <t>PSP.14.170</t>
  </si>
  <si>
    <t>PSP.14.171</t>
  </si>
  <si>
    <t>PSP.14.172</t>
  </si>
  <si>
    <t>PSP.14.173</t>
  </si>
  <si>
    <t>PSP.14.174</t>
  </si>
  <si>
    <t>PSP.14.175</t>
  </si>
  <si>
    <t>PSP.14.176</t>
  </si>
  <si>
    <t>PSP.14.177</t>
  </si>
  <si>
    <t>PSP.14.178</t>
  </si>
  <si>
    <t>PSP.14.179</t>
  </si>
  <si>
    <t>PSP.14.180</t>
  </si>
  <si>
    <t>PSP.14.181</t>
  </si>
  <si>
    <t>PSP.14.182</t>
  </si>
  <si>
    <t>PSP.14.183</t>
  </si>
  <si>
    <t>PSP.14.184</t>
  </si>
  <si>
    <t>PSP.14.185</t>
  </si>
  <si>
    <t>PSP.14.186</t>
  </si>
  <si>
    <t>PSP.14.187</t>
  </si>
  <si>
    <t>PSP.14.188</t>
  </si>
  <si>
    <t>PSP.14.189</t>
  </si>
  <si>
    <t>PSP.14.190</t>
  </si>
  <si>
    <t>PSP.14.191</t>
  </si>
  <si>
    <t>PSP.14.192</t>
  </si>
  <si>
    <t>PSP.14.193</t>
  </si>
  <si>
    <t>PSP.14.194</t>
  </si>
  <si>
    <t>PSP.14.195</t>
  </si>
  <si>
    <t>PSP.14.196</t>
  </si>
  <si>
    <t>PSP.14.197</t>
  </si>
  <si>
    <t>PSP.14.198</t>
  </si>
  <si>
    <t>PSP.14.199</t>
  </si>
  <si>
    <t>PSP.14.200</t>
  </si>
  <si>
    <t>PSP.14.201</t>
  </si>
  <si>
    <t>PSP.14.202</t>
  </si>
  <si>
    <t>PSP.14.203</t>
  </si>
  <si>
    <t>PSP.14.204</t>
  </si>
  <si>
    <t>PSP.14.205</t>
  </si>
  <si>
    <t>PSP.14.206</t>
  </si>
  <si>
    <t>PSP.14.207</t>
  </si>
  <si>
    <t>PSP.14.208</t>
  </si>
  <si>
    <t>PSP.14.209</t>
  </si>
  <si>
    <t>PSP.14.210</t>
  </si>
  <si>
    <t>PSP.14.211</t>
  </si>
  <si>
    <t>PSP.14.212</t>
  </si>
  <si>
    <t>PSP.14.213</t>
  </si>
  <si>
    <t>PSP.14.214</t>
  </si>
  <si>
    <t>PSP.14.215</t>
  </si>
  <si>
    <t>PSP.14.216</t>
  </si>
  <si>
    <t>PSP.14.217</t>
  </si>
  <si>
    <t>PSP.14.218</t>
  </si>
  <si>
    <t>PSP.14.219</t>
  </si>
  <si>
    <t>PSP.14.220</t>
  </si>
  <si>
    <t>PSP.14.221</t>
  </si>
  <si>
    <t>PSP.14.222</t>
  </si>
  <si>
    <t>PSP.14.223</t>
  </si>
  <si>
    <t>PSP.14.224</t>
  </si>
  <si>
    <t>PSP.14.225</t>
  </si>
  <si>
    <t>PSP.14.226</t>
  </si>
  <si>
    <t>PSP.14.227</t>
  </si>
  <si>
    <t>PSP.14.228</t>
  </si>
  <si>
    <t>PSP.14.229</t>
  </si>
  <si>
    <t>PSP.14.230</t>
  </si>
  <si>
    <t>PSP.14.231</t>
  </si>
  <si>
    <t>PSP.14.232</t>
  </si>
  <si>
    <t>PSP.14.233</t>
  </si>
  <si>
    <t>PSP.14.234</t>
  </si>
  <si>
    <t>PSP.14.235</t>
  </si>
  <si>
    <t>PSP.14.236</t>
  </si>
  <si>
    <t>PSP.14.237</t>
  </si>
  <si>
    <t>PSP.14.238</t>
  </si>
  <si>
    <t>PSP.14.239</t>
  </si>
  <si>
    <t>PSP.14.240</t>
  </si>
  <si>
    <t>PSP.14.241</t>
  </si>
  <si>
    <t>PSP.14.242</t>
  </si>
  <si>
    <t>PSP.14.243</t>
  </si>
  <si>
    <t>PSP.14.244</t>
  </si>
  <si>
    <t>PSP.14.245</t>
  </si>
  <si>
    <t>PSP.14.246</t>
  </si>
  <si>
    <t>PSP.14.247</t>
  </si>
  <si>
    <t>PSP.14.248</t>
  </si>
  <si>
    <t>PSP.14.249</t>
  </si>
  <si>
    <t>PSP.16.01</t>
  </si>
  <si>
    <t>PSP.16.02</t>
  </si>
  <si>
    <t>PSP.16.03</t>
  </si>
  <si>
    <t>PSP.16.04</t>
  </si>
  <si>
    <t>PSP.16.05</t>
  </si>
  <si>
    <t>PSP.21.a</t>
  </si>
  <si>
    <t>PSP.21.b</t>
  </si>
  <si>
    <t>PSP.21.100</t>
  </si>
  <si>
    <t>PSP.21.101</t>
  </si>
  <si>
    <t>PSP.21.102</t>
  </si>
  <si>
    <t>PSP.21.103</t>
  </si>
  <si>
    <t>PSP.21.104</t>
  </si>
  <si>
    <t>PSP.21.105</t>
  </si>
  <si>
    <t>PSP.21.106</t>
  </si>
  <si>
    <t>PSP.21.107</t>
  </si>
  <si>
    <t>PSP.21.108</t>
  </si>
  <si>
    <t>PSP.21.109</t>
  </si>
  <si>
    <t>PSP.21.110</t>
  </si>
  <si>
    <t>PSP.21.111</t>
  </si>
  <si>
    <t>PSP.21.112</t>
  </si>
  <si>
    <t>PSP.21.113</t>
  </si>
  <si>
    <t>PSP.21.114</t>
  </si>
  <si>
    <t>PSP.21.115</t>
  </si>
  <si>
    <t>PSP.21.116</t>
  </si>
  <si>
    <t>PSP.21.117</t>
  </si>
  <si>
    <t>PSP.21.118</t>
  </si>
  <si>
    <t>PSP.21.119</t>
  </si>
  <si>
    <t>PSP.21.120</t>
  </si>
  <si>
    <t>PSP.21.121</t>
  </si>
  <si>
    <t>PSP.21.122</t>
  </si>
  <si>
    <t>PSP.21.123</t>
  </si>
  <si>
    <t>PSP.21.124</t>
  </si>
  <si>
    <t>PSP.21.125</t>
  </si>
  <si>
    <t>PSP.21.126</t>
  </si>
  <si>
    <t>PSP.21.127</t>
  </si>
  <si>
    <t>PSP.21.128</t>
  </si>
  <si>
    <t>PSP.21.129</t>
  </si>
  <si>
    <t>PSP.21.130</t>
  </si>
  <si>
    <t>PSP.21.131</t>
  </si>
  <si>
    <t>PSP.21.132</t>
  </si>
  <si>
    <t>PSP.21.133</t>
  </si>
  <si>
    <t>PSP.21.134</t>
  </si>
  <si>
    <t>PSP.21.135</t>
  </si>
  <si>
    <t>PSP.21.136</t>
  </si>
  <si>
    <t>PSP.21.137</t>
  </si>
  <si>
    <t>PSP.21.138</t>
  </si>
  <si>
    <t>PSP.21.139</t>
  </si>
  <si>
    <t>PSP.21.140</t>
  </si>
  <si>
    <t>PSP.21.141</t>
  </si>
  <si>
    <t>PSP.21.142</t>
  </si>
  <si>
    <t>PSP.21.143</t>
  </si>
  <si>
    <t>PSP.21.144</t>
  </si>
  <si>
    <t>PSP.21.145</t>
  </si>
  <si>
    <t>PSP.21.146</t>
  </si>
  <si>
    <t>PSP.21.147</t>
  </si>
  <si>
    <t>PSP.21.148</t>
  </si>
  <si>
    <t>PSP.21.149</t>
  </si>
  <si>
    <t>PSP.21.150</t>
  </si>
  <si>
    <t>PSP.21.151</t>
  </si>
  <si>
    <t>PSP.21.152</t>
  </si>
  <si>
    <t>PSP.21.153</t>
  </si>
  <si>
    <t>PSP.21.154</t>
  </si>
  <si>
    <t>PSP.21.155</t>
  </si>
  <si>
    <t>PSP.21.156</t>
  </si>
  <si>
    <t>PSP.21.157</t>
  </si>
  <si>
    <t>PSP.21.158</t>
  </si>
  <si>
    <t>PSP.21.159</t>
  </si>
  <si>
    <t>PSP.21.160</t>
  </si>
  <si>
    <t>PSP.21.161</t>
  </si>
  <si>
    <t>PSP.21.162</t>
  </si>
  <si>
    <t>PSP.21.163</t>
  </si>
  <si>
    <t>PSP.21.164</t>
  </si>
  <si>
    <t>PSP.21.165</t>
  </si>
  <si>
    <t>PSP.21.166</t>
  </si>
  <si>
    <t>PSP.21.167</t>
  </si>
  <si>
    <t>PSP.21.168</t>
  </si>
  <si>
    <t>PSP.21.169</t>
  </si>
  <si>
    <t>PSP.21.170</t>
  </si>
  <si>
    <t>PSP.21.171</t>
  </si>
  <si>
    <t>PSP.21.172</t>
  </si>
  <si>
    <t>PSP.21.173</t>
  </si>
  <si>
    <t>PSP.21.174</t>
  </si>
  <si>
    <t>PSP.21.175</t>
  </si>
  <si>
    <t>PSP.21.176</t>
  </si>
  <si>
    <t>PSP.21.177</t>
  </si>
  <si>
    <t>PSP.21.178</t>
  </si>
  <si>
    <t>PSP.21.179</t>
  </si>
  <si>
    <t>PSP.21.180</t>
  </si>
  <si>
    <t>PSP.21.181</t>
  </si>
  <si>
    <t>PSP.21.182</t>
  </si>
  <si>
    <t>PSP.21.183</t>
  </si>
  <si>
    <t>PSP.21.184</t>
  </si>
  <si>
    <t>PSP.21.185</t>
  </si>
  <si>
    <t>PSP.21.186</t>
  </si>
  <si>
    <t>PSP.21.187</t>
  </si>
  <si>
    <t>PSP.21.188</t>
  </si>
  <si>
    <t>PSP.21.189</t>
  </si>
  <si>
    <t>PSP.21.190</t>
  </si>
  <si>
    <t>PSP.21.191</t>
  </si>
  <si>
    <t>PSP.21.192</t>
  </si>
  <si>
    <t>PSP.21.193</t>
  </si>
  <si>
    <t>PSP.21.194</t>
  </si>
  <si>
    <t>PSP.21.195</t>
  </si>
  <si>
    <t>PSP.21.196</t>
  </si>
  <si>
    <t>PSP.21.197</t>
  </si>
  <si>
    <t>PSP.21.198</t>
  </si>
  <si>
    <t>PSP.21.199</t>
  </si>
  <si>
    <t>PSP.21.200</t>
  </si>
  <si>
    <t>PSP.21.201</t>
  </si>
  <si>
    <t>PSP.21.202</t>
  </si>
  <si>
    <t>PSP.21.203</t>
  </si>
  <si>
    <t>PSP.21.204</t>
  </si>
  <si>
    <t>PSP.21.205</t>
  </si>
  <si>
    <t>PSP.21.206</t>
  </si>
  <si>
    <t>PSP.21.207</t>
  </si>
  <si>
    <t>PSP.21.208</t>
  </si>
  <si>
    <t>PSP.21.209</t>
  </si>
  <si>
    <t>PSP.21.210</t>
  </si>
  <si>
    <t>PSP.21.211</t>
  </si>
  <si>
    <t>PSP.21.212</t>
  </si>
  <si>
    <t>PSP.21.213</t>
  </si>
  <si>
    <t>PSP.21.214</t>
  </si>
  <si>
    <t>PSP.21.215</t>
  </si>
  <si>
    <t>PSP.21.216</t>
  </si>
  <si>
    <t>PSP.21.217</t>
  </si>
  <si>
    <t>PSP.21.218</t>
  </si>
  <si>
    <t>PSP.21.219</t>
  </si>
  <si>
    <t>PSP.21.220</t>
  </si>
  <si>
    <t>PSP.21.221</t>
  </si>
  <si>
    <t>PSP.21.222</t>
  </si>
  <si>
    <t>PSP.21.223</t>
  </si>
  <si>
    <t>PSP.21.224</t>
  </si>
  <si>
    <t>PSP.21.225</t>
  </si>
  <si>
    <t>PSP.21.226</t>
  </si>
  <si>
    <t>PSP.21.227</t>
  </si>
  <si>
    <t>PSP.21.228</t>
  </si>
  <si>
    <t>PSP.21.229</t>
  </si>
  <si>
    <t>PSP.21.230</t>
  </si>
  <si>
    <t>PSP.21.231</t>
  </si>
  <si>
    <t>PSP.21.232</t>
  </si>
  <si>
    <t>PSP.21.233</t>
  </si>
  <si>
    <t>PSP.21.234</t>
  </si>
  <si>
    <t>PSP.21.235</t>
  </si>
  <si>
    <t>PSP.21.236</t>
  </si>
  <si>
    <t>PSP.21.237</t>
  </si>
  <si>
    <t>PSP.21.238</t>
  </si>
  <si>
    <t>PSP.21.239</t>
  </si>
  <si>
    <t>PSP.21.240</t>
  </si>
  <si>
    <t>PSP.21.241</t>
  </si>
  <si>
    <t>PSP.21.242</t>
  </si>
  <si>
    <t>PSP.21.243</t>
  </si>
  <si>
    <t>PSP.21.244</t>
  </si>
  <si>
    <t>PSP.21.245</t>
  </si>
  <si>
    <t>PSP.21.246</t>
  </si>
  <si>
    <t>PSP.21.247</t>
  </si>
  <si>
    <t>PSP.21.248</t>
  </si>
  <si>
    <t>PSP.21.249</t>
  </si>
  <si>
    <t>PSP.11.a</t>
  </si>
  <si>
    <t>PSP.11.b</t>
  </si>
  <si>
    <t>PSP.11.c</t>
  </si>
  <si>
    <t>PSP.06.a</t>
  </si>
  <si>
    <t>PSP.06.b</t>
  </si>
  <si>
    <t>PSP.02.a</t>
  </si>
  <si>
    <t>PSP.02.b</t>
  </si>
  <si>
    <t>PSP.02.c</t>
  </si>
  <si>
    <t>PSP.02.d</t>
  </si>
  <si>
    <t>MTO.26.01</t>
  </si>
  <si>
    <t>MTO.26.02</t>
  </si>
  <si>
    <t>MTO.26.03</t>
  </si>
  <si>
    <t>MTO.26.04</t>
  </si>
  <si>
    <t>MTO.26.05</t>
  </si>
  <si>
    <t>MTO.26.06</t>
  </si>
  <si>
    <t>MTO.26.07</t>
  </si>
  <si>
    <t>MTO.26.08</t>
  </si>
  <si>
    <t>MTO.28</t>
  </si>
  <si>
    <r>
      <t xml:space="preserve">Vermeld voor uw instelling per land het aantal merchants (vestigingsadres) en het aantal UBO's dat gevestigd is in dat land in het afgelopen kalenderjaar. 
</t>
    </r>
    <r>
      <rPr>
        <i/>
        <sz val="8"/>
        <rFont val="Verdana"/>
        <family val="2"/>
      </rPr>
      <t>NB: in deze tabel alleen cijfers invoeren
NB2: indien niet van toepassing: vul 0 in
De landenlijst is gesorteerd op landcode ISO 2-letterig.</t>
    </r>
  </si>
  <si>
    <t>PSP.21.001</t>
  </si>
  <si>
    <t>PSP.21.002</t>
  </si>
  <si>
    <t>PSP.21.003</t>
  </si>
  <si>
    <t>PSP.21.004</t>
  </si>
  <si>
    <t>PSP.21.005</t>
  </si>
  <si>
    <t>PSP.21.006</t>
  </si>
  <si>
    <t>PSP.21.007</t>
  </si>
  <si>
    <t>PSP.21.008</t>
  </si>
  <si>
    <t>PSP.21.009</t>
  </si>
  <si>
    <t>PSP.21.010</t>
  </si>
  <si>
    <t>PSP.21.011</t>
  </si>
  <si>
    <t>PSP.21.012</t>
  </si>
  <si>
    <t>PSP.21.013</t>
  </si>
  <si>
    <t>PSP.21.014</t>
  </si>
  <si>
    <t>PSP.21.015</t>
  </si>
  <si>
    <t>PSP.21.016</t>
  </si>
  <si>
    <t>PSP.21.017</t>
  </si>
  <si>
    <t>PSP.21.018</t>
  </si>
  <si>
    <t>PSP.21.019</t>
  </si>
  <si>
    <t>PSP.21.020</t>
  </si>
  <si>
    <t>PSP.21.021</t>
  </si>
  <si>
    <t>PSP.21.022</t>
  </si>
  <si>
    <t>PSP.21.023</t>
  </si>
  <si>
    <t>PSP.21.024</t>
  </si>
  <si>
    <t>PSP.21.025</t>
  </si>
  <si>
    <t>PSP.21.026</t>
  </si>
  <si>
    <t>PSP.21.027</t>
  </si>
  <si>
    <t>PSP.21.028</t>
  </si>
  <si>
    <t>PSP.21.029</t>
  </si>
  <si>
    <t>PSP.21.030</t>
  </si>
  <si>
    <t>PSP.21.031</t>
  </si>
  <si>
    <t>PSP.21.032</t>
  </si>
  <si>
    <t>PSP.21.033</t>
  </si>
  <si>
    <t>PSP.21.034</t>
  </si>
  <si>
    <t>PSP.21.035</t>
  </si>
  <si>
    <t>PSP.21.036</t>
  </si>
  <si>
    <t>PSP.21.037</t>
  </si>
  <si>
    <t>PSP.21.038</t>
  </si>
  <si>
    <t>PSP.21.039</t>
  </si>
  <si>
    <t>PSP.21.040</t>
  </si>
  <si>
    <t>PSP.21.041</t>
  </si>
  <si>
    <t>PSP.21.042</t>
  </si>
  <si>
    <t>PSP.21.043</t>
  </si>
  <si>
    <t>PSP.21.044</t>
  </si>
  <si>
    <t>PSP.21.045</t>
  </si>
  <si>
    <t>PSP.21.046</t>
  </si>
  <si>
    <t>PSP.21.047</t>
  </si>
  <si>
    <t>PSP.21.048</t>
  </si>
  <si>
    <t>PSP.21.049</t>
  </si>
  <si>
    <t>PSP.21.050</t>
  </si>
  <si>
    <t>PSP.21.051</t>
  </si>
  <si>
    <t>PSP.21.052</t>
  </si>
  <si>
    <t>PSP.21.053</t>
  </si>
  <si>
    <t>PSP.21.054</t>
  </si>
  <si>
    <t>PSP.21.055</t>
  </si>
  <si>
    <t>PSP.21.056</t>
  </si>
  <si>
    <t>PSP.21.057</t>
  </si>
  <si>
    <t>PSP.21.058</t>
  </si>
  <si>
    <t>PSP.21.059</t>
  </si>
  <si>
    <t>PSP.21.060</t>
  </si>
  <si>
    <t>PSP.21.061</t>
  </si>
  <si>
    <t>PSP.21.062</t>
  </si>
  <si>
    <t>PSP.21.063</t>
  </si>
  <si>
    <t>PSP.21.064</t>
  </si>
  <si>
    <t>PSP.21.065</t>
  </si>
  <si>
    <t>PSP.21.066</t>
  </si>
  <si>
    <t>PSP.21.067</t>
  </si>
  <si>
    <t>PSP.21.068</t>
  </si>
  <si>
    <t>PSP.21.069</t>
  </si>
  <si>
    <t>PSP.21.070</t>
  </si>
  <si>
    <t>PSP.21.071</t>
  </si>
  <si>
    <t>PSP.21.072</t>
  </si>
  <si>
    <t>PSP.21.073</t>
  </si>
  <si>
    <t>PSP.21.074</t>
  </si>
  <si>
    <t>PSP.21.075</t>
  </si>
  <si>
    <t>PSP.21.076</t>
  </si>
  <si>
    <t>PSP.21.077</t>
  </si>
  <si>
    <t>PSP.21.078</t>
  </si>
  <si>
    <t>PSP.21.079</t>
  </si>
  <si>
    <t>PSP.21.080</t>
  </si>
  <si>
    <t>PSP.21.081</t>
  </si>
  <si>
    <t>PSP.21.082</t>
  </si>
  <si>
    <t>PSP.21.083</t>
  </si>
  <si>
    <t>PSP.21.084</t>
  </si>
  <si>
    <t>PSP.21.085</t>
  </si>
  <si>
    <t>PSP.21.086</t>
  </si>
  <si>
    <t>PSP.21.087</t>
  </si>
  <si>
    <t>PSP.21.088</t>
  </si>
  <si>
    <t>PSP.21.089</t>
  </si>
  <si>
    <t>PSP.21.090</t>
  </si>
  <si>
    <t>PSP.21.091</t>
  </si>
  <si>
    <t>PSP.21.092</t>
  </si>
  <si>
    <t>PSP.21.093</t>
  </si>
  <si>
    <t>PSP.21.094</t>
  </si>
  <si>
    <t>PSP.21.095</t>
  </si>
  <si>
    <t>PSP.21.096</t>
  </si>
  <si>
    <t>PSP.21.097</t>
  </si>
  <si>
    <t>PSP.21.098</t>
  </si>
  <si>
    <t>PSP.21.099</t>
  </si>
  <si>
    <r>
      <t xml:space="preserve">Vermeld voor uw instelling het aantal actieve merchants dat uw instelling in Nederland heeft geïdentificeerd heeft als PEP in het afgelopen kalenderjaar. 
</t>
    </r>
    <r>
      <rPr>
        <i/>
        <sz val="8"/>
        <rFont val="Verdana"/>
        <family val="2"/>
      </rPr>
      <t>PEP = politically exposed person</t>
    </r>
  </si>
  <si>
    <r>
      <t xml:space="preserve">Vermeld voor uw instelling het aantal actieve merchants waarvan uw instelling nog niet heeft geïdentificeerd heeft of er sprake is van een PEP. 
</t>
    </r>
    <r>
      <rPr>
        <i/>
        <sz val="8"/>
        <rFont val="Verdana"/>
        <family val="2"/>
      </rPr>
      <t>PEP = politically exposed person</t>
    </r>
  </si>
  <si>
    <r>
      <t xml:space="preserve">Vermeld voor uw instelling het aantal UBO's dat uw instelling in Nederland geïdentificeerd heeft als in Nederland woonachtige PEP in het afgelopen kalenderjaar: 
</t>
    </r>
    <r>
      <rPr>
        <i/>
        <sz val="8"/>
        <rFont val="Verdana"/>
        <family val="2"/>
      </rPr>
      <t>PEP = politically exposed person
UBO: 'Ultimate Beneficial Owner' of uiteindelijk belanghebbende</t>
    </r>
  </si>
  <si>
    <r>
      <t xml:space="preserve">Vermeld voor uw instelling het aantal UBO's dat uw instelling in Nederland geïdentificeerd heeft als </t>
    </r>
    <r>
      <rPr>
        <b/>
        <sz val="8"/>
        <rFont val="Verdana"/>
        <family val="2"/>
      </rPr>
      <t xml:space="preserve">niet </t>
    </r>
    <r>
      <rPr>
        <sz val="8"/>
        <rFont val="Verdana"/>
        <family val="2"/>
      </rPr>
      <t xml:space="preserve">in Nederland woonachtige PEP in het afgelopen kalenderjaar: 
</t>
    </r>
  </si>
  <si>
    <t>Wij verzoeken u de voor u van toepassing zijnde vragen volledig in te vullen. Indien u wordt verzocht om een aantal in te vullen, en het antwoord voor uw organisatie op die vraag is nul of niet van toepassing, verzoeken we u om in het antwoordveld een '0' in te vullen. Ook indien een vraag voor uw instelling niet van toepassing is kunt u een '0' invullen. 
Indien het door u ingevulde antwoord aan de gestelde condities voldoet, verdwijnt de rode tekst in de "controle"-kolom.
U dient alle vragen te beantwoorden.</t>
  </si>
  <si>
    <t>PSP.25.01</t>
  </si>
  <si>
    <t>PSP.25.02</t>
  </si>
  <si>
    <t>PSP.26.01</t>
  </si>
  <si>
    <t>PSP.26.02</t>
  </si>
  <si>
    <t>PSP.27.01</t>
  </si>
  <si>
    <t>PSP.27.02</t>
  </si>
  <si>
    <t xml:space="preserve">Indien u bij vraag GEN.11. heeft geantwoord dat uw instelling een vergunning van DNB heeft: 
Hoeveel bijkantoren en agentschappen heeft uw instelling?
</t>
  </si>
  <si>
    <t>Indien u bij vraag GEN.11. heeft geantwoord dat uw instelling een vergunning van DNB heeft: 
Geef voor de landen in onderstaande tabel aan of uw instelling fysiek aanwezig is middels vestiging van:
   -één of meerdere bijkantoren
   -één of meerdere agentschappen
   -één of meerdere deelnemingen</t>
  </si>
  <si>
    <r>
      <t xml:space="preserve">Vermeld voor uw instelling het aantal klanten dat uw instelling geïdentificeerd heeft als PEP in het afgelopen kalenderjaar: 
</t>
    </r>
    <r>
      <rPr>
        <i/>
        <sz val="8"/>
        <rFont val="Verdana"/>
        <family val="2"/>
      </rPr>
      <t>PEP = politically exposed person</t>
    </r>
  </si>
  <si>
    <t>Voer een geheel getal tussen 0 en 100</t>
  </si>
  <si>
    <r>
      <t>Overige betaalmethode(n).</t>
    </r>
    <r>
      <rPr>
        <i/>
        <sz val="8"/>
        <rFont val="Verdana"/>
        <family val="2"/>
      </rPr>
      <t xml:space="preserve"> Licht toe bij vraag EXC.11.</t>
    </r>
  </si>
  <si>
    <t>PSP.28</t>
  </si>
  <si>
    <t>Bij welke bank(en) bankiert uw instelling ten behoeve van uw dienstverlening in Nederland?</t>
  </si>
  <si>
    <t>Indien uw instelling bij meerdere banken bankiert, wat is hiervoor de reden?</t>
  </si>
  <si>
    <t>Beschikken alle Nederlandse agenten over een bankrekening bij een Nederlandse bank?</t>
  </si>
  <si>
    <t>Heeft uw instelling inzicht bij welke Nederlandse bank agenten een bankrekening aanhouden?</t>
  </si>
  <si>
    <t>Storten agenten de ontvangen contante bedragen van cliënten eerst op hun eigen bankrekening voordat deze naar uw instelling worden overgeboekt?</t>
  </si>
  <si>
    <t>Hoeveel agenten doen dit vanaf hun zakelijke bankrekening?</t>
  </si>
  <si>
    <t>Hoeveel agenten doen dit vanaf hun privé rekening?</t>
  </si>
  <si>
    <t>Hoeveel agenten doen dit door middel van een debet card?</t>
  </si>
  <si>
    <t>Hoeveel agenten doen dit door waardetransport?</t>
  </si>
  <si>
    <t>Hoeveel agenten doen dit door middel van sealbag stortingen?</t>
  </si>
  <si>
    <t>Storten agenten de ontvangen contante bedragen van cliënten ook direct op uw bankrekening?</t>
  </si>
  <si>
    <t>Charitatieve instellingen met bestemming in hoog risicolanden</t>
  </si>
  <si>
    <t>Charitatieve instellingen met bestemming in niet hoog risicolanden</t>
  </si>
  <si>
    <t>Stichtingen met bestemming in hoog risicolanden</t>
  </si>
  <si>
    <t>Stichtingen met bestemming in niet hoog risicolanden</t>
  </si>
  <si>
    <t>Verwerkt uw instelling transacties voor sub-merchants die via een Payment Facilitator/Reseller zijn aangebracht?</t>
  </si>
  <si>
    <t>Verwerkt uw instelling transacties voor sub-merchants die via een platform/marktplaats zijn aangebracht?</t>
  </si>
  <si>
    <t xml:space="preserve">Zo ja: Ziet uw instelling het platform/marktplaats als uw merchant? </t>
  </si>
  <si>
    <t>Ziet uw instelling de partijen actief op dit platform/markplaats als sub-merchants?</t>
  </si>
  <si>
    <t xml:space="preserve">Wie voert cliëntenonderzoek uit op de sub-merchants? </t>
  </si>
  <si>
    <t xml:space="preserve">Verwerkt uw instelling transacties voor sub-merchants die via een andere partij dan hiervoor benoemd zijn aangebracht? </t>
  </si>
  <si>
    <t>Zo ja, welke partij betreft dit?</t>
  </si>
  <si>
    <t>Er wordt geen cliëntenonderzoek op de sub-merchants uitgevoerd</t>
  </si>
  <si>
    <t>Een andere instelling, niet zijnde de aanbrenger van de sub-merchant of mijn eigen instelling</t>
  </si>
  <si>
    <t>Mijn eigen instelling</t>
  </si>
  <si>
    <t>De partij die de sub-merchants aanbrengt</t>
  </si>
  <si>
    <t>Hoeveel sub-merchants bedient uw instelling?</t>
  </si>
  <si>
    <t>Voert uw instelling sanctiescreening uit op uw sub-merchants?</t>
  </si>
  <si>
    <t>Aanvullende vragen m.b.t. eventuele sub-merchants*:</t>
  </si>
  <si>
    <t>*Sub-merchant: Merchants die door een Partner/ Facilitator/Reseller zijn aangedragen.</t>
  </si>
  <si>
    <t>Biedt uw instelling betaalrekeningen aan met een IBAN identificatienummer als bedoeld in de SEPA-verordening dat de landcode NL bevat?</t>
  </si>
  <si>
    <t>Zo ja, is uw instelling aangesloten op de meest recente versie van het Verwijzingsportaal bankgegevens conform art. 3:267i Wft?</t>
  </si>
  <si>
    <t>Dating/ relatiebemiddelingsplatform</t>
  </si>
  <si>
    <t xml:space="preserve">Handelaren CFD </t>
  </si>
  <si>
    <t>Beleggingsonderneming/ beleggingsinstelling</t>
  </si>
  <si>
    <t>PSP.29</t>
  </si>
  <si>
    <t>MIT.20</t>
  </si>
  <si>
    <t>Deze antwoordoptie is niet mogelijk in combinatie met uw antwoord op vraag MIT.01</t>
  </si>
  <si>
    <t>PSP.23.a</t>
  </si>
  <si>
    <t>PSP.23.b</t>
  </si>
  <si>
    <t>PSP.23.c</t>
  </si>
  <si>
    <t>PSP.23.01</t>
  </si>
  <si>
    <t>PSP.23.02</t>
  </si>
  <si>
    <t>PSP.23.03</t>
  </si>
  <si>
    <t>PSP.23.04</t>
  </si>
  <si>
    <t>PSP.23.05</t>
  </si>
  <si>
    <t>PSP.23.06</t>
  </si>
  <si>
    <t>PSP.23.07</t>
  </si>
  <si>
    <t>PSP.23.08</t>
  </si>
  <si>
    <t>PSP.23.09</t>
  </si>
  <si>
    <t>PSP.23.10</t>
  </si>
  <si>
    <t>PSP.23.11</t>
  </si>
  <si>
    <t>PSP.23.12</t>
  </si>
  <si>
    <t>PSP.23.13</t>
  </si>
  <si>
    <t>PSP.23.14</t>
  </si>
  <si>
    <t>PSP.23.15</t>
  </si>
  <si>
    <t>PSP.23.16</t>
  </si>
  <si>
    <t>PSP.23.17</t>
  </si>
  <si>
    <t>PSP.23.18</t>
  </si>
  <si>
    <t>PSP.23.19</t>
  </si>
  <si>
    <t>PSP.23.20</t>
  </si>
  <si>
    <t>PSP.23.21</t>
  </si>
  <si>
    <t>PSP.23.22</t>
  </si>
  <si>
    <t>PSP.23.23</t>
  </si>
  <si>
    <t>PSP.23.24</t>
  </si>
  <si>
    <t>PSP.23.25</t>
  </si>
  <si>
    <t>PSP.23.26</t>
  </si>
  <si>
    <t>PSP.23.27</t>
  </si>
  <si>
    <t>PSP.23.28</t>
  </si>
  <si>
    <t>PSP.23.29</t>
  </si>
  <si>
    <t>PSP.23.30</t>
  </si>
  <si>
    <t>PSP.23.31</t>
  </si>
  <si>
    <t>PSP.23.32</t>
  </si>
  <si>
    <t>PSP.23.33</t>
  </si>
  <si>
    <t>PSP.23.34</t>
  </si>
  <si>
    <t>PSP.23.35</t>
  </si>
  <si>
    <t>PSP.24</t>
  </si>
  <si>
    <t>PSP.28.01</t>
  </si>
  <si>
    <t>PSP.28.02</t>
  </si>
  <si>
    <t>PSP.30.01</t>
  </si>
  <si>
    <t>MTO.04.09</t>
  </si>
  <si>
    <t>MTO.04.10</t>
  </si>
  <si>
    <t>MTO.04.11</t>
  </si>
  <si>
    <t>MTO.05.01</t>
  </si>
  <si>
    <t>MTO.05.02</t>
  </si>
  <si>
    <t>MTO.05.03</t>
  </si>
  <si>
    <t>MTO.05.04</t>
  </si>
  <si>
    <t>MTO.05.05</t>
  </si>
  <si>
    <t>MTO.05.06</t>
  </si>
  <si>
    <t>MTO.05.07</t>
  </si>
  <si>
    <t>MTO.05.08</t>
  </si>
  <si>
    <t>MTO.07.01</t>
  </si>
  <si>
    <t>MTO.07.03</t>
  </si>
  <si>
    <t>MTO.07.04</t>
  </si>
  <si>
    <t>MTO.07.05</t>
  </si>
  <si>
    <t>MTO.07.06</t>
  </si>
  <si>
    <t>MTO.11.01</t>
  </si>
  <si>
    <t>MTO.11.02</t>
  </si>
  <si>
    <t>MTO.11.03</t>
  </si>
  <si>
    <t>MTO.11.04</t>
  </si>
  <si>
    <t>MTO.11.05</t>
  </si>
  <si>
    <t>MTO.11.06</t>
  </si>
  <si>
    <t>MTO.14.01</t>
  </si>
  <si>
    <t>MTO.14.02</t>
  </si>
  <si>
    <t>MTO.16.01</t>
  </si>
  <si>
    <t>MTO.16.02</t>
  </si>
  <si>
    <t>MTO.16.03</t>
  </si>
  <si>
    <t>MTO.16.04</t>
  </si>
  <si>
    <t>MTO.16.05</t>
  </si>
  <si>
    <t>MTO.16.06</t>
  </si>
  <si>
    <t>MTO.16.07</t>
  </si>
  <si>
    <t>MTO.16.08</t>
  </si>
  <si>
    <t>MTO.16.09</t>
  </si>
  <si>
    <t>MTO.16.10</t>
  </si>
  <si>
    <t>MTO.16.11</t>
  </si>
  <si>
    <t>MTO.16.12</t>
  </si>
  <si>
    <t>MTO.16.13</t>
  </si>
  <si>
    <t>MTO.16.14</t>
  </si>
  <si>
    <t>MTO.16.15</t>
  </si>
  <si>
    <t>MTO.16.16</t>
  </si>
  <si>
    <t>MTO.16.17</t>
  </si>
  <si>
    <t>MTO.16.18</t>
  </si>
  <si>
    <t>MTO.16.19</t>
  </si>
  <si>
    <t>MTO.16.20</t>
  </si>
  <si>
    <t>MTO.18.01</t>
  </si>
  <si>
    <t>MTO.18.02</t>
  </si>
  <si>
    <t>MTO.18.03</t>
  </si>
  <si>
    <t>MTO.18.04</t>
  </si>
  <si>
    <t>MTO.20.01</t>
  </si>
  <si>
    <t>MTO.20.02</t>
  </si>
  <si>
    <t>MTO.20.03</t>
  </si>
  <si>
    <t>MTO.20.04</t>
  </si>
  <si>
    <t>MTO.20.05</t>
  </si>
  <si>
    <t>MTO.20.06</t>
  </si>
  <si>
    <t>MTO.20.07</t>
  </si>
  <si>
    <t>MTO.20.08</t>
  </si>
  <si>
    <t>MTO.27.01</t>
  </si>
  <si>
    <t>MTO.27.02</t>
  </si>
  <si>
    <t>MTO.27.03</t>
  </si>
  <si>
    <t>MTO.27.04</t>
  </si>
  <si>
    <t>MTO.27.05</t>
  </si>
  <si>
    <t>MTO.27.06</t>
  </si>
  <si>
    <t>MTO.27.07</t>
  </si>
  <si>
    <t>MTO.27.08</t>
  </si>
  <si>
    <t>MTO.29</t>
  </si>
  <si>
    <t>:</t>
  </si>
  <si>
    <t>Bewerkingstijd</t>
  </si>
  <si>
    <t>Het aantal uren dat er daadwerkelijk besteed wordt aan de uitvoering van het onderzoek (dus exclusief wachttijd).</t>
  </si>
  <si>
    <t>Deelneming</t>
  </si>
  <si>
    <t>Deelneming definiëren wij als volgt: de moeder- of dochtermaatschappij verschaft kapitaal aan een rechtspersoon om met deze rechtspersoon duurzaam verbonden te zijn ten dienste van de eigen werkzaamheid. Wij vragen u directe en indirecte belangen van 20% of meer (dan wel belangen van entiteiten van uw instelling die gezamenlijk 20% of meer zijn) te vermelden en enkel rechtspersonen te vermelden die bancaire activiteiten ondersteunen of ontplooien.</t>
  </si>
  <si>
    <t>Dochter (vs. deelneming)</t>
  </si>
  <si>
    <t>Van een dochtermaatschappij is sprake indien de aandeelhouder- direct of indirect- een overwegende (meer dan 50%) zeggenschap in de onderneming kan uitoefenen, zoals bedoeld in artikel 22, eerste tot en met vijfde lid, van de richtlijn jaarrekening; of een onderneming waarin, naar het oordeel van de Nederlandsche Bank, een moederonderneming feitelijk een overheersende invloed uitoefent; waarbij een dochteronderneming van een dochteronderneming eveneens wordt aangemerkt als dochteronderneming van de moederonderneming.</t>
  </si>
  <si>
    <t>FIU: objectieve/subjectieve indicatoren</t>
  </si>
  <si>
    <t>Definitie Financial Intelligence Unit: te onderscheiden indicatoren op grond waarvan transacties gemeld moet worden:
- objectieve indicatoren
 Voorbeelden van objectieve indicatoren zijn: contante wisseltransacties met een waarde van 10.000 euro of meer, en transacties met aangewezen landen. 
- subjectieve indicatoren
 Transacties waarbij de instelling aanleiding heeft om te veronderstellen dat ze verband kunnen houden met witwassen of financiering van terrorisme.</t>
  </si>
  <si>
    <t>Handelsfinanciering</t>
  </si>
  <si>
    <t>Met de term handelsfinanciering bedoelen wij het financieel faciliteren van een internationale handelstransactie in goederen en diensten ten behoeve van de im-/exporterende klant in Nederland. Voorbeelden van handelsfinancieringsactiviteiten zijn: letters of credit, open account facilities, trade credit insurance en import/export incassi en garanties.</t>
  </si>
  <si>
    <t>Integriteitsrisico's</t>
  </si>
  <si>
    <t>Zie art. 3:10 Wet op het financieel toezicht.</t>
  </si>
  <si>
    <t>Integrity Risk Appetite</t>
  </si>
  <si>
    <t xml:space="preserve">De integrity risk appetite geeft aan wat een financiële instelling bereid is te accepteren qua integriteitsrisico. De integrity risk appetite bepaalt u idealiter voorafgaand aan de SIRA. Bij voorkeur stelt uw instelling vooraf vast welke risico’s uw instelling acceptabel vindt nadat eventuele beheersmaatregelen zijn toegepast, maar ook welke risico’s uw instelling überhaupt niet zou willen lopen. 
Zie ook: https://www.dnb.nl/media/q5helobk/dnb-brochure-good-practice-integrity-risk-appetite.pdf </t>
  </si>
  <si>
    <t>Klant</t>
  </si>
  <si>
    <t>Met klanten wordt bedoeld: natuurlijke personen of rechtspersonen met wie uw instelling een zakelijke relatie is/wordt aangegaan of die een transactie door uw instelling laat uitvoeren.</t>
  </si>
  <si>
    <t>Kluisverhuur</t>
  </si>
  <si>
    <t>Ook wel verhuur van Safeloket: verhuur van afsluitbaar loketten t.b.v. gesloten bewaring in een beveiligde ruimte.</t>
  </si>
  <si>
    <t>Maatschappelijke Betamelijkheid</t>
  </si>
  <si>
    <t>Maatschappelijk betamelijk handelen gaat over die handelingen van een instellingen of haar medewerkers (doen of nalaten) die niet specifiek in relevante wet-en regelgeving als ge- of verbod zijn opgenomen, maar waarvan redelijkerwijs wel verwacht kan worden dat deze in het maatschappelijk verkeer tot ophef (kunnen) leiden. Voorbeelden hiervan zijn (medewerking aan) belastingontwijkende constructies, dienstverlening aan (sterk) milieuvervuilende industrieën maar ook het relevante beloningsbeleid. Zie 3:10 lid 1 sub d Wet op het financieel toezicht.</t>
  </si>
  <si>
    <t>Openbare bronnen</t>
  </si>
  <si>
    <t>Publiek toegankelijke bronnen inclusief bronnen als Swiss Leaks, Lux Leaks, Panama Papers, Paradise Papers, Troika Laundromat, Russian Landromat.</t>
  </si>
  <si>
    <t xml:space="preserve">PEP
</t>
  </si>
  <si>
    <r>
      <t xml:space="preserve">'Politically exposed person' of </t>
    </r>
    <r>
      <rPr>
        <i/>
        <sz val="9"/>
        <rFont val="Verdana"/>
        <family val="2"/>
      </rPr>
      <t>Politiek prominent persoon</t>
    </r>
    <r>
      <rPr>
        <sz val="9"/>
        <rFont val="Verdana"/>
        <family val="2"/>
      </rPr>
      <t>. Dit is iemand die een politieke functie heeft.
Ook een persoon die een dergelijke functie tot een jaar geleden heeft uitgeoefend, is een politiek prominent persoon.
Voorbeelden van politiek prominente personen:
•staatshoofden, regeringsleiders, ministers, staatssecretarissen en parlementsleden
•ambassadeurs, zaakgelastigden en hoge legerofficieren
•leden van hooggerechtshoven en andere hoge gerechtelijke instanties
•leden van rekenkamers of van directies van centrale banken
•directe familieleden van politieke prominente personen, zoals de echtgenoot, de ouders en de kinderen
Onder de gewijzigde Wwft van juli 2018 vallen ook binnenlandse PEPs onder deze definitie.</t>
    </r>
  </si>
  <si>
    <t>Profsport</t>
  </si>
  <si>
    <t xml:space="preserve">Dit betreft onder andere spelers, intermediairs, zaakwaarnemers, nationale en internationale bonden (zoals KNVB, FIFA, UCI en IOC), teams/clubs, en eigenaren van teams/clubs. </t>
  </si>
  <si>
    <t>Risico crypto's</t>
  </si>
  <si>
    <t>Het kan gaan om risico’s vanwege klanten die zich bezig houden met crypto's, maar ook om risico’s vanwege de activiteiten die uw instelling zelf op dit gebied ontplooit.</t>
  </si>
  <si>
    <t>RMA</t>
  </si>
  <si>
    <t>Relationship management application, voorheen ook SWIFT key genoemd.</t>
  </si>
  <si>
    <t>Scenario</t>
  </si>
  <si>
    <t xml:space="preserve">Onder scenario in deze vragenlijst wordt bedoeld een verschijningsvorm van financieel-economische criminaliteit. Elke instelling moet weten hoe een integriteitsrisico zich kan manifesteren. Het gaat om inherente risico’s of brutorisico’s. </t>
  </si>
  <si>
    <t>Substance</t>
  </si>
  <si>
    <t>De mate waarin een bedrijf daadwerkelijke operationele activiteiten heeft in het land van de statutaire zetel.</t>
  </si>
  <si>
    <t>Tussenpersonen</t>
  </si>
  <si>
    <t xml:space="preserve">Onder tussenpersonen wordt verstaan: brokers, bemiddelaars, intermedairs of makelaars die een schakel vormen in de dienstverlening aan uw klanten of in de totstandkoming van klanttransacties. Het gaat hierbij om tussenpersonen met wie uw instelling een overeenkomst heeft gesloten. </t>
  </si>
  <si>
    <t>UBO</t>
  </si>
  <si>
    <r>
      <t xml:space="preserve">'Ultimate Beneficial Owner' of </t>
    </r>
    <r>
      <rPr>
        <i/>
        <sz val="9"/>
        <rFont val="Verdana"/>
        <family val="2"/>
      </rPr>
      <t>uiteindelijk belanghebbende</t>
    </r>
    <r>
      <rPr>
        <sz val="9"/>
        <rFont val="Verdana"/>
        <family val="2"/>
      </rPr>
      <t>.</t>
    </r>
  </si>
  <si>
    <t>Vertegenwoordigingskantoren / Representative offices</t>
  </si>
  <si>
    <t>Met vertegenwoordigingskantoor wordt bedoeld: een kantoor met als doel op te treden als contactpersoon tussen de in Nederland onder toezicht staande instelling en klanten buiten Nederland.</t>
  </si>
  <si>
    <t>Eindgebruiker/end user</t>
  </si>
  <si>
    <r>
      <t xml:space="preserve">Indien u </t>
    </r>
    <r>
      <rPr>
        <b/>
        <i/>
        <u/>
        <sz val="8"/>
        <rFont val="Verdana"/>
        <family val="2"/>
      </rPr>
      <t>niet</t>
    </r>
    <r>
      <rPr>
        <b/>
        <sz val="8"/>
        <rFont val="Verdana"/>
        <family val="2"/>
      </rPr>
      <t xml:space="preserve"> </t>
    </r>
    <r>
      <rPr>
        <sz val="8"/>
        <rFont val="Verdana"/>
        <family val="2"/>
      </rPr>
      <t>het format van de EBA guidelines (</t>
    </r>
    <r>
      <rPr>
        <i/>
        <sz val="8"/>
        <rFont val="Verdana"/>
        <family val="2"/>
      </rPr>
      <t>Guidelines on risk factors and simplified and enhanced customer due diligence</t>
    </r>
    <r>
      <rPr>
        <sz val="8"/>
        <rFont val="Verdana"/>
        <family val="2"/>
      </rPr>
      <t xml:space="preserve">) gebruikt, vul de volgende tabel in: 
Vermeld voor uw instelling per risicocategorie het aantal actieve merchants in Nederland en daarbuiten in het afgelopen kalenderjaar.
</t>
    </r>
    <r>
      <rPr>
        <i/>
        <sz val="8"/>
        <rFont val="Verdana"/>
        <family val="2"/>
      </rPr>
      <t>NB: in deze tabel alleen cijfers invoeren
NB2: indien niet van toepassing: vul 0 in</t>
    </r>
  </si>
  <si>
    <t>EBA guidelines</t>
  </si>
  <si>
    <t>AND</t>
  </si>
  <si>
    <t>AD</t>
  </si>
  <si>
    <t>ARE</t>
  </si>
  <si>
    <t>AE</t>
  </si>
  <si>
    <t>Verenigde Arabische Emiraten</t>
  </si>
  <si>
    <t>AFG</t>
  </si>
  <si>
    <t>AF</t>
  </si>
  <si>
    <t>ALB</t>
  </si>
  <si>
    <t>AL</t>
  </si>
  <si>
    <t>Albanië</t>
  </si>
  <si>
    <t>ARM</t>
  </si>
  <si>
    <t>AM</t>
  </si>
  <si>
    <t>Armenië</t>
  </si>
  <si>
    <t>AGO</t>
  </si>
  <si>
    <t>AO</t>
  </si>
  <si>
    <t>ABW</t>
  </si>
  <si>
    <t>AW</t>
  </si>
  <si>
    <t>AZE</t>
  </si>
  <si>
    <t>AZ</t>
  </si>
  <si>
    <t>Azerbeidzjan</t>
  </si>
  <si>
    <t>BIH</t>
  </si>
  <si>
    <t>BA</t>
  </si>
  <si>
    <t>Bosnië en Herzegovina</t>
  </si>
  <si>
    <t>BRB</t>
  </si>
  <si>
    <t>BB</t>
  </si>
  <si>
    <t>BGD</t>
  </si>
  <si>
    <t>BD</t>
  </si>
  <si>
    <t>BGR</t>
  </si>
  <si>
    <t>BG</t>
  </si>
  <si>
    <t>BHR</t>
  </si>
  <si>
    <t>BH</t>
  </si>
  <si>
    <t>Bahrein</t>
  </si>
  <si>
    <t>BMU</t>
  </si>
  <si>
    <t>BM</t>
  </si>
  <si>
    <t>BRA</t>
  </si>
  <si>
    <t>BR</t>
  </si>
  <si>
    <t>Brazilië</t>
  </si>
  <si>
    <t>BHS</t>
  </si>
  <si>
    <t>BS</t>
  </si>
  <si>
    <t>Bahama's</t>
  </si>
  <si>
    <t>BLR</t>
  </si>
  <si>
    <t>BY</t>
  </si>
  <si>
    <t>Wit-Rusland</t>
  </si>
  <si>
    <t>BLZ</t>
  </si>
  <si>
    <t>BZ</t>
  </si>
  <si>
    <t>CAF</t>
  </si>
  <si>
    <t>CF</t>
  </si>
  <si>
    <t>Centraal-Afrikaanse Republiek</t>
  </si>
  <si>
    <t>COG</t>
  </si>
  <si>
    <t>CG</t>
  </si>
  <si>
    <t>Congo-Brazzaville</t>
  </si>
  <si>
    <t>CHE</t>
  </si>
  <si>
    <t>CH</t>
  </si>
  <si>
    <t>Zwitserland</t>
  </si>
  <si>
    <t>CIV</t>
  </si>
  <si>
    <t>CI</t>
  </si>
  <si>
    <t>Ivoorkust</t>
  </si>
  <si>
    <t>CHN</t>
  </si>
  <si>
    <t>CN</t>
  </si>
  <si>
    <t>CRI</t>
  </si>
  <si>
    <t>CR</t>
  </si>
  <si>
    <t>CUW</t>
  </si>
  <si>
    <t>CW</t>
  </si>
  <si>
    <t>Curaçao</t>
  </si>
  <si>
    <t>CYP</t>
  </si>
  <si>
    <t>CY</t>
  </si>
  <si>
    <t>DZA</t>
  </si>
  <si>
    <t>DZ</t>
  </si>
  <si>
    <t>Algerije</t>
  </si>
  <si>
    <t>EGY</t>
  </si>
  <si>
    <t>EG</t>
  </si>
  <si>
    <t>Egypte</t>
  </si>
  <si>
    <t>ERI</t>
  </si>
  <si>
    <t>ER</t>
  </si>
  <si>
    <t>ETH</t>
  </si>
  <si>
    <t>ET</t>
  </si>
  <si>
    <t>Ethiopië</t>
  </si>
  <si>
    <t>GRD</t>
  </si>
  <si>
    <t>GD</t>
  </si>
  <si>
    <t>GEO</t>
  </si>
  <si>
    <t>GE</t>
  </si>
  <si>
    <t>Georgië</t>
  </si>
  <si>
    <t>GGY</t>
  </si>
  <si>
    <t>GG</t>
  </si>
  <si>
    <t>GIB</t>
  </si>
  <si>
    <t>GI</t>
  </si>
  <si>
    <t>GIN</t>
  </si>
  <si>
    <t>GN</t>
  </si>
  <si>
    <t>Guinee</t>
  </si>
  <si>
    <t>GNQ</t>
  </si>
  <si>
    <t>GQ</t>
  </si>
  <si>
    <t>Equatoriaal-Guinea</t>
  </si>
  <si>
    <t>GNB</t>
  </si>
  <si>
    <t>GW</t>
  </si>
  <si>
    <t>Guinee-Bissau</t>
  </si>
  <si>
    <t>HKG</t>
  </si>
  <si>
    <t>HK</t>
  </si>
  <si>
    <t>HTI</t>
  </si>
  <si>
    <t>HT</t>
  </si>
  <si>
    <t>Haïti</t>
  </si>
  <si>
    <t>HUN</t>
  </si>
  <si>
    <t>HU</t>
  </si>
  <si>
    <t>IDN</t>
  </si>
  <si>
    <t>ID</t>
  </si>
  <si>
    <t>Indonesië</t>
  </si>
  <si>
    <t>IMN</t>
  </si>
  <si>
    <t>IM</t>
  </si>
  <si>
    <t>IND</t>
  </si>
  <si>
    <t>IN</t>
  </si>
  <si>
    <t>IRQ</t>
  </si>
  <si>
    <t>IQ</t>
  </si>
  <si>
    <t>Irak</t>
  </si>
  <si>
    <t>IRN</t>
  </si>
  <si>
    <t>IR</t>
  </si>
  <si>
    <t>JEY</t>
  </si>
  <si>
    <t>JE</t>
  </si>
  <si>
    <t>KEN</t>
  </si>
  <si>
    <t>KE</t>
  </si>
  <si>
    <t>Kenia</t>
  </si>
  <si>
    <t>KHM</t>
  </si>
  <si>
    <t>KH</t>
  </si>
  <si>
    <t>Cambodja</t>
  </si>
  <si>
    <t>PRK</t>
  </si>
  <si>
    <t>KP</t>
  </si>
  <si>
    <t>Noord-Korea</t>
  </si>
  <si>
    <t>KWT</t>
  </si>
  <si>
    <t>KW</t>
  </si>
  <si>
    <t>Koeweit</t>
  </si>
  <si>
    <t>CYM</t>
  </si>
  <si>
    <t>KY</t>
  </si>
  <si>
    <t>Kaaimaneilanden</t>
  </si>
  <si>
    <t>LAO</t>
  </si>
  <si>
    <t>LA</t>
  </si>
  <si>
    <t>LBN</t>
  </si>
  <si>
    <t>LB</t>
  </si>
  <si>
    <t>Libanon</t>
  </si>
  <si>
    <t>LIE</t>
  </si>
  <si>
    <t>LI</t>
  </si>
  <si>
    <t>LKA</t>
  </si>
  <si>
    <t>LK</t>
  </si>
  <si>
    <t>LBR</t>
  </si>
  <si>
    <t>LR</t>
  </si>
  <si>
    <t>LUX</t>
  </si>
  <si>
    <t>LU</t>
  </si>
  <si>
    <t>LVA</t>
  </si>
  <si>
    <t>LV</t>
  </si>
  <si>
    <t>LBY</t>
  </si>
  <si>
    <t>LY</t>
  </si>
  <si>
    <t>Libië</t>
  </si>
  <si>
    <t>MAR</t>
  </si>
  <si>
    <t>MA</t>
  </si>
  <si>
    <t>Marokko</t>
  </si>
  <si>
    <t>MCO</t>
  </si>
  <si>
    <t>MC</t>
  </si>
  <si>
    <t>MDA</t>
  </si>
  <si>
    <t>MD</t>
  </si>
  <si>
    <t>Moldavië</t>
  </si>
  <si>
    <t>MHL</t>
  </si>
  <si>
    <t>MH</t>
  </si>
  <si>
    <t>Marshalleilanden</t>
  </si>
  <si>
    <t>MKD</t>
  </si>
  <si>
    <t>MK</t>
  </si>
  <si>
    <t>Noord-Macedonië</t>
  </si>
  <si>
    <t>MLI</t>
  </si>
  <si>
    <t>ML</t>
  </si>
  <si>
    <t>MMR</t>
  </si>
  <si>
    <t>MM</t>
  </si>
  <si>
    <t>MLT</t>
  </si>
  <si>
    <t>MT</t>
  </si>
  <si>
    <t>MUS</t>
  </si>
  <si>
    <t>MU</t>
  </si>
  <si>
    <t>Mauritius</t>
  </si>
  <si>
    <t>MOZ</t>
  </si>
  <si>
    <t>MZ</t>
  </si>
  <si>
    <t>NGA</t>
  </si>
  <si>
    <t>NG</t>
  </si>
  <si>
    <t>NPL</t>
  </si>
  <si>
    <t>NP</t>
  </si>
  <si>
    <t>PAN</t>
  </si>
  <si>
    <t>PA</t>
  </si>
  <si>
    <t>PNG</t>
  </si>
  <si>
    <t>PG</t>
  </si>
  <si>
    <t>Papua-Nieuw-Guinea</t>
  </si>
  <si>
    <t>PHL</t>
  </si>
  <si>
    <t>PH</t>
  </si>
  <si>
    <t>Filipijnen</t>
  </si>
  <si>
    <t>PAK</t>
  </si>
  <si>
    <t>PK</t>
  </si>
  <si>
    <t>POL</t>
  </si>
  <si>
    <t>PL</t>
  </si>
  <si>
    <t>PRY</t>
  </si>
  <si>
    <t>PY</t>
  </si>
  <si>
    <t>ROU</t>
  </si>
  <si>
    <t>RO</t>
  </si>
  <si>
    <t>SRB</t>
  </si>
  <si>
    <t>RS</t>
  </si>
  <si>
    <t>Servië</t>
  </si>
  <si>
    <t>RUS</t>
  </si>
  <si>
    <t>RU</t>
  </si>
  <si>
    <t>Rusland</t>
  </si>
  <si>
    <t>SAU</t>
  </si>
  <si>
    <t>SA</t>
  </si>
  <si>
    <t>Saoedi-Arabië</t>
  </si>
  <si>
    <t>SDN</t>
  </si>
  <si>
    <t>SD</t>
  </si>
  <si>
    <t>Soedan</t>
  </si>
  <si>
    <t>SOM</t>
  </si>
  <si>
    <t>SO</t>
  </si>
  <si>
    <t>Somalië</t>
  </si>
  <si>
    <t>SUR</t>
  </si>
  <si>
    <t>SR</t>
  </si>
  <si>
    <t>SSD</t>
  </si>
  <si>
    <t>SS</t>
  </si>
  <si>
    <t>Zuid-Soedan</t>
  </si>
  <si>
    <t>SYR</t>
  </si>
  <si>
    <t>SY</t>
  </si>
  <si>
    <t>Syrië</t>
  </si>
  <si>
    <t>THA</t>
  </si>
  <si>
    <t>TH</t>
  </si>
  <si>
    <t>TKM</t>
  </si>
  <si>
    <t>TM</t>
  </si>
  <si>
    <t>TUN</t>
  </si>
  <si>
    <t>TN</t>
  </si>
  <si>
    <t>Tunesië</t>
  </si>
  <si>
    <t>TUR</t>
  </si>
  <si>
    <t>TR</t>
  </si>
  <si>
    <t>Turkije</t>
  </si>
  <si>
    <t>TZA</t>
  </si>
  <si>
    <t>TZ</t>
  </si>
  <si>
    <t>UKR</t>
  </si>
  <si>
    <t>UA</t>
  </si>
  <si>
    <t>Oekraïne</t>
  </si>
  <si>
    <t>UGA</t>
  </si>
  <si>
    <t>UG</t>
  </si>
  <si>
    <t>URY</t>
  </si>
  <si>
    <t>UY</t>
  </si>
  <si>
    <t>UZB</t>
  </si>
  <si>
    <t>UZ</t>
  </si>
  <si>
    <t>Oezbekistan</t>
  </si>
  <si>
    <t>VEN</t>
  </si>
  <si>
    <t>VE</t>
  </si>
  <si>
    <t>VGB</t>
  </si>
  <si>
    <t>VG</t>
  </si>
  <si>
    <t>Britse Maagdeneilanden</t>
  </si>
  <si>
    <t>VNM</t>
  </si>
  <si>
    <t>VN</t>
  </si>
  <si>
    <t>VUT</t>
  </si>
  <si>
    <t>VU</t>
  </si>
  <si>
    <t>YEM</t>
  </si>
  <si>
    <t>YE</t>
  </si>
  <si>
    <t>Jemen</t>
  </si>
  <si>
    <t>ZWE</t>
  </si>
  <si>
    <t>ZW</t>
  </si>
  <si>
    <t>Alpha-2 code (ISO)</t>
  </si>
  <si>
    <t>English short name (ISO)</t>
  </si>
  <si>
    <t>Alpha-3 code (ISO)</t>
  </si>
  <si>
    <t>Dutch Name</t>
  </si>
  <si>
    <t>English Name</t>
  </si>
  <si>
    <t>French Name</t>
  </si>
  <si>
    <t>Local Name</t>
  </si>
  <si>
    <t>Andorre</t>
  </si>
  <si>
    <t>United Arab Emirates (the)</t>
  </si>
  <si>
    <t>Émirats Arabes Unis</t>
  </si>
  <si>
    <t>Al Imarat al Arabiyah al Muttahidah</t>
  </si>
  <si>
    <t>Afghanestan</t>
  </si>
  <si>
    <t>Albanie</t>
  </si>
  <si>
    <t>Shqiperia</t>
  </si>
  <si>
    <t>Arménie</t>
  </si>
  <si>
    <t>Hayastan</t>
  </si>
  <si>
    <t>Azerbaïdjan</t>
  </si>
  <si>
    <t>Azarbaycan</t>
  </si>
  <si>
    <t>Bosnia and Herzegovina</t>
  </si>
  <si>
    <t>Bosnie-Herzégovine</t>
  </si>
  <si>
    <t>Bosna i Hercegovina</t>
  </si>
  <si>
    <t>Barbade</t>
  </si>
  <si>
    <t>Bulgarie</t>
  </si>
  <si>
    <t>Bahreïn</t>
  </si>
  <si>
    <t>Al Bahrayn</t>
  </si>
  <si>
    <t>Bermudes</t>
  </si>
  <si>
    <t>Brésil</t>
  </si>
  <si>
    <t>Brasil</t>
  </si>
  <si>
    <t>Bélarus</t>
  </si>
  <si>
    <t>Byelarus</t>
  </si>
  <si>
    <t>Central African Republic (the)</t>
  </si>
  <si>
    <t>Centrafricaine, République</t>
  </si>
  <si>
    <t>Republique Centrafricaine</t>
  </si>
  <si>
    <t>Congo (the)</t>
  </si>
  <si>
    <t>Congo, Republic of (Brazzaville)</t>
  </si>
  <si>
    <t>République du Congo</t>
  </si>
  <si>
    <t>Suisse</t>
  </si>
  <si>
    <t>Schweiz (German), Suisse (French), Svizzera (Italian)</t>
  </si>
  <si>
    <t>Côte D'ivoire</t>
  </si>
  <si>
    <t>Cote d'Ivoire</t>
  </si>
  <si>
    <t>Chine</t>
  </si>
  <si>
    <t>Zhong Guo</t>
  </si>
  <si>
    <t>Chypre</t>
  </si>
  <si>
    <t>Kibris, Kypros</t>
  </si>
  <si>
    <t>Algérie</t>
  </si>
  <si>
    <t>Al Jaza'ir</t>
  </si>
  <si>
    <t>Égypte</t>
  </si>
  <si>
    <t>Misr</t>
  </si>
  <si>
    <t>Érythrée</t>
  </si>
  <si>
    <t>Hagere Ertra</t>
  </si>
  <si>
    <t>Éthiopie</t>
  </si>
  <si>
    <t>Ityop'iya</t>
  </si>
  <si>
    <t>Grenade</t>
  </si>
  <si>
    <t>Géorgie</t>
  </si>
  <si>
    <t>Sak'art'velo</t>
  </si>
  <si>
    <t>Guinéee</t>
  </si>
  <si>
    <t>Guinée Équatoriale</t>
  </si>
  <si>
    <t>Guinea Ecuatorial</t>
  </si>
  <si>
    <t>Guinée-Bissau</t>
  </si>
  <si>
    <t>Guine-Bissau</t>
  </si>
  <si>
    <t>Hong-Kong</t>
  </si>
  <si>
    <t>Xianggang</t>
  </si>
  <si>
    <t>Hongrie</t>
  </si>
  <si>
    <t>Magyarorszag</t>
  </si>
  <si>
    <t>Indonésie</t>
  </si>
  <si>
    <t>Inde</t>
  </si>
  <si>
    <t>Bharat</t>
  </si>
  <si>
    <t>République Islamique d' Iran</t>
  </si>
  <si>
    <t>Cambodge</t>
  </si>
  <si>
    <t>Kampuchea</t>
  </si>
  <si>
    <t>Korea (the Democratic People's Republic of)</t>
  </si>
  <si>
    <t>Corée, République Populaire Démocratique de</t>
  </si>
  <si>
    <t>Choson</t>
  </si>
  <si>
    <t>Koweït</t>
  </si>
  <si>
    <t>Al Kuwayt</t>
  </si>
  <si>
    <t>Cayman Islands (the)</t>
  </si>
  <si>
    <t>Caïmanes, Îles</t>
  </si>
  <si>
    <t>Lao, People's Democratic Republic</t>
  </si>
  <si>
    <t>Lao, République Démocratique Populaire</t>
  </si>
  <si>
    <t>Lao</t>
  </si>
  <si>
    <t>Liban</t>
  </si>
  <si>
    <t>Lubnan</t>
  </si>
  <si>
    <t>Libéria</t>
  </si>
  <si>
    <t>Luxembourg, Letzebuerg</t>
  </si>
  <si>
    <t>Lettonie</t>
  </si>
  <si>
    <t>Latvija</t>
  </si>
  <si>
    <t>Libye</t>
  </si>
  <si>
    <t>Libiyah</t>
  </si>
  <si>
    <t>Maroc</t>
  </si>
  <si>
    <t>Al Maghrib</t>
  </si>
  <si>
    <t>Moldova, République de</t>
  </si>
  <si>
    <t>Marshall Islands (the)</t>
  </si>
  <si>
    <t>Îles Marshall</t>
  </si>
  <si>
    <t>North Macedonia</t>
  </si>
  <si>
    <t>Macédoine, l'ex-République Yougoslave de</t>
  </si>
  <si>
    <t>Makedonija</t>
  </si>
  <si>
    <t>Myanmar, Birmanie</t>
  </si>
  <si>
    <t>Myanma Naingngandaw</t>
  </si>
  <si>
    <t>Malte</t>
  </si>
  <si>
    <t>Île Maurice</t>
  </si>
  <si>
    <t>Mocambique</t>
  </si>
  <si>
    <t>Nigéria</t>
  </si>
  <si>
    <t>Népal</t>
  </si>
  <si>
    <t>Papouasie-Nouvelle-Guinée</t>
  </si>
  <si>
    <t>Papua Niu Gini</t>
  </si>
  <si>
    <t>Philippines (the)</t>
  </si>
  <si>
    <t>Pilipinas</t>
  </si>
  <si>
    <t>Pologne</t>
  </si>
  <si>
    <t>Polska</t>
  </si>
  <si>
    <t>Roumanie</t>
  </si>
  <si>
    <t>Serbie</t>
  </si>
  <si>
    <t>Srbija</t>
  </si>
  <si>
    <t>Russian Federation (the)</t>
  </si>
  <si>
    <t>Russia</t>
  </si>
  <si>
    <t>Russie, Fédération de</t>
  </si>
  <si>
    <t>Rossiya</t>
  </si>
  <si>
    <t>Arabie Saoudite</t>
  </si>
  <si>
    <t>Al Arabiyah as Suudiyah</t>
  </si>
  <si>
    <t>Soudan</t>
  </si>
  <si>
    <t>As-Sudan</t>
  </si>
  <si>
    <t>Somalie</t>
  </si>
  <si>
    <t>Soudan du Sud</t>
  </si>
  <si>
    <t>Syrienne, République Arabe</t>
  </si>
  <si>
    <t>Suriyah</t>
  </si>
  <si>
    <t>Thaïlande</t>
  </si>
  <si>
    <t>Prathet Thai</t>
  </si>
  <si>
    <t>Turkménistan</t>
  </si>
  <si>
    <t>Tunisie</t>
  </si>
  <si>
    <t>Tunis</t>
  </si>
  <si>
    <t>Turquie</t>
  </si>
  <si>
    <t>Turkiye</t>
  </si>
  <si>
    <t>Tanzania, the United Republic of</t>
  </si>
  <si>
    <t>Tanzanie, République-Unie de</t>
  </si>
  <si>
    <t>Jamhuri ya Muungano wa Tanzania</t>
  </si>
  <si>
    <t>Ukrayina</t>
  </si>
  <si>
    <t>Ouganda</t>
  </si>
  <si>
    <t>Republica Oriental del Uruguay</t>
  </si>
  <si>
    <t>Ouzbékistan</t>
  </si>
  <si>
    <t>Uzbekiston Respublikasi</t>
  </si>
  <si>
    <t>Virgin Islands (British)</t>
  </si>
  <si>
    <t>Îles Vierges Britanniques</t>
  </si>
  <si>
    <t>Viêt Nam</t>
  </si>
  <si>
    <t>Viet Nam</t>
  </si>
  <si>
    <t>Yémen</t>
  </si>
  <si>
    <t>Al Yaman</t>
  </si>
  <si>
    <t>Vermeld van hoeveel agenten uw instelling in het afgelopen kalenderjaar afscheid heeft genomen vanwege integriteitsredenen:</t>
  </si>
  <si>
    <t>PSP.17.a</t>
  </si>
  <si>
    <t>PSP.17.b</t>
  </si>
  <si>
    <t>Als u bij vraag PSP.25.01 een aantal &gt; 0 heeft ingevuld :
Vemeld hier de toelichting op dit aantal.
Selecteert u "N.v.t." indien deze vraag niet van toepassing is op uw organisatie.</t>
  </si>
  <si>
    <t>Als u bij vraag PSP.26.01 een aantal &gt;0 heeft ingevuld :
Vemeld hier de toelichting op dit aantal.
Selecteert u "N.v.t." indien deze vraag niet van toepassing is op uw organisatie.</t>
  </si>
  <si>
    <t>De uiteindelijke gebruiker van de dienst</t>
  </si>
  <si>
    <t>https://www.eba.europa.eu/eba-publishes-final-revised-guidelines-money-laundering-and-terrorist-financing-risk-factors</t>
  </si>
  <si>
    <t>Indien u bij vraag MTO.05.08 "Ja" heeft ingevuld; welke betaalmethoden en betaalmiddelen zijn dat?</t>
  </si>
  <si>
    <t>Indien u vraag MTO.13 met "Ja" heeft beantwoord: 
Vermeld dan voor uw instelling of agentschap het totaal aantal kluisjes dat wordt verhuurd en op hoeveel locaties kluisjes worden aangeboden in het afgelopen kalenderjaar:</t>
  </si>
  <si>
    <t>Indien uw instelling andere sectoren (dan in MTO.16) heeft aangemerkt als sector(en) met verhoogd risico: benoem deze sectoren.</t>
  </si>
  <si>
    <r>
      <t xml:space="preserve">Geef voor de sectoren in onderstaande tabel aan of uw instelling diensten heeft verleend aan merchants, voor hoeveel merchants u deze diensten heeft verleend en wat het totaal volume was van de transacties in het afgelopen kalenderjaar.
Voor hoog risico landen: zie de landenlijst op separaat werkblad "Country list"
</t>
    </r>
    <r>
      <rPr>
        <i/>
        <sz val="8"/>
        <rFont val="Verdana"/>
        <family val="2"/>
      </rPr>
      <t xml:space="preserve">
</t>
    </r>
  </si>
  <si>
    <t>Handel in luxe / waardevolle producten (o.a. leer/bont, antiek, vee)</t>
  </si>
  <si>
    <t>Vermeld voor uw instelling het aantal klanten in Nederland waaraan u het afgelopen kalenderjaar diensten heeft verleend. 
Voor hoog risico landen: zie de landenlijst op separaat werkblad "Country list"</t>
  </si>
  <si>
    <t>Lijst 5</t>
  </si>
  <si>
    <t>Aantal transacties, inkomend per land</t>
  </si>
  <si>
    <t>Volume inkomend (EUR) per land</t>
  </si>
  <si>
    <t>Aantal transacties, uitgaand per land</t>
  </si>
  <si>
    <t>Volume uitgaand (EUR) per land</t>
  </si>
  <si>
    <t>Aantal uitgaand charge back per land</t>
  </si>
  <si>
    <t>Volume uitgaand charge back per land</t>
  </si>
  <si>
    <t>PSP.18.01</t>
  </si>
  <si>
    <t>PSP.18.02</t>
  </si>
  <si>
    <t>PSP.15.01</t>
  </si>
  <si>
    <t>PSP.15.02</t>
  </si>
  <si>
    <t>Hier kunt u een toelichting geven hoe u de opgegeven aantallen in vraag PSP.14 heeft bepaald (optioneel):</t>
  </si>
  <si>
    <t>Vragenlijst Integriteitsrisico 2022</t>
  </si>
  <si>
    <t>Wij verzoeken u de ingevulde vragenlijst uiterlijk 9 juni 2022 in te vullen en te verzenden.</t>
  </si>
  <si>
    <t>Als u bij vraag PSP.16.05 of vraag PSP.17.04 een aantal hoger dan 0 heeft ingevuld bij "onacceptabel":
Vermeld hier de toelichting op dit aantal. 
Selecteert u "N.v.t." indien deze vraag niet van toepassing is op uw organisatie.</t>
  </si>
  <si>
    <t>Als u bij vraag PSP.16.01 of vraag PSP.17.01 een aantal hoger dan 0 heeft ingevuld bij "(Nog) niet gecategoriseerd":
Vermeld hier waarom dit aantal merchants nog niet geclassificeerd zijn. 
Selecteert u "N.v.t." indien deze vraag niet van toepassing is op uw organisatie.</t>
  </si>
  <si>
    <t>Geef het aantal en volume van uitgaande en inkomende transacties per land aan op basis van de BIC code van de gebruikte rekening in het afgelopen kalenderjaar. Let op: voor de rapportage is de landcode zoals vermeldt in de BIC doorslaggevend. De landenlijst is gesorteerd op landcode ISO 2-letterig.</t>
  </si>
  <si>
    <t>PSP.30.02</t>
  </si>
  <si>
    <t>Wisselsinstelling 2022</t>
  </si>
  <si>
    <t>Indien u vraag EXC.12.01 met "Ja" heeft beantwoord: Wat is dit grensbedrag?
Indien u vraag EXC.12.01 met "Nee" heeft beantwoord kunt u hier een 0 (nul) invullen.</t>
  </si>
  <si>
    <r>
      <t xml:space="preserve">Geef aan voor hoeveel merchants en voor welk bedrag in totaal uw instelling deze diensten heeft verleend in het afgelopen kalenderjaar.
</t>
    </r>
    <r>
      <rPr>
        <i/>
        <sz val="8"/>
        <rFont val="Verdana"/>
        <family val="2"/>
      </rPr>
      <t>NB: in deze tabel alleen cijfers invoeren</t>
    </r>
  </si>
  <si>
    <t>Onder inkomend wordt verstaan alle transacties waarbij gebruik wordt gemaakt van een kaart/betaalproduct gebruikt in een van de hieronder genoemde landen. Onder uitgaand wordt verstaan: transacties die vanuit Nederland worden verricht met een bestemming op een rekening in een van de hieronder genoemde landen.</t>
  </si>
  <si>
    <t>Als u bij vraag MTO.09 heeft geantwoord dat u voor bepaalde klantengroepen geen limiet gebruikt, beschrijf deze klantengroepen hieronder. 
Selecteert u "N.v.t." indien deze vraag niet van toepassing is op uw organisatie.</t>
  </si>
  <si>
    <t xml:space="preserve">Als uw instelling bij de onderdelen ‘transacties’ en ‘klanten’ geen onderscheid maakt tussen de gedefinieerde categorieën, zoals type klanten en coupures, mag u een schatting maken van deze cijfers. Indien het een schatting betreft dan vragen wij u dit te vermelden bij de vragen EXC.05 en EXC.16.  </t>
  </si>
  <si>
    <t>versienummer2202_01</t>
  </si>
  <si>
    <t>Vragenlijst integriteitsrisico risicobeheersing 2022</t>
  </si>
  <si>
    <t>Deze vragen dienen beantwoord te worden vanuit het perspectief van uw hoofdkantoor voor uw Nederlandse bedrijf. Voor branches dienen deze vragen beantwoord te worden vanuit het perspectief van uw kantoor in Nederland.</t>
  </si>
  <si>
    <t>MIT.A. SIRA</t>
  </si>
  <si>
    <t>Systematische integriteitsrisicoanalyse (SIRA)</t>
  </si>
  <si>
    <t>MIT.01</t>
  </si>
  <si>
    <t>Heeft uw instelling een SIRA uitgevoerd?</t>
  </si>
  <si>
    <t>MIT.02</t>
  </si>
  <si>
    <t>Datum (maand-jaar)</t>
  </si>
  <si>
    <t>MIT.02.01</t>
  </si>
  <si>
    <t>Wat is de datum waarop uw meest recente SIRA is goedgekeurd binnen uw instelling?
Indien u vraag MIT.01 met "Nee" heeft beantwoord kunt u bij deze vraag "1" (=1-1-1900) invullen.</t>
  </si>
  <si>
    <t>MIT.02.02</t>
  </si>
  <si>
    <t>Gaf de meest recent uitgevoerde SIRA aanleiding tot aanpassing van het beleid, procedures of maatregelen van uw Instelling?</t>
  </si>
  <si>
    <t>MIT.02.03</t>
  </si>
  <si>
    <t>Gaf de meest recent uitgevoerde SIRA aanleiding tot toevoeging van scenario's voor relevante integriteitsrisico's?</t>
  </si>
  <si>
    <t>MIT.02.04</t>
  </si>
  <si>
    <t>Gaf de meest recent uitgevoerde SIRA aanleiding tot aanpassing van de integrity risk appetite van uw instelling?</t>
  </si>
  <si>
    <t>MIT.02.05</t>
  </si>
  <si>
    <t>Beschrijf (beknopt) de wijziging(en) die is/zijn doorgevoerd n.a.v. de uitgevoerde SIRA of licht toe waarom geen aanpassing(en) is/zijn doorgevoerd.</t>
  </si>
  <si>
    <t>MIT.03.01</t>
  </si>
  <si>
    <t>Wat is de frequentie van het actualiseren van de SIRA?</t>
  </si>
  <si>
    <t>MIT.03.02</t>
  </si>
  <si>
    <t>Indien u 'Anders' of 'N.v.t.' heeft ingevuld, licht uw antwoord dan hier toe.</t>
  </si>
  <si>
    <t>MIT.04.a</t>
  </si>
  <si>
    <t>MIT.04.b</t>
  </si>
  <si>
    <t>MIT.04</t>
  </si>
  <si>
    <t xml:space="preserve">Welke van de hieronder genoemde integriteitsrisico's zijn opgenomen in uw meest recente SIRA, en -zo ja- hoeveel scenario’s zijn er opgesteld?
</t>
  </si>
  <si>
    <t>Opgenomen in SIRA (ja/nee)</t>
  </si>
  <si>
    <t>Aantal scenario's*</t>
  </si>
  <si>
    <t>MIT.04.01</t>
  </si>
  <si>
    <t>MIT.04.02</t>
  </si>
  <si>
    <t xml:space="preserve">Terrorismefinanciering </t>
  </si>
  <si>
    <t>MIT.04.03</t>
  </si>
  <si>
    <t xml:space="preserve">Omzeilen van sanctieregelgeving </t>
  </si>
  <si>
    <t>MIT.04.04</t>
  </si>
  <si>
    <t>Omkoping</t>
  </si>
  <si>
    <t>MIT.04.05</t>
  </si>
  <si>
    <t xml:space="preserve">Belangenverstrengeling </t>
  </si>
  <si>
    <t>MIT.04.06</t>
  </si>
  <si>
    <t xml:space="preserve">Ontduiking van fiscale regelgeving </t>
  </si>
  <si>
    <t>MIT.04.07</t>
  </si>
  <si>
    <t xml:space="preserve">Ontwijking van fiscale regelgeving </t>
  </si>
  <si>
    <t>MIT.04.08</t>
  </si>
  <si>
    <t xml:space="preserve">Interne fraude en oplichting (door medewerkers/bestuurders/commissarissen van uw instelling) </t>
  </si>
  <si>
    <t>MIT.04.09</t>
  </si>
  <si>
    <t>Externe fraude en oplichting (door klanten/relaties)</t>
  </si>
  <si>
    <t>MIT.04.10</t>
  </si>
  <si>
    <t>Cybercrime</t>
  </si>
  <si>
    <t>MIT.04.11</t>
  </si>
  <si>
    <t xml:space="preserve">Marktmanipulatie </t>
  </si>
  <si>
    <t>MIT.04.12</t>
  </si>
  <si>
    <t>Maatschappelijke onbetamelijkheid (artikel 3:10, eerste lid, sub d Wft)</t>
  </si>
  <si>
    <t>MIT.04.13</t>
  </si>
  <si>
    <t>Hebben de scenario's die in de SIRA zijn opgenomen voor witwassen tevens betrekking op het in beeld brengen van de delicten die hieraan ten grondslag liggen (zoals mensenhandel, drugsproductie en -handel, wildlife crime)?</t>
  </si>
  <si>
    <t>MIT.05.a</t>
  </si>
  <si>
    <t>MIT.05.b</t>
  </si>
  <si>
    <t>MIT.05.c</t>
  </si>
  <si>
    <t>MIT.05.d</t>
  </si>
  <si>
    <t>MIT.05</t>
  </si>
  <si>
    <t>Vermeld voor uw instelling welke medewerkers/functionarissen/functies zijn betrokken bij het uitvoeren van de meest recente SIRA (zie vraag MIT.01), en op welke wijze.</t>
  </si>
  <si>
    <t>Businesslines (1e lijn)</t>
  </si>
  <si>
    <t>Risk manager (2e lijn)</t>
  </si>
  <si>
    <t>Compliance officer (2e lijn)</t>
  </si>
  <si>
    <t>Audit (3e lijn)</t>
  </si>
  <si>
    <t>MIT.05.01</t>
  </si>
  <si>
    <t>Opstellen</t>
  </si>
  <si>
    <t>MIT.05.02</t>
  </si>
  <si>
    <t>Goedkeuren</t>
  </si>
  <si>
    <t>MIT.05.03</t>
  </si>
  <si>
    <t>Evalueren</t>
  </si>
  <si>
    <t>MIT.05.04</t>
  </si>
  <si>
    <t>Aanpassen</t>
  </si>
  <si>
    <t>MIT.05.05</t>
  </si>
  <si>
    <t>Consulteren</t>
  </si>
  <si>
    <t>MIT.05.06</t>
  </si>
  <si>
    <t>Toepassen</t>
  </si>
  <si>
    <t>MIT.05.e</t>
  </si>
  <si>
    <t>MIT.05.f</t>
  </si>
  <si>
    <t>MIT.05.g</t>
  </si>
  <si>
    <t>MIT.05 (vervolg)</t>
  </si>
  <si>
    <t>Vermeld voor uw instelling welke medewerkers/functionarissen/functies zijn betrokken bij het uitvoeren van de SIRA, en op welke wijze.</t>
  </si>
  <si>
    <t>Bestuur/ directie</t>
  </si>
  <si>
    <t>RvC of RvT</t>
  </si>
  <si>
    <t>Externe consultant</t>
  </si>
  <si>
    <t>MIT.05.07</t>
  </si>
  <si>
    <t>MIT.05.08</t>
  </si>
  <si>
    <t>MIT.05.09</t>
  </si>
  <si>
    <t>MIT.05.10</t>
  </si>
  <si>
    <t>MIT.05.11</t>
  </si>
  <si>
    <t>MIT.05.12</t>
  </si>
  <si>
    <t>MIT.06.01</t>
  </si>
  <si>
    <t>Op basis van welke informatie wordt de SIRA opgesteld?</t>
  </si>
  <si>
    <t>MIT.06.02</t>
  </si>
  <si>
    <t>Geef een toelichting op uw antwoord bij vraag MIT.06.01</t>
  </si>
  <si>
    <t>MIT.07</t>
  </si>
  <si>
    <t>Worden de uitkomsten van de SIRA meegenomen in de volgende processen en activiteiten?</t>
  </si>
  <si>
    <t>MIT.07.01</t>
  </si>
  <si>
    <t>Opstellen/aanpassen van de Integrity Risk Appetite</t>
  </si>
  <si>
    <t>MIT.07.02</t>
  </si>
  <si>
    <t>Beleid en procedures ten aanzien van integriteitsaspecten (inclusief mitigerende maatregelen)</t>
  </si>
  <si>
    <t>MIT.07.03</t>
  </si>
  <si>
    <t>Nieuwe producten en dienstverlening</t>
  </si>
  <si>
    <t>MIT.07.04</t>
  </si>
  <si>
    <t>Opstellen van scenario's en business rules voor transactiemonitoring</t>
  </si>
  <si>
    <t>MIT.07.05</t>
  </si>
  <si>
    <t>Anders (licht toe bij vraag MIT.07.06)</t>
  </si>
  <si>
    <t>MIT.07.06</t>
  </si>
  <si>
    <t>Indien u bij vraag MIT.07.05 'Ja' heeft ingevuld, beschrijf hier waarvoor u de SIRA-uitkomsten (tevens) gebruikt.</t>
  </si>
  <si>
    <t>MIT.08</t>
  </si>
  <si>
    <t xml:space="preserve">Toelichting bij bovenstaande vragen over SIRA (optioneel):
</t>
  </si>
  <si>
    <t>Integrity Risk Appetite*</t>
  </si>
  <si>
    <t>MIT.09</t>
  </si>
  <si>
    <t>Heeft uw instelling een integrity risk appetite geformuleerd?</t>
  </si>
  <si>
    <t>MIT.10</t>
  </si>
  <si>
    <t>Wanneer is uw integrity risk appetite voor het laatst vastgesteld?
Indien u vraag MIT.09 met 'Nee' heeft beantwoord kunt u bij deze vraag '1' (=1-1-1900) invullen.</t>
  </si>
  <si>
    <t>MIT.11</t>
  </si>
  <si>
    <t>Wie (welke functie) heeft de integrity risk appetite vastgesteld?</t>
  </si>
  <si>
    <t>MIT.12</t>
  </si>
  <si>
    <r>
      <t xml:space="preserve">Heeft de geformuleerde </t>
    </r>
    <r>
      <rPr>
        <i/>
        <sz val="8"/>
        <rFont val="Verdana"/>
        <family val="2"/>
      </rPr>
      <t>integrity risk appetite</t>
    </r>
    <r>
      <rPr>
        <sz val="8"/>
        <rFont val="Verdana"/>
        <family val="2"/>
      </rPr>
      <t xml:space="preserve"> betrekking op een of meer van de hieronder genoemde </t>
    </r>
    <r>
      <rPr>
        <i/>
        <sz val="8"/>
        <rFont val="Verdana"/>
        <family val="2"/>
      </rPr>
      <t>externe</t>
    </r>
    <r>
      <rPr>
        <sz val="8"/>
        <rFont val="Verdana"/>
        <family val="2"/>
      </rPr>
      <t xml:space="preserve"> factoren?</t>
    </r>
  </si>
  <si>
    <t>MIT.12.01</t>
  </si>
  <si>
    <t>Accepteren van klantgroepen</t>
  </si>
  <si>
    <t>MIT.12.02</t>
  </si>
  <si>
    <t>Dienstverlening aan landen</t>
  </si>
  <si>
    <t>MIT.12.03</t>
  </si>
  <si>
    <t>Productgroepen</t>
  </si>
  <si>
    <t>MIT.12.04</t>
  </si>
  <si>
    <t>Distributiekanalen</t>
  </si>
  <si>
    <t>MIT.12.05</t>
  </si>
  <si>
    <t xml:space="preserve">Tax risk appetite </t>
  </si>
  <si>
    <t>MIT.12.06</t>
  </si>
  <si>
    <t>MIT.12.07</t>
  </si>
  <si>
    <t>Maatschappelijke betamelijkheid</t>
  </si>
  <si>
    <t>MIT.13</t>
  </si>
  <si>
    <r>
      <t xml:space="preserve">Heeft de geformuleerde </t>
    </r>
    <r>
      <rPr>
        <i/>
        <sz val="8"/>
        <rFont val="Verdana"/>
        <family val="2"/>
      </rPr>
      <t>integrity risk appetite</t>
    </r>
    <r>
      <rPr>
        <sz val="8"/>
        <rFont val="Verdana"/>
        <family val="2"/>
      </rPr>
      <t xml:space="preserve"> betrekking op een of meer van de hieronder genoemde</t>
    </r>
    <r>
      <rPr>
        <i/>
        <sz val="8"/>
        <rFont val="Verdana"/>
        <family val="2"/>
      </rPr>
      <t xml:space="preserve"> interne</t>
    </r>
    <r>
      <rPr>
        <sz val="8"/>
        <rFont val="Verdana"/>
        <family val="2"/>
      </rPr>
      <t xml:space="preserve"> factoren?</t>
    </r>
  </si>
  <si>
    <t>MIT.13.01</t>
  </si>
  <si>
    <t>Klantendossiers die voldoen aan vereisten zoals gesteld in de Wwft</t>
  </si>
  <si>
    <t>MIT.13.02</t>
  </si>
  <si>
    <t>Pre- en posttransactiemonitoringsystemen</t>
  </si>
  <si>
    <t>MIT.13.03</t>
  </si>
  <si>
    <t>Alertafhandelingsproces</t>
  </si>
  <si>
    <t>MIT.13.04</t>
  </si>
  <si>
    <t>Training van medewerkers/bestuurders/commissarissen</t>
  </si>
  <si>
    <t>MIT.13.05</t>
  </si>
  <si>
    <t>Melden van giften, entertainment en belangenverstrengeling door medewerkers/bestuurders/commissarissen</t>
  </si>
  <si>
    <t>MIT.14.01</t>
  </si>
  <si>
    <t>Indien u 'Ja' heeft ingevuld bij MIT 12.01 (accepteren van klantgroepen): omschrijf welke klantgroepen dit betreft.</t>
  </si>
  <si>
    <t>MIT.14.02</t>
  </si>
  <si>
    <t>Indien u 'Ja' heeft ingevuld bij vraag MIT.12.07 (integrity risk appetite heeft ook betrekking op maatschappelijke betamelijkheid): beschrijf hier beknopt wat wordt verstaan onder maatschappelijke betamelijkheid binnen uw instelling?</t>
  </si>
  <si>
    <t>MIT.14.03</t>
  </si>
  <si>
    <t>Is uw instelling actief afscheid aan het nemen van bestaande klanten die buiten uw integrity risk appetite vallen (bijv. door bijstelling van de integrity risk appetite)?</t>
  </si>
  <si>
    <t>MIT.15</t>
  </si>
  <si>
    <t xml:space="preserve">Toelichting bij bovenstaande vragen over risk appetite (optioneel):
</t>
  </si>
  <si>
    <t>MIT.B. Beleid, procedures en maatregelen</t>
  </si>
  <si>
    <t>Beleid en procedures</t>
  </si>
  <si>
    <t>MIT.16</t>
  </si>
  <si>
    <t>Beschikt uw instelling over vastgelegd beleid en procedures ten aanzien van de volgende onderwerpen?</t>
  </si>
  <si>
    <t>MIT.16.01</t>
  </si>
  <si>
    <t>Cliëntacceptatie</t>
  </si>
  <si>
    <t>MIT.16.02</t>
  </si>
  <si>
    <t>Cliëntreview</t>
  </si>
  <si>
    <t>MIT.16.03</t>
  </si>
  <si>
    <t>Cliënt exit</t>
  </si>
  <si>
    <t>MIT.16.04</t>
  </si>
  <si>
    <t>Transactiemonitoring en alertafhandelingsproces</t>
  </si>
  <si>
    <t>MIT.16.05</t>
  </si>
  <si>
    <t>Naleving van de meldingsplicht o.g.v. de Wwft</t>
  </si>
  <si>
    <t>MIT.16.06</t>
  </si>
  <si>
    <t>Ontduiking en ontwijking van fiscale regelgeving</t>
  </si>
  <si>
    <t>MIT.16.07</t>
  </si>
  <si>
    <t>Giften, evenementen en nevenfuncties</t>
  </si>
  <si>
    <t>MIT.16.08</t>
  </si>
  <si>
    <t>MIT.16.09</t>
  </si>
  <si>
    <t>Belangenverstrengeling</t>
  </si>
  <si>
    <t>MIT.16.10</t>
  </si>
  <si>
    <t>Interne en externe fraude</t>
  </si>
  <si>
    <t>MIT.16.11</t>
  </si>
  <si>
    <t>Sanctiescreening</t>
  </si>
  <si>
    <t>MIT.16.12</t>
  </si>
  <si>
    <t>Sanctie hit afhandeling</t>
  </si>
  <si>
    <t>MIT.16.13</t>
  </si>
  <si>
    <t xml:space="preserve">Sanctie hits melding </t>
  </si>
  <si>
    <t>MIT.16.14</t>
  </si>
  <si>
    <t>Omgang met en melden van integriteitsincidenten (intern en/of extern)</t>
  </si>
  <si>
    <t>MIT.16.15</t>
  </si>
  <si>
    <t>Integriteitsgevoelige functies</t>
  </si>
  <si>
    <t>MIT.16.16</t>
  </si>
  <si>
    <t>MIT.16.17</t>
  </si>
  <si>
    <t xml:space="preserve">Vervullen van de compliancefunctie </t>
  </si>
  <si>
    <t>MIT.16.18</t>
  </si>
  <si>
    <t>Uitoefening van de auditfunctie</t>
  </si>
  <si>
    <t>MIT.16.19</t>
  </si>
  <si>
    <t>Functiescheiding: scheiding van bestuurlijke verantwoordelijkheid m.b.t. compliance en audit.</t>
  </si>
  <si>
    <t>MIT.17.a</t>
  </si>
  <si>
    <t>MIT.17.b</t>
  </si>
  <si>
    <t>MIT.17</t>
  </si>
  <si>
    <t>De volgende vragen hebben betrekking op de wijze waarop cliënten kunnen onboarden bij uw instelling. Maak bij de beantwoording van de vragen onderscheid tussen particuliere en zakelijke klanten. 
Op welke manieren kan een klant, volgens het vastgestelde beleid van uw instelling, on-boarden?</t>
  </si>
  <si>
    <t>Zakelijke 
klanten</t>
  </si>
  <si>
    <t>Particuliere klanten</t>
  </si>
  <si>
    <t>MIT.17.01</t>
  </si>
  <si>
    <t>Internet</t>
  </si>
  <si>
    <t>MIT.17.02</t>
  </si>
  <si>
    <t>App</t>
  </si>
  <si>
    <t>MIT.17.03</t>
  </si>
  <si>
    <t>Balie/Loket</t>
  </si>
  <si>
    <t>MIT.17.04</t>
  </si>
  <si>
    <t>Derde partij</t>
  </si>
  <si>
    <t>MIT.17.05</t>
  </si>
  <si>
    <t>Anders (licht toe bij vraag MIT.17.06)</t>
  </si>
  <si>
    <t>MIT.17.06</t>
  </si>
  <si>
    <t>Indien u “Ja” heeft ingevuld bij vraag MIT.17.05: geef hier een toelichting.</t>
  </si>
  <si>
    <t>MIT.18.a</t>
  </si>
  <si>
    <t>MIT.18.b</t>
  </si>
  <si>
    <t>MIT.18</t>
  </si>
  <si>
    <t xml:space="preserve">Met uitzondering van "Balie/Loket" kunnen de opties genoemd in MIT.17 worden beschouwd als remote onboarding. 
</t>
  </si>
  <si>
    <t>MIT.18.01</t>
  </si>
  <si>
    <t xml:space="preserve">Heeft uw instelling beleid en procedures opgesteld waarin is vastgelegd welke gegevens adequaat worden geacht voor de correcte verificatie van de identiteit van een klant via het remote onboarding proces?             </t>
  </si>
  <si>
    <t>MIT.18.02</t>
  </si>
  <si>
    <t>Stelt u bij het remote onboarden specifieke vragen om inzicht te verkrijgen in het beoogde doel en aard van de relatie?</t>
  </si>
  <si>
    <t>MIT.18.03</t>
  </si>
  <si>
    <t>Indien u “Ja” heeft ingevuld bij vraag MIT.18.02: geef hier een toelichting welke vragen dit zijn.</t>
  </si>
  <si>
    <t>MIT.19.01</t>
  </si>
  <si>
    <t>Heeft uw instelling klantgroepen gedefinieerd die uitgesloten zijn van remote onboarding?</t>
  </si>
  <si>
    <t>MIT.19.02</t>
  </si>
  <si>
    <t>Is het bij uw instelling mogelijk om een natuurlijke persoon middels remote onboarding te accepteren als cliënt zonder tussenkomst van een medewerker van uw instelling (of van een derde partij)?</t>
  </si>
  <si>
    <t>MIT.19.03</t>
  </si>
  <si>
    <t>Indien u “Ja” heeft ingevuld bij vraag MIT.19.01: geef hier een toelichting.</t>
  </si>
  <si>
    <r>
      <t xml:space="preserve">Indien uw instelling remote onboarding aanbiedt: op welke wijze dient, volgens het vastgestelde beleid van uw instelling, de identiteit van een </t>
    </r>
    <r>
      <rPr>
        <b/>
        <sz val="8"/>
        <rFont val="Verdana"/>
        <family val="2"/>
      </rPr>
      <t>particuliere klant</t>
    </r>
    <r>
      <rPr>
        <sz val="8"/>
        <rFont val="Verdana"/>
        <family val="2"/>
      </rPr>
      <t xml:space="preserve"> te worden geverifieerd?
Verificatie kan worden gedaan middels:</t>
    </r>
  </si>
  <si>
    <t>MIT.20.01</t>
  </si>
  <si>
    <t>afgeleide identificatie middels EUR 1,00/0,01 storting (van een Nederlandse bankrekening met dezelfde tenaamstelling)</t>
  </si>
  <si>
    <t>MIT.20.02</t>
  </si>
  <si>
    <t>afgeleide identificatie middels EUR 1,00/0,01 storting (van een buitenlandse bankrekening met dezelfde tenaamstelling)</t>
  </si>
  <si>
    <t>MIT.20.03</t>
  </si>
  <si>
    <t>uploaden van een foto of een kopie van het identiteitsbewijs</t>
  </si>
  <si>
    <t>MIT.20.04</t>
  </si>
  <si>
    <t>uploaden van een foto of een kopie van het identiteitsbewijs, waarbij de echtheid van het document wordt gecontroleerd door een natuurlijk persoon aan de hand van een selfie of bewegend beeld</t>
  </si>
  <si>
    <t>MIT.20.05</t>
  </si>
  <si>
    <t>uploaden van een foto van een bankafschrift, een salarisstrook of overige documenten die NAW-gegevens bevatten</t>
  </si>
  <si>
    <t>MIT.20.06</t>
  </si>
  <si>
    <t>scan van de NFC chip van het identiteitsdocument met behulp van een toestel</t>
  </si>
  <si>
    <t>MIT.20.07</t>
  </si>
  <si>
    <t>scan van de NFC chip van het identiteitsdocument met behulp van een toestel gecombineerd met een technische vergelijking van de pasfoto van het identiteitsdocument met een selfie of bewegend beeld</t>
  </si>
  <si>
    <t>MIT.20.08</t>
  </si>
  <si>
    <t>uitvraag van paspoortgegevens via een online aanvraagformulier</t>
  </si>
  <si>
    <t>MIT.20.09</t>
  </si>
  <si>
    <t>verificatie van de identiteit gaat via balie/loket</t>
  </si>
  <si>
    <t>MIT.20.10</t>
  </si>
  <si>
    <t>anders, namelijk:</t>
  </si>
  <si>
    <t>MIT.21.01</t>
  </si>
  <si>
    <r>
      <t xml:space="preserve">Indien uw instelling remote onboarding aanbiedt: op welke wijze wordt, volgens het vastgestelde beleid van uw instelling, de identiteit van een </t>
    </r>
    <r>
      <rPr>
        <b/>
        <sz val="8"/>
        <rFont val="Verdana"/>
        <family val="2"/>
      </rPr>
      <t>zakelijke klant</t>
    </r>
    <r>
      <rPr>
        <sz val="8"/>
        <rFont val="Verdana"/>
        <family val="2"/>
      </rPr>
      <t xml:space="preserve"> geverifieerd? </t>
    </r>
  </si>
  <si>
    <t>MIT.21.02</t>
  </si>
  <si>
    <t>Is er hierbij sprake van een manuele controle*? 
*Zie ook “human intervention” zoals dit in de EBA guidelines on remote onboarding uiteen gezet is: https://www.eba.europa.eu/regulation-and-policy/anti-money-laundering-and-countering-financing-terrorism/guidelines-use-remote-customer-onboarding-solutions</t>
  </si>
  <si>
    <t>MIT.22</t>
  </si>
  <si>
    <r>
      <t xml:space="preserve">Indien uw instelling remote onboarding aanbiedt: op welke wijze dient, volgens het vastgestelde beleid van uw instelling, de identiteit van de </t>
    </r>
    <r>
      <rPr>
        <b/>
        <sz val="8"/>
        <rFont val="Verdana"/>
        <family val="2"/>
      </rPr>
      <t>vertegenwoordigers</t>
    </r>
    <r>
      <rPr>
        <sz val="8"/>
        <rFont val="Verdana"/>
        <family val="2"/>
      </rPr>
      <t xml:space="preserve"> (gelieerd aan de zakelijke klant) te worden geverifieerd? 
Verificatie kan worden gedaan middels:</t>
    </r>
  </si>
  <si>
    <t>MIT.22.01</t>
  </si>
  <si>
    <t>MIT.22.02</t>
  </si>
  <si>
    <t>MIT.22.03</t>
  </si>
  <si>
    <t>MIT.22.04</t>
  </si>
  <si>
    <t>MIT.22.05</t>
  </si>
  <si>
    <t>MIT.22.06</t>
  </si>
  <si>
    <t>MIT.22.07</t>
  </si>
  <si>
    <t>MIT.22.08</t>
  </si>
  <si>
    <t>MIT.22.09</t>
  </si>
  <si>
    <t>Voert u -in aanvulling op een of meerdere van de bovenstaande opties- een manuele controle uit*? 
*Zie ook “human intervention” zoals dit in de EBA guidelines on remote onboarding uiteen gezet is: https://www.eba.europa.eu/regulation-and-policy/anti-money-laundering-and-countering-financing-terrorism/guidelines-use-remote-customer-onboarding-solutions</t>
  </si>
  <si>
    <t>MIT.23.01</t>
  </si>
  <si>
    <r>
      <t xml:space="preserve">Indien uw instelling remote onboarding aanbiedt: op welke wijze wordt, volgens het vastgestelde beleid van uw instelling, de identiteit van een </t>
    </r>
    <r>
      <rPr>
        <b/>
        <sz val="8"/>
        <rFont val="Verdana"/>
        <family val="2"/>
      </rPr>
      <t>ultimate beneficial owner</t>
    </r>
    <r>
      <rPr>
        <sz val="8"/>
        <rFont val="Verdana"/>
        <family val="2"/>
      </rPr>
      <t xml:space="preserve"> (gelieerd aan de zakelijke klant) geverifieerd? </t>
    </r>
  </si>
  <si>
    <t>MIT.23.02</t>
  </si>
  <si>
    <t>Is hierbij sprake van een manuele controle*? 
*Zie ook “human intervention” zoals dit in de EBA guidelines on remote onboarding uiteen gezet is: https://www.eba.europa.eu/regulation-and-policy/anti-money-laundering-and-countering-financing-terrorism/guidelines-use-remote-customer-onboarding-solutions</t>
  </si>
  <si>
    <t>Integriteitsrisicoprofiel</t>
  </si>
  <si>
    <t>MIT.24</t>
  </si>
  <si>
    <t>Worden voorafgaand aan de dienstverlening aan een cliënt de integriteitsrisico’s in kaart gebracht en vastgelegd in een integriteitsrisicoprofiel?</t>
  </si>
  <si>
    <t>MIT.24.01</t>
  </si>
  <si>
    <t>Wordt hierbij in kaart gebracht: identificatie en verificatie van de client</t>
  </si>
  <si>
    <t>MIT.24.02</t>
  </si>
  <si>
    <t>Wordt hierbij in kaart gebracht: identicifatie en verificatie van de Ultimate Benificial Owner</t>
  </si>
  <si>
    <t>MIT.24.03</t>
  </si>
  <si>
    <t>Wordt hierbij in kaart gebracht: eigendoms- en /zeggenschapsstructuur</t>
  </si>
  <si>
    <t>MIT.24.04</t>
  </si>
  <si>
    <t>Wordt hierbij in kaart gebracht: beoogde doel en aard van de zakelijke relatie</t>
  </si>
  <si>
    <t>MIT.24.05</t>
  </si>
  <si>
    <t>Wordt hierbij in kaart gebracht: bron/herkomst van de middelen/vermogen</t>
  </si>
  <si>
    <t>MIT.24.06</t>
  </si>
  <si>
    <t>Wordt hierbij in kaart gebracht: vertegenwoordigers</t>
  </si>
  <si>
    <t>MIT.24.07</t>
  </si>
  <si>
    <t xml:space="preserve">Wordt hierbij in kaart gebracht: fiscale motieven </t>
  </si>
  <si>
    <t>MIT.24.08</t>
  </si>
  <si>
    <t>Wordt hierbij in kaart gebracht: betrokken landen</t>
  </si>
  <si>
    <t>MIT.24.09</t>
  </si>
  <si>
    <t>Wordt hierbij in kaart gebracht: substance?</t>
  </si>
  <si>
    <t>MIT.24.10</t>
  </si>
  <si>
    <t>Wordt hierbij in kaart gebracht: intragroep-activiteiten en -transacties</t>
  </si>
  <si>
    <t>Mit.25.a</t>
  </si>
  <si>
    <t>Mit.25.b</t>
  </si>
  <si>
    <t>MIT.25</t>
  </si>
  <si>
    <t>Wordt het risicoprofiel van de klanten periodiek gereviewd? Geef hieronder per risicocategorie aan met welke frequentie deze review wordt uitgevoerd:</t>
  </si>
  <si>
    <t>MIT.25.01</t>
  </si>
  <si>
    <t>Laag risico klanten</t>
  </si>
  <si>
    <t>MIT.25.02</t>
  </si>
  <si>
    <t>Midden risico klanten</t>
  </si>
  <si>
    <t>MIT.25.03</t>
  </si>
  <si>
    <t>Hoog risico klanten</t>
  </si>
  <si>
    <t>MIT.25.04</t>
  </si>
  <si>
    <t>Onacceptabel risico klanten</t>
  </si>
  <si>
    <t>Mit.26.a</t>
  </si>
  <si>
    <t>Mit.26.b</t>
  </si>
  <si>
    <t>MIT.26</t>
  </si>
  <si>
    <t>Uitvoering van periodieke reviews</t>
  </si>
  <si>
    <t>MIT.26.01</t>
  </si>
  <si>
    <t xml:space="preserve">Heeft uw instelling achterstanden in het uitvoeren van de periodieke reviews volgens uw eigen gehanteerde beleid per 31-12-2021? </t>
  </si>
  <si>
    <t>MIT.26.02</t>
  </si>
  <si>
    <t>MIT.26.03</t>
  </si>
  <si>
    <t>MIT.26.04</t>
  </si>
  <si>
    <t>MIT.26.05</t>
  </si>
  <si>
    <t>MIT.26.06</t>
  </si>
  <si>
    <t>Heeft uw instelling een plan met concrete tijdslijnen opgesteld om de achterstanden in de periodieke reviews te herstellen?</t>
  </si>
  <si>
    <t>MIT.27</t>
  </si>
  <si>
    <t xml:space="preserve">Indien gewenst kunt u hier een toelichting geven op uw antwoorden op de hiervoor gestelde vragen over periodieke reviews </t>
  </si>
  <si>
    <t>MIT.28</t>
  </si>
  <si>
    <t xml:space="preserve">Toelichting bij bovenstaande vragen over Beleid en procedures (optioneel):
</t>
  </si>
  <si>
    <t>Transactiemonitoring</t>
  </si>
  <si>
    <t>MIT.29</t>
  </si>
  <si>
    <t>Transactieprofiel</t>
  </si>
  <si>
    <t>MIT.29.01</t>
  </si>
  <si>
    <t>Geef aan of bij de aanvang van de dienstverlening voor een cliënt een transactieprofiel wordt opgemaakt.</t>
  </si>
  <si>
    <t>MIT.29.02</t>
  </si>
  <si>
    <t xml:space="preserve">Op welke wijze wordt een transactieprofiel opgesteld? </t>
  </si>
  <si>
    <t>MIT.29.03</t>
  </si>
  <si>
    <t>Met welke frequentie wordt het transactieprofiel geactualiseerd?</t>
  </si>
  <si>
    <t>MIT.30</t>
  </si>
  <si>
    <t>Indien u vraag MIT.29.01 met "Ja" heeft beantwoord: 
Geef aan welke aspecten u betrekt bij het verwachte transactieprofiel.</t>
  </si>
  <si>
    <t>MIT.30.01</t>
  </si>
  <si>
    <t>MIT.30.02</t>
  </si>
  <si>
    <t>Hoogte van de individuele transacties</t>
  </si>
  <si>
    <t>MIT.30.03</t>
  </si>
  <si>
    <t>Volume van de transacties</t>
  </si>
  <si>
    <t>MIT.30.04</t>
  </si>
  <si>
    <t>Tegenpartijen</t>
  </si>
  <si>
    <t>MIT.30.05</t>
  </si>
  <si>
    <t>Landen</t>
  </si>
  <si>
    <t>MIT.30.06</t>
  </si>
  <si>
    <t>Intragroep transacties</t>
  </si>
  <si>
    <t>MIT.30.07</t>
  </si>
  <si>
    <t>Betrokken banken</t>
  </si>
  <si>
    <t>MIT.31.01</t>
  </si>
  <si>
    <t>Vermeld of monitoring van transacties plaatsvindt bij uw instelling, en zo ja, op welke wijze.</t>
  </si>
  <si>
    <t>MIT.31.02</t>
  </si>
  <si>
    <t>Indien uw instelling gebruik maakt van geautomatiseerde transactiemonitoring: welk automatisch systeem of systemen heeft u geimplementeerd?</t>
  </si>
  <si>
    <t>MIT.32</t>
  </si>
  <si>
    <t xml:space="preserve">Gebruikt uw instelling in het transactiemonitoringproces business rules ten aanzien van de volgende onderwerpen?
</t>
  </si>
  <si>
    <t>MIT.32.01</t>
  </si>
  <si>
    <t>Hoog risico landen</t>
  </si>
  <si>
    <t>MIT.32.02</t>
  </si>
  <si>
    <t>Offshore jurisdicties</t>
  </si>
  <si>
    <t>MIT.32.03</t>
  </si>
  <si>
    <t>Klantsegmenten^</t>
  </si>
  <si>
    <t>MIT.32.04</t>
  </si>
  <si>
    <t>Sectoren of branches</t>
  </si>
  <si>
    <t>MIT.32.05</t>
  </si>
  <si>
    <t xml:space="preserve">PEP’s </t>
  </si>
  <si>
    <t>MIT.32.06</t>
  </si>
  <si>
    <t>Cash transacties</t>
  </si>
  <si>
    <t>MIT.32.07</t>
  </si>
  <si>
    <t>Kenmerken van transacties in tekstvelden</t>
  </si>
  <si>
    <t>MIT.32.08</t>
  </si>
  <si>
    <t xml:space="preserve">Stichtingen </t>
  </si>
  <si>
    <t>MIT.32.09</t>
  </si>
  <si>
    <t>MIT.32.10</t>
  </si>
  <si>
    <t>^ Onder klantsegmenten wordt verstaan bijv.  groot zakelijke klanten, mkb, private banking en particuliere/retailklanten.</t>
  </si>
  <si>
    <t>MIT.33</t>
  </si>
  <si>
    <r>
      <t xml:space="preserve">Indien u "Overig" met "Ja" heeft beantwoord:
Licht toe welke </t>
    </r>
    <r>
      <rPr>
        <i/>
        <sz val="8"/>
        <rFont val="Verdana"/>
        <family val="2"/>
      </rPr>
      <t>business rules</t>
    </r>
    <r>
      <rPr>
        <sz val="8"/>
        <rFont val="Verdana"/>
        <family val="2"/>
      </rPr>
      <t xml:space="preserve"> door uw instelling worden gebruikt. </t>
    </r>
  </si>
  <si>
    <t>MIT.34.01</t>
  </si>
  <si>
    <t>Worden de business rules periodiek gereviewd?</t>
  </si>
  <si>
    <t>MIT.34.02</t>
  </si>
  <si>
    <t>Indien ja, wanneer zijn deze voor het laatst gereviewd?
Indien u vraag MIT.34.01 met 'Nee' heeft beantwoord kunt u bij deze vraag '1' (=1-1-1900) invullen.</t>
  </si>
  <si>
    <t>MIT.34.03</t>
  </si>
  <si>
    <t>Heeft de meest recente review van de business rules geleid tot aanpassing van de betreffende business rules?</t>
  </si>
  <si>
    <t>MIT.34.04</t>
  </si>
  <si>
    <t>Heeft de meest recente review van de business rules geleid tot het inactiveren van één of meer van de betreffende business rules?</t>
  </si>
  <si>
    <t>MIT.35</t>
  </si>
  <si>
    <r>
      <t xml:space="preserve">Indien u een geautomatiseerd transactiemonitoringsysteem gebruikt, heeft een modelvalidatie* plaatsgevonden? 
</t>
    </r>
    <r>
      <rPr>
        <i/>
        <sz val="7"/>
        <rFont val="Verdana"/>
        <family val="2"/>
      </rPr>
      <t xml:space="preserve">*Onder modelvalidatie wordt zowel een kwalitatieve verificatie (zoals een controle via een externe audit), als een kwantitatieve verificatie (zoals het toepassen van een regressie model) verstaan. </t>
    </r>
    <r>
      <rPr>
        <sz val="8"/>
        <rFont val="Verdana"/>
        <family val="2"/>
      </rPr>
      <t xml:space="preserve"> </t>
    </r>
  </si>
  <si>
    <t>MIT.36</t>
  </si>
  <si>
    <t>Vindt de detectie van (mogelijke) ongebruikelijke financiële transacties real-time of post-event plaats (zoals overschrijvingen van bankrekeningen)?</t>
  </si>
  <si>
    <t>MIT.37.01</t>
  </si>
  <si>
    <t xml:space="preserve">Heeft uw instelling achterstanden in het uitvoeren van de alert-beoordelingen volgens uw eigen gehanteerde beleid per 31-12-2021? </t>
  </si>
  <si>
    <t>MIT.37.02</t>
  </si>
  <si>
    <t>Heeft uw instelling een plan met concrete tijdslijnen opgesteld om de achterstanden in de alert-beoordelingen te herstellen?</t>
  </si>
  <si>
    <t>MIT.37.03</t>
  </si>
  <si>
    <t>MIT.38</t>
  </si>
  <si>
    <t>Verricht uw instelling analyses van transacties om afwijkende transactiepatronen te detecteren buiten het standaard transactiemonitoring (met business rules) om (zoals netwerkanalyses)?</t>
  </si>
  <si>
    <t>MIT.39</t>
  </si>
  <si>
    <t>Past uw instelling technologieën zoals artificial intelligence en/of machine learning toe in het transactiemonitoringproces?</t>
  </si>
  <si>
    <t>MIT.40</t>
  </si>
  <si>
    <t xml:space="preserve">Toelichting bij bovenstaande vragen over Transactiemonitoring (optioneel):
</t>
  </si>
  <si>
    <t>Alerts</t>
  </si>
  <si>
    <t>MIT.41</t>
  </si>
  <si>
    <t>De volgende vragen gaan over de post-transactiemonitoring van het betalingsverkeer van uw instelling in het afgelopen jaar.</t>
  </si>
  <si>
    <t>Aantal</t>
  </si>
  <si>
    <t>MIT.41.01</t>
  </si>
  <si>
    <t>Hoeveel business rules waren er actief in het transactiemonitoringsysteem in het afgelopen kalenderjaar?</t>
  </si>
  <si>
    <t>MIT.41.02</t>
  </si>
  <si>
    <t>Hoeveel alerts zijn er afgelopen kalenderjaar gegenereerd door het transactiemonitoringsysteem?</t>
  </si>
  <si>
    <t>MIT.41.03</t>
  </si>
  <si>
    <t>Hoeveel alerts zijn (automatisch) afgedaan als false positives?</t>
  </si>
  <si>
    <t>MIT.41.04</t>
  </si>
  <si>
    <t>Hoeveel alerts zijn nader onderzocht (door een AML/transactiemonitoringmedewerker)?</t>
  </si>
  <si>
    <t>MIT.41.05</t>
  </si>
  <si>
    <t>Hoeveel alerts zijn als true hits/ true positives geëscaleerd naar Compliance?</t>
  </si>
  <si>
    <t>MIT.41.06</t>
  </si>
  <si>
    <t>Hoeveel alerts zijn door Compliance na inhoudelijke beoordeling gesloten als false positives?</t>
  </si>
  <si>
    <t>MIT.41.07</t>
  </si>
  <si>
    <t>Hoeveel true hits/true positives hebben geleid tot het uitvoeren van een Event Driven Review?</t>
  </si>
  <si>
    <t>MIT.42</t>
  </si>
  <si>
    <t xml:space="preserve">Toelichting bij bovenstaande vragen over Alerts (optioneel):
</t>
  </si>
  <si>
    <t>Meldingen</t>
  </si>
  <si>
    <t>MIT.43</t>
  </si>
  <si>
    <t>Vermeld of uw instelling zich heeft geregistreerd bij de Financial Intelligence Unit (FIU).</t>
  </si>
  <si>
    <t>MIT.44</t>
  </si>
  <si>
    <t>Geef aan hoeveel -en volgens welke indicatoren- meldingen en (voorgenomen) transacties uiteindelijk werden gemeld bij de FIU in het afgelopen kalenderjaar (Nederland)</t>
  </si>
  <si>
    <t>MIT.44.a</t>
  </si>
  <si>
    <t>MIT.44.b</t>
  </si>
  <si>
    <t>Toelichting: een melding kan meerdere transacties bevatten</t>
  </si>
  <si>
    <t>Aantal meldingen</t>
  </si>
  <si>
    <t>MIT.44.01</t>
  </si>
  <si>
    <t>Totaal gemeld bij de FIU</t>
  </si>
  <si>
    <t>MIT.44.02</t>
  </si>
  <si>
    <t>Op basis van objectieve indicator</t>
  </si>
  <si>
    <t>MIT.44.03</t>
  </si>
  <si>
    <t>Op basis van subjectieve indicator: ontduiking of ontwijking van fiscale regelgeving</t>
  </si>
  <si>
    <t>MIT.44.04</t>
  </si>
  <si>
    <t>Op basis van subjectieve indicator: witwassen</t>
  </si>
  <si>
    <t>MIT.44.05</t>
  </si>
  <si>
    <t>Op basis van subjectieve indicator: omkoping/belangenverstrengeling</t>
  </si>
  <si>
    <t>MIT.44.06</t>
  </si>
  <si>
    <t>Op basis van subjectieve indicator: sancties</t>
  </si>
  <si>
    <t>MIT.44.07</t>
  </si>
  <si>
    <t>Op basis van subjectieve indicator: terrorismefinanciering</t>
  </si>
  <si>
    <t>MIT.44.08</t>
  </si>
  <si>
    <t>Op basis van subjectieve indicator: externe fraude</t>
  </si>
  <si>
    <t>MIT.44.09</t>
  </si>
  <si>
    <t>Op basis van subjectieve indicator: overig</t>
  </si>
  <si>
    <t>MIT.45.01</t>
  </si>
  <si>
    <r>
      <t xml:space="preserve">Heeft uw instelling transacties geweigerd omdat er te weinig informatie* beschikbaar was over de betaler of begunstigde?
</t>
    </r>
    <r>
      <rPr>
        <i/>
        <sz val="7"/>
        <rFont val="Verdana"/>
        <family val="2"/>
      </rPr>
      <t>*Het gaat hier om informatie zoals aangegeven in de Verordening (EU) 2015/847 betreffende bij geldovermakingen te voegen informatie.</t>
    </r>
  </si>
  <si>
    <t>MIT.45.02</t>
  </si>
  <si>
    <t>Indien u vraag MIT.45.01 met "Ja" heeft beantwoord, heeft u informatie over het aantal geweigerde transacties?</t>
  </si>
  <si>
    <t>MIT.45.03</t>
  </si>
  <si>
    <t>Indien u vraag MIT.45.01 met "Ja" heeft beantwoord, hoeveel transacties heeft uw instelling geweigerd?
Indien u vraag MIT.45.01 met "Nee" heeft beantwoord kunt u een 0 invullen.</t>
  </si>
  <si>
    <t>MIT.46</t>
  </si>
  <si>
    <t xml:space="preserve">Toelichting bij bovenstaande vragen over Meldingen (optioneel):
</t>
  </si>
  <si>
    <t>MIT.47</t>
  </si>
  <si>
    <t xml:space="preserve">Controleert uw instelling voorafgaand aan de dienstverlening of een potentiële klant en zijn UBO's* voorkomen op sanctielijsten?
</t>
  </si>
  <si>
    <t>MIT.48</t>
  </si>
  <si>
    <t>Indien u vraag MIT.47 met "Ja" heeft beantwoord:
Geef aan welke sanctielijsten worden gebruikt bij deze controle.</t>
  </si>
  <si>
    <t>MIT.48.01</t>
  </si>
  <si>
    <t>Nationale sanctielijsten</t>
  </si>
  <si>
    <t>MIT.48.02</t>
  </si>
  <si>
    <t>EU-sanctielijsten</t>
  </si>
  <si>
    <t>MIT.48.03</t>
  </si>
  <si>
    <t>OFAC-lijsten</t>
  </si>
  <si>
    <t>MIT.48.04</t>
  </si>
  <si>
    <t>VN-lijsten</t>
  </si>
  <si>
    <t>MIT.48.05</t>
  </si>
  <si>
    <t>Andere</t>
  </si>
  <si>
    <t>MIT.49.a</t>
  </si>
  <si>
    <t>MIT.49.b</t>
  </si>
  <si>
    <t>MIT.49</t>
  </si>
  <si>
    <t>Controleert uw instelling na aanvang van de dienstverlening of een klant en zijn UBO’s* voorkomen op de sanctielijsten? Zo ja, hoe vaak per jaar voert u deze controle uit?
Selecteer alle mogelijkheden, er zijn meerdere antwoorden mogelijk.</t>
  </si>
  <si>
    <t>Controle (ja/nee)</t>
  </si>
  <si>
    <t>Frequentie (aantal controles /jaar)</t>
  </si>
  <si>
    <t>MIT.49.01</t>
  </si>
  <si>
    <t xml:space="preserve">Periodieke controle van alle klanten </t>
  </si>
  <si>
    <t>MIT.49.02</t>
  </si>
  <si>
    <t>Periodieke controle voor alleen klanten met een hoger risicoprofiel</t>
  </si>
  <si>
    <t>MIT.49.03</t>
  </si>
  <si>
    <t>Periodieke controle van alle UBO's</t>
  </si>
  <si>
    <t>MIT.49.04</t>
  </si>
  <si>
    <t>Periodieke controle voor alleen UBO's waarvan de klant een hoger risicoprofiel heeft</t>
  </si>
  <si>
    <t>MIT.49.05</t>
  </si>
  <si>
    <t>Periodieke controle van alle vertegenwoordigers</t>
  </si>
  <si>
    <t>MIT.49.06</t>
  </si>
  <si>
    <t>Periodieke controle voor alleen vertegenwoordigers waarvan de klant een hoger risicoprofiel heeft</t>
  </si>
  <si>
    <t>MIT.49.07</t>
  </si>
  <si>
    <t>Controle n.a.v. mutaties van sanctielijsten</t>
  </si>
  <si>
    <t>MIT.49.08</t>
  </si>
  <si>
    <t xml:space="preserve">Controle bij mutaties klant (bijv. wijziging UBO) </t>
  </si>
  <si>
    <t>MIT.50</t>
  </si>
  <si>
    <t>Controleert uw instelling bij het uitvoeren van (klant) transacties of een klant of tegenpartij voorkomt op sanctielijsten?
Het betreft transacties die uw instelling verricht voor of namens uw klanten.</t>
  </si>
  <si>
    <t>Aantal hits</t>
  </si>
  <si>
    <t>MIT.51</t>
  </si>
  <si>
    <t>Tot hoeveel daadwerkelijke hits heeft de sanctiescreening in het afgelopen kalenderjaar geleid?
Toelichting: het gaat hier om het aantal personen dat op een sanctielijst voorkomt die door uw instelling zijn gedetecteerd door middel van een screeningsprocedure.</t>
  </si>
  <si>
    <t>MIT.52</t>
  </si>
  <si>
    <t xml:space="preserve">Toelichting bij bovenstaande vragen over sanctiescreening (optioneel):
</t>
  </si>
  <si>
    <t>Uitbesteding</t>
  </si>
  <si>
    <t>MIT.53</t>
  </si>
  <si>
    <t>Zijn de volgende processen (of onderdelen ervan) uitbesteed aan derde partijen?</t>
  </si>
  <si>
    <t>MIT.53.01</t>
  </si>
  <si>
    <t>CDD klant-acceptatie</t>
  </si>
  <si>
    <t>MIT.53.02</t>
  </si>
  <si>
    <t>CDD periodieke klantreview</t>
  </si>
  <si>
    <t>MIT.53.03</t>
  </si>
  <si>
    <t>MIT.53.04</t>
  </si>
  <si>
    <t>Alert afhandeling</t>
  </si>
  <si>
    <t>MIT.53.05</t>
  </si>
  <si>
    <t>Melden ongebruikelijke transacties</t>
  </si>
  <si>
    <t>MIT.53.06</t>
  </si>
  <si>
    <t>MIT.53.07</t>
  </si>
  <si>
    <t>Beheer van klantgegevens (bijvoorbeeld opslag in de cloud)</t>
  </si>
  <si>
    <t>MIT.53.08</t>
  </si>
  <si>
    <t>Andere processen die gerelateerd zijn aan de integriteitsrisicobeheersing binnen uw instelling (licht toe bij MIT.53.09)</t>
  </si>
  <si>
    <t>MIT.53.09</t>
  </si>
  <si>
    <t>Om welke processen gaat het  (aansluitend bij uw antwoord op vraag MIT.53.08)?</t>
  </si>
  <si>
    <t>MIT.54</t>
  </si>
  <si>
    <t>Legt uw instelling in uitbestedingsovereenkomsten de verplichtingen vast t.a.v. de naleving van de Wft, Wwft en de Sanctiewet 1977?</t>
  </si>
  <si>
    <t>MIT.55.01</t>
  </si>
  <si>
    <t xml:space="preserve">Vermeld of uw instelling periodiek de naleving beoordeelt van de verplichtingen uit hoofde van de Wft, Wwft en de Sanctiewet 1977 door partijen aan wie uw instelling werkzaamheden heeft uitbesteed.
</t>
  </si>
  <si>
    <t>MIT.55.02</t>
  </si>
  <si>
    <t>Heeft uw instelling in het afgelopen kalenderjaar de naleving beoordeeld van de verplichtingen uit hoofde van de Wft, Wwft en de sanctiewet 1977 door partijen aan wie uw instelling werkzaamheden heeft uitbesteed?</t>
  </si>
  <si>
    <t>MIT.56</t>
  </si>
  <si>
    <t>Vermeld op welke manier uw instelling zich ervan verzekert dat door partijen aan wie werkzaamheden zijn uitbesteed de wettelijke verplichtingen uit de Wft, Wwft en Sanctiewet 1977 worden nageleefd. 
Kies één of meer van de volgende mogelijkheden.</t>
  </si>
  <si>
    <t>MIT.56.01</t>
  </si>
  <si>
    <t>(Periodieke) Rapportageverplichting</t>
  </si>
  <si>
    <t>MIT.56.02</t>
  </si>
  <si>
    <t>Trainingen</t>
  </si>
  <si>
    <t>MIT.56.03</t>
  </si>
  <si>
    <t>Certificering</t>
  </si>
  <si>
    <t>MIT.56.04</t>
  </si>
  <si>
    <t xml:space="preserve">Het recht om een audit uit te (laten) voeren </t>
  </si>
  <si>
    <t>MIT.56.05</t>
  </si>
  <si>
    <t>Overige maatregelen</t>
  </si>
  <si>
    <t>MIT.57</t>
  </si>
  <si>
    <t xml:space="preserve">Toelichting bij bovenstaande vragen over uitbesteding (optioneel):
</t>
  </si>
  <si>
    <t>MIT.C.     Opleiding en training</t>
  </si>
  <si>
    <t>MIT.58.a</t>
  </si>
  <si>
    <t>MIT.58.b</t>
  </si>
  <si>
    <t>MIT.58.c</t>
  </si>
  <si>
    <t>MIT.58</t>
  </si>
  <si>
    <t>Vermeld voor uw instelling of er een verplichting bestaat voor de hieronder vermelde medewerkers om een opleiding of trainingsprogramma te volgen op de volgende gebieden:
- Wwft
- Sanctiewet- en regelgeving
- Wft/overige integriteitsrisico's
Geef daarbij aan of het gaat om klassikale of e-learning opleidingen.</t>
  </si>
  <si>
    <t>Wwft</t>
  </si>
  <si>
    <t>Sanctiewet- en regelgeving</t>
  </si>
  <si>
    <t>Wft/ overige integriteits-risico’s</t>
  </si>
  <si>
    <t>MIT.58.01</t>
  </si>
  <si>
    <t>Medewerkers klantcontact (inclusief agenten)</t>
  </si>
  <si>
    <t>MIT.58.02</t>
  </si>
  <si>
    <t>Medewerkers backoffice (CDD analisten/TM analisten)</t>
  </si>
  <si>
    <t>MIT.58.03</t>
  </si>
  <si>
    <t>Medewerkers compliance</t>
  </si>
  <si>
    <t>MIT.58.04</t>
  </si>
  <si>
    <t>Medewerkers audit</t>
  </si>
  <si>
    <t>MIT.58.05</t>
  </si>
  <si>
    <t>Directie/bestuur</t>
  </si>
  <si>
    <t>MIT.58.06</t>
  </si>
  <si>
    <t>RvC/RvT</t>
  </si>
  <si>
    <t>MIT.58.07</t>
  </si>
  <si>
    <t>Anders</t>
  </si>
  <si>
    <t>MIT.59</t>
  </si>
  <si>
    <t xml:space="preserve">Indien u vraag MIT.58.07 met "Ja" heeft beantwoord:
Licht toe welke functies dit betreft. </t>
  </si>
  <si>
    <t>MIT.60.a</t>
  </si>
  <si>
    <t>MIT.60.b</t>
  </si>
  <si>
    <t>MIT.60.c</t>
  </si>
  <si>
    <t>MIT.60</t>
  </si>
  <si>
    <t>Vermeld voor uw instelling wat het (geschatte) aandeel van de medewerkers is dat de afgelopen twee jaar (2020 en 2021) een opleiding of trainingsprogramma heeft gevolgd op de gebieden Wwft en Sanctiewet- en regelgeving.</t>
  </si>
  <si>
    <t>MIT.60.01</t>
  </si>
  <si>
    <t>MIT.60.02</t>
  </si>
  <si>
    <t>MIT.60.03</t>
  </si>
  <si>
    <t>MIT.60.04</t>
  </si>
  <si>
    <t>MIT.60.05</t>
  </si>
  <si>
    <t>MIT.60.06</t>
  </si>
  <si>
    <t>MIT.60.07</t>
  </si>
  <si>
    <t>MIT.61</t>
  </si>
  <si>
    <t xml:space="preserve">Toelichting bij bovenstaande vragen over Opleiding (optioneel):
</t>
  </si>
  <si>
    <t>MIT.D.     Compliance &amp; Audit</t>
  </si>
  <si>
    <t>COMPLIANCE</t>
  </si>
  <si>
    <t>MIT.62</t>
  </si>
  <si>
    <t>Vermeld voor uw instelling waar de compliance functie m.b.t de beheersing van integriteitsrisico’s is belegd.</t>
  </si>
  <si>
    <t>MIT.63</t>
  </si>
  <si>
    <t>Werden in het afgelopen kalenderjaar de hieronder vermelde onderwerpen getest of gemonitord door de compliancefunctie binnen uw instelling en wat was de uitkomst?</t>
  </si>
  <si>
    <t>MIT.63.01</t>
  </si>
  <si>
    <t>Naleving Wwft: voorkoming witwassen</t>
  </si>
  <si>
    <t>MIT.63.02</t>
  </si>
  <si>
    <t>Naleving Wwft: voorkoming terrorismefinanciering</t>
  </si>
  <si>
    <t>MIT.63.03</t>
  </si>
  <si>
    <t>Naleving sanctiewet- en regelgeving</t>
  </si>
  <si>
    <t>MIT.63.04</t>
  </si>
  <si>
    <t>Naleving Wft: Voorkoming van omkoping en/of belangenverstrengeling</t>
  </si>
  <si>
    <t>MIT.63.05</t>
  </si>
  <si>
    <t>Naleving Wft: Fiscale integriteitsrisico’s</t>
  </si>
  <si>
    <t>MIT.63.06</t>
  </si>
  <si>
    <t>Naleving Wft: Maatschappelijke betamelijkheid</t>
  </si>
  <si>
    <t>MIT.63.07</t>
  </si>
  <si>
    <t>Naleving Wft: Overige integriteitsrisico’s</t>
  </si>
  <si>
    <t>MIT.64</t>
  </si>
  <si>
    <t>Beschrijf beknopt de uitkomsten per hieronder vermeld onderwerp.</t>
  </si>
  <si>
    <t>MIT.64.01</t>
  </si>
  <si>
    <t>MIT.64.02</t>
  </si>
  <si>
    <t>MIT.64.03</t>
  </si>
  <si>
    <t>MIT.64.04</t>
  </si>
  <si>
    <t>MIT.64.05</t>
  </si>
  <si>
    <t>MIT.64.06</t>
  </si>
  <si>
    <t>MIT.64.07</t>
  </si>
  <si>
    <t>MIT.65</t>
  </si>
  <si>
    <t>Vermeld voor de hieronder vermelde onderwerpen/processen of daarop in het afgelopen jaar  een compliance-test en/of -monitoring heeft plaatsgevonden, en wat de uitkomst was van deze test (ga uit van de meest recente rapportage). 
Kies het toepasselijke antwoord voor elk onderdeel.</t>
  </si>
  <si>
    <t>MIT.65.01</t>
  </si>
  <si>
    <t>clientenonderzoek (acceptatie en/of review)</t>
  </si>
  <si>
    <t>MIT.65.02</t>
  </si>
  <si>
    <t>Transactiemonitoring en melden ongebruikelijke transacties</t>
  </si>
  <si>
    <t>MIT.65.03</t>
  </si>
  <si>
    <t>MIT.65.04</t>
  </si>
  <si>
    <t>Third party due diligence</t>
  </si>
  <si>
    <t>MIT.65.05</t>
  </si>
  <si>
    <t>Integriteitsgevoelige functies/nevenfuncties/gift- &amp; entertainmentbeleid</t>
  </si>
  <si>
    <t>MIT.66</t>
  </si>
  <si>
    <t xml:space="preserve">Hoeveel openstaande acties zijn er voor het management n.a.v. de compliance monitoring per 31-12-2021? </t>
  </si>
  <si>
    <t>MIT.66.01</t>
  </si>
  <si>
    <t>Critical</t>
  </si>
  <si>
    <t>MIT.66.02</t>
  </si>
  <si>
    <t>Hoog</t>
  </si>
  <si>
    <t>MIT.66.03</t>
  </si>
  <si>
    <t>Medium</t>
  </si>
  <si>
    <t>MIT.66.04</t>
  </si>
  <si>
    <t>Laag</t>
  </si>
  <si>
    <t>MIT.67</t>
  </si>
  <si>
    <t>Hoeveel overdue acties zijn er voor het management n.a.v. de compliance monitoring per 31-12-2021?</t>
  </si>
  <si>
    <t>MIT.67.01</t>
  </si>
  <si>
    <t>MIT.67.02</t>
  </si>
  <si>
    <t>MIT.67.03</t>
  </si>
  <si>
    <t>MIT.67.04</t>
  </si>
  <si>
    <t>MIT.68</t>
  </si>
  <si>
    <r>
      <t xml:space="preserve">Vermeld voor uw instelling met welke frequentie door de compliance functie in uw organisatie in het afgelopen kalenderjaar schriftelijk is gerapporteerd aan het </t>
    </r>
    <r>
      <rPr>
        <b/>
        <sz val="8"/>
        <rFont val="Verdana"/>
        <family val="2"/>
      </rPr>
      <t>bestuur</t>
    </r>
    <r>
      <rPr>
        <sz val="8"/>
        <rFont val="Verdana"/>
        <family val="2"/>
      </rPr>
      <t xml:space="preserve"> of de </t>
    </r>
    <r>
      <rPr>
        <b/>
        <sz val="8"/>
        <rFont val="Verdana"/>
        <family val="2"/>
      </rPr>
      <t>directie</t>
    </r>
    <r>
      <rPr>
        <sz val="8"/>
        <rFont val="Verdana"/>
        <family val="2"/>
      </rPr>
      <t xml:space="preserve"> m.b.t integriteitsrisicobeheersing, en naleving van de Wwft en Sanctiewet in het bijzonder.</t>
    </r>
  </si>
  <si>
    <t>MIT.69</t>
  </si>
  <si>
    <r>
      <t xml:space="preserve">Vermeld voor uw instelling met welke frequentie door de compliance functie in uw organisatie in het afgelopen kalenderjaar schriftelijk is gerapporteerd aan de </t>
    </r>
    <r>
      <rPr>
        <b/>
        <sz val="8"/>
        <rFont val="Verdana"/>
        <family val="2"/>
      </rPr>
      <t>Raad van Comissarissen</t>
    </r>
    <r>
      <rPr>
        <sz val="8"/>
        <rFont val="Verdana"/>
        <family val="2"/>
      </rPr>
      <t xml:space="preserve"> of </t>
    </r>
    <r>
      <rPr>
        <b/>
        <sz val="8"/>
        <rFont val="Verdana"/>
        <family val="2"/>
      </rPr>
      <t>Raad van Toezicht</t>
    </r>
    <r>
      <rPr>
        <sz val="8"/>
        <rFont val="Verdana"/>
        <family val="2"/>
      </rPr>
      <t xml:space="preserve"> m.b.t integriteitsrisicobeheersing, en naleving van de Wwft en Sanctiewet in het bijzonder.</t>
    </r>
  </si>
  <si>
    <t>MIT.70</t>
  </si>
  <si>
    <t>Vermeld of de compliance-functie van uw organisatie de naleving van AML/CFT regelgeving door dochters, bijkantoren, deelnemingen en/of vertegenwoordigingskantoren in het buitenland beoordeelt.</t>
  </si>
  <si>
    <t>MIT.71</t>
  </si>
  <si>
    <t xml:space="preserve">Toelichting bij bovenstaande vragen over Compliance (optioneel):
</t>
  </si>
  <si>
    <t>AUDIT</t>
  </si>
  <si>
    <t>MIT.72</t>
  </si>
  <si>
    <t>Werden in het afgelopen kalenderjaar de volgende onderwerpen getest of gemonitord  door de audit functie van uw instelling en wat was de uitkomst?</t>
  </si>
  <si>
    <t>MIT.72.01</t>
  </si>
  <si>
    <t>MIT.72.02</t>
  </si>
  <si>
    <t>MIT.72.03</t>
  </si>
  <si>
    <t>MIT.72.04</t>
  </si>
  <si>
    <t>MIT.72.05</t>
  </si>
  <si>
    <t>MIT.72.06</t>
  </si>
  <si>
    <t>MIT.72.07</t>
  </si>
  <si>
    <t>MIT.73</t>
  </si>
  <si>
    <t>Indien er getest of gemonitord werd door de auditfunctie van uw instelling, wat waren de uitkomsten? Beschrijf deze per onderwerp.</t>
  </si>
  <si>
    <t>MIT.73.01</t>
  </si>
  <si>
    <t>MIT.73.02</t>
  </si>
  <si>
    <t>MIT.73.03</t>
  </si>
  <si>
    <t>MIT.73.04</t>
  </si>
  <si>
    <t>MIT.73.05</t>
  </si>
  <si>
    <t>MIT.73.06</t>
  </si>
  <si>
    <t>MIT.73.07</t>
  </si>
  <si>
    <t>MIT.74</t>
  </si>
  <si>
    <t xml:space="preserve">Vermeld voor de hieronder vermelde onderwerpen/processen of daarop in het afgelopen kalenderjaar een audit heeft plaatsgevonden, en wat de uitkomst was van deze audit (ga uit van de meest recente rapportage). 
Kies het toepasselijke antwoord voor elk onderdeel.
</t>
  </si>
  <si>
    <t>MIT.74.01</t>
  </si>
  <si>
    <t>Opzet en werking SIRA</t>
  </si>
  <si>
    <t>MIT.74.02</t>
  </si>
  <si>
    <t>Opzet en werking Integrity Risk Appetite</t>
  </si>
  <si>
    <t>MIT.74.03</t>
  </si>
  <si>
    <t>Cliëntenonderzoek (acceptatie en/of review)</t>
  </si>
  <si>
    <t>MIT.74.04</t>
  </si>
  <si>
    <t>MIT.74.05</t>
  </si>
  <si>
    <t>MIT.74.06</t>
  </si>
  <si>
    <t>MIT.74.07</t>
  </si>
  <si>
    <t>Integriteitsgevoelige functies/nevenfuncties/gift &amp; entertainment beleid</t>
  </si>
  <si>
    <t>MIT.75</t>
  </si>
  <si>
    <t>Hoeveel openstaande acties zijn er voor het management n.a.v. de audits per 31-12-2021?</t>
  </si>
  <si>
    <t>MIT.75.01</t>
  </si>
  <si>
    <t>MIT.75.02</t>
  </si>
  <si>
    <t>MIT.75.03</t>
  </si>
  <si>
    <t>MIT.75.04</t>
  </si>
  <si>
    <t>MIT.76</t>
  </si>
  <si>
    <t>Hoeveel overdue acties zijn er voor het management n.a.v. de audits per 31-12-2021?</t>
  </si>
  <si>
    <t>MIT.76.01</t>
  </si>
  <si>
    <t>MIT.76.02</t>
  </si>
  <si>
    <t>MIT.76.03</t>
  </si>
  <si>
    <t>MIT.76.04</t>
  </si>
  <si>
    <t>MIT.77</t>
  </si>
  <si>
    <t>Vermeld of de audit-functie van uw organisatie in het afgelopen twee jaar een audit heeft uitgevoerd op integriteisrisicobeheersing, in het bijzonder op AML/CFT beheersing, van dochters, bijkantoren, deelnemingen en/of vertegenwoordigingskantoren in het buitenland.</t>
  </si>
  <si>
    <t>MIT.78</t>
  </si>
  <si>
    <r>
      <t xml:space="preserve">Vermeld voor uw instelling met welke frequentie door de audit functie in uw organisatie in het afgelopen kalenderjaar schriftelijk is gerapporteerd aan het </t>
    </r>
    <r>
      <rPr>
        <b/>
        <sz val="8"/>
        <rFont val="Verdana"/>
        <family val="2"/>
      </rPr>
      <t>bestuur</t>
    </r>
    <r>
      <rPr>
        <sz val="8"/>
        <rFont val="Verdana"/>
        <family val="2"/>
      </rPr>
      <t xml:space="preserve"> of de </t>
    </r>
    <r>
      <rPr>
        <b/>
        <sz val="8"/>
        <rFont val="Verdana"/>
        <family val="2"/>
      </rPr>
      <t>directie</t>
    </r>
    <r>
      <rPr>
        <sz val="8"/>
        <rFont val="Verdana"/>
        <family val="2"/>
      </rPr>
      <t xml:space="preserve"> m.b.t integriteitsrisicobeheersing, en naleving van de Wwft en Sanctiewet in het bijzonder.</t>
    </r>
  </si>
  <si>
    <t>MIT.79</t>
  </si>
  <si>
    <r>
      <t xml:space="preserve">Vermeld voor uw instelling met welke frequentie door de audit functie in uw organisatie in het afgelopen kalenderjaar schriftelijk is gerapporteerd aan de </t>
    </r>
    <r>
      <rPr>
        <b/>
        <sz val="8"/>
        <rFont val="Verdana"/>
        <family val="2"/>
      </rPr>
      <t>Raad van Comissarissen</t>
    </r>
    <r>
      <rPr>
        <sz val="8"/>
        <rFont val="Verdana"/>
        <family val="2"/>
      </rPr>
      <t xml:space="preserve"> of </t>
    </r>
    <r>
      <rPr>
        <b/>
        <sz val="8"/>
        <rFont val="Verdana"/>
        <family val="2"/>
      </rPr>
      <t>Raad van Toezicht</t>
    </r>
    <r>
      <rPr>
        <sz val="8"/>
        <rFont val="Verdana"/>
        <family val="2"/>
      </rPr>
      <t xml:space="preserve"> m.b.t. integriteitsrisicobeheersing, en naleving van de Wwft en Sanctiewet in het bijzonder.</t>
    </r>
  </si>
  <si>
    <t>MIT.80</t>
  </si>
  <si>
    <t xml:space="preserve">Heeft een externe accountant in het afgelopen kalenderjaar een oordeel dan wel opmerkingen gegeven over de beheersing van integriteitsrisico’s van uw instelling? </t>
  </si>
  <si>
    <t>MIT.80.01</t>
  </si>
  <si>
    <t>MIT.80.02</t>
  </si>
  <si>
    <t>MIT.80.03</t>
  </si>
  <si>
    <t>MIT.80.04</t>
  </si>
  <si>
    <t>Omkoping/Belangenverstrengeling</t>
  </si>
  <si>
    <t>MIT.80.05</t>
  </si>
  <si>
    <t>MIT.80.06</t>
  </si>
  <si>
    <t>Zo ja, geef hier een toelichting</t>
  </si>
  <si>
    <t>MIT.81</t>
  </si>
  <si>
    <t xml:space="preserve">Heeft een buitenlandse toezichthouder in het afgelopen kalenderjaar een oordeel dan wel opmerkingen gegeven over de beheersing van integriteitsrisico’s van uw instelling? </t>
  </si>
  <si>
    <t>MIT.81.01</t>
  </si>
  <si>
    <t>MIT.81.02</t>
  </si>
  <si>
    <t>MIT.81.03</t>
  </si>
  <si>
    <t>MIT.81.04</t>
  </si>
  <si>
    <t>MIT.81.05</t>
  </si>
  <si>
    <t>MIT.81.06</t>
  </si>
  <si>
    <t>MIT.82</t>
  </si>
  <si>
    <t xml:space="preserve">Toelichting bij bovenstaande vragen over Audit (optioneel):
</t>
  </si>
  <si>
    <t>MIT.E.     Governance</t>
  </si>
  <si>
    <t>Governance</t>
  </si>
  <si>
    <t>MIT.83.a</t>
  </si>
  <si>
    <t>MIT.83.b</t>
  </si>
  <si>
    <t>MIT.83</t>
  </si>
  <si>
    <t>Was, in het afgelopen jaar, het voorkomen van witwassen en terrorismefinanciering – een regulier onderdeel van de agenda van bestuurs-/directievergaderingen en/of vergaderingen van de raad van commissarissen?
Kies het toepasselijke antwoord voor elk onderdeel.</t>
  </si>
  <si>
    <t>Bestuur/
Directie</t>
  </si>
  <si>
    <t>MIT.83.01</t>
  </si>
  <si>
    <t>MIT.83.02</t>
  </si>
  <si>
    <t>MIT.83.03</t>
  </si>
  <si>
    <t>MIT.83.04</t>
  </si>
  <si>
    <t>MIT.83.05</t>
  </si>
  <si>
    <t>MIT.84.01</t>
  </si>
  <si>
    <t>Vermeld voor uw instelling of één persoon binnen het bestuur/directie is aangewezen als verantwoordelijke voor de naleving van de Wwft.
Als u deze vraag met "nee" beantwoordt kunt u bij de volgende vragen "n.v.t." selecteren.</t>
  </si>
  <si>
    <t>MIT.84.02</t>
  </si>
  <si>
    <t xml:space="preserve">Welke functionaris binnen het bestuur/directie is aangewezen als verantwoordelijke voor de naleving van de Wwft?
Alleen indien u bij vraag MIT.84.01  "Nee" heeft geantwoord kunt u deze vraag beantwoorden met "N.v.t.".
</t>
  </si>
  <si>
    <t>MIT.84.03</t>
  </si>
  <si>
    <t>Is het afgelopen jaar door deze bestuurder gerapporteerd over tekortkomingen t.a.v. de Wwft-compliance van uw organisatie?
Alleen indien u bij vraag MIT.84.01  "Nee" heeft geantwoord kunt u deze vraag beantwoorden met "N.v.t.".</t>
  </si>
  <si>
    <t>MIT.84.04</t>
  </si>
  <si>
    <t>Is in deze rapportage aangegeven welke herstelmaatregelen zijn getroffen?
Alleen indien u bij vraag MIT.84.01  "Nee" heeft geantwoord kunt u deze vraag beantwoorden met "N.v.t.".</t>
  </si>
  <si>
    <t>MIT.84.05</t>
  </si>
  <si>
    <t>Geef een korte beschrijving van de gerapporteerde tekortkoming(en) en de herstelmaatregelen.
Alleen indien u bij vraag MIT.84.01  "Nee" heeft geantwoord kunt u deze vraag beantwoorden met "N.v.t.".</t>
  </si>
  <si>
    <t>MIT.85.a</t>
  </si>
  <si>
    <t>MIT.85.b</t>
  </si>
  <si>
    <t>Performance management</t>
  </si>
  <si>
    <t>Medewerkers</t>
  </si>
  <si>
    <t>MIT.85.01</t>
  </si>
  <si>
    <t>Heeft uw instelling in het kader van performance management key performance indicators (KPIs) gedefinieerd ten aanzien van compliance en integriteitsrisico's in 2021?</t>
  </si>
  <si>
    <t>MIT.85.02</t>
  </si>
  <si>
    <t>Welk percentage van alle KPI's die meetellen in de performance management van de individuele medewerkers of bestuurders hebben betrekking op compliance en integriteitrisico's? 
Alleen indien u bij vraag MIT.85.01  "Nee" heeft geantwoord kunt u deze vraag beantwoorden met "N.v.t.".</t>
  </si>
  <si>
    <t>MIT.85.03</t>
  </si>
  <si>
    <t>Op welke wijze heeft uw instelling vastgesteld of de gedefinieerde KPIs ten aanzien van compliance en integriteitsrisico's in 2021 zijn behaald?
Alleen indien u bij vraag MIT.85.01  "Nee" heeft geantwoord kunt u deze vraag beantwoorden met "N.v.t.".</t>
  </si>
  <si>
    <t>MIT.85.04</t>
  </si>
  <si>
    <t>Heeft het niet behalen van de gedefinieerde KPIs ten aanzien van compliance en integriteitsrisico's consequenties?
Alleen indien u bij vraag MIT.85.01  "Nee" heeft geantwoord kunt u deze vraag beantwoorden met "N.v.t.".</t>
  </si>
  <si>
    <t>MIT.85.05</t>
  </si>
  <si>
    <t>Welke concrete KPIs zijn voor bestuur/directie gedefinieerd? Graag de exacte KPIs vermelden.
Alleen indien u bij vraag MIT.85.01  "Nee" heeft geantwoord kunt u deze vraag beantwoorden met "N.v.t.".</t>
  </si>
  <si>
    <t>MIT.85.06</t>
  </si>
  <si>
    <t>Indien u vraag MIT.85.04 hebt beantwoord met 'Ja': wat zijn de consequenties?
Alleen indien u bij vraag MIT.85.01  "Nee" heeft geantwoord kunt u deze vraag beantwoorden met "N.v.t.".</t>
  </si>
  <si>
    <t>Toepassing Wwft buiten EU/EER</t>
  </si>
  <si>
    <t>MIT.86.01</t>
  </si>
  <si>
    <t xml:space="preserve">Heeft uw instelling dochters, bijkantoren, deelnemingen en/of vertegenwoordigingskantoren in derde landen die geen lidstaat zijn van de Europese Unie (EU) of onderdeel zijn van de Europese Economische Ruimte (EER)?
 </t>
  </si>
  <si>
    <t>MIT.86.02</t>
  </si>
  <si>
    <t>Hoeveel dochters, bijkantoren, deelnemingen en of vertegenwoordigingskantoren in derde landen die geen lidstaat zijn van de EU of onderdeel zijn van de EER heeft uw instelling?</t>
  </si>
  <si>
    <t>MIT.86.03</t>
  </si>
  <si>
    <t>Ondervindt uw instelling belemmering in de naleving van de verplichtingen die voortvloeien uit de Wwft bij uw dochters, bijkantoren, deelnemingen en/of vertegenwoordigingskantoren in derde landen die geen lidstaat zijn van de Europese Unie of onderdeel zijn van de Europese Economische Ruimte vanwege conflicterende nationale wet- en regelgeving?</t>
  </si>
  <si>
    <t>MIT.86.04</t>
  </si>
  <si>
    <t>Indien u bij MT.86.03 'Ja' heeft ingevuld, bij welke derde landen die geen lidstaat zijn van de EU of onderdeel zijn van de EER is dit van toepassing?
Alleen indien u bij vraag MIT.86.03 "Nee" heeft geantwoord kunt u deze vraag beantwoorden met "N.v.t.".</t>
  </si>
  <si>
    <t>MIT.86.05</t>
  </si>
  <si>
    <t>Indien u vraag MIT.86.03 met "Ja" heeft beantwoord: heeft u melding gemaakt van deze belemmering bij DNB?
Alleen indien u bij vraag MIT.86.03 "Nee" heeft geantwoord kunt u deze vraag beantwoorden met "N.v.t.".</t>
  </si>
  <si>
    <t>MIT.86.06</t>
  </si>
  <si>
    <t>Indien u vraag MIT.86.05 heeft beantwoord met "Nee": wat is hiervoor de reden?
Indien u bij vraag MIT.86.05 niet "Nee" heeft geantwoord kunt u deze vraag beantwoorden met "N.v.t.".</t>
  </si>
  <si>
    <t>MIT.87</t>
  </si>
  <si>
    <t xml:space="preserve">Toelichting bij bovenstaande vragen van over Governance (optioneel):
</t>
  </si>
  <si>
    <t>Kosten AML-/CFT-activiteiten</t>
  </si>
  <si>
    <r>
      <rPr>
        <b/>
        <sz val="8"/>
        <rFont val="Verdana"/>
        <family val="2"/>
      </rPr>
      <t>Inleiding:</t>
    </r>
    <r>
      <rPr>
        <sz val="8"/>
        <rFont val="Verdana"/>
        <family val="2"/>
      </rPr>
      <t xml:space="preserve"> Vanwege aanhoudende aandacht voor de kosten van AML-/CFT activiteiten voor financiële instellingen willen we in deze IRAP uw organisatie een aantal vragen voorleggen waarmee we een indicatie kunnen krijgen van de daadwerkelijke inzet van capaciteit en de daaraan gekoppelde kosten. Deze vragen hebben betrekking op de directe fte's en directe kosten die zijn verbonden aan de uitvoering van AML-/CFT gerelateerde werkzaamheden zonder toerekening  van kosten voor overhead etc. Ook in de voorgaande IRAP waren hierover enkele vragen opgenomen; deze oude vragen zijn komen te vervallen.</t>
    </r>
  </si>
  <si>
    <r>
      <rPr>
        <b/>
        <sz val="8"/>
        <color theme="1"/>
        <rFont val="Verdana"/>
        <family val="2"/>
      </rPr>
      <t>Ter verduidelijking:</t>
    </r>
    <r>
      <rPr>
        <sz val="8"/>
        <color theme="1"/>
        <rFont val="Verdana"/>
        <family val="2"/>
      </rPr>
      <t xml:space="preserve">
1. Deze vragen hebben betrekking op de fte's en kosten die verbonden zijn aan de bedrijfsvoering van het Nederlandse bedrijf van uw organisatie. Dit betekent: 
# Als in het Nederlandse deel van uw organisatie sprake is van AML/CFT gerelateerde fte's/kosten die niet ten dienste zijn van de bedrijfsvoering van het Nederlandse deel van uw organisatie, worden gerealiseerd, dient u deze fte's/kosten buiten beschouwing te laten bij de beantwoording van onderstaande vragen.
# Anderzijds geldt ook dat als sprake van is van realisatie van AML/CFT gerelateerde fte's/kosten buiten het Nederlandse deel van uw organisatie die wel ten dienste zijn van de bedrijfsvoering van het Nederlandse bedrijf, dient u deze fte's/kosten mee te tellen bij de beantwoording van onderstaande vragen.
2. Peildatum: 
# FTE's: 31-12-2021. 
# Kosten: kalenderjaar 2021.
3. Het gaat bij de vragen MIT.88.a/b om FTE's; medewerkers die een deel van hun werkweek besteden aan AML/CFT, dient u tijdsevenredig mee te nemen bij de beantwoording van deze vraag. Rekenvoorbeeld: een medewerker die 10% van zijn tijd besteedt aan AML/CFT dient u voor 0,1 fte mee te tellen. Maak bij deze vraag onderscheid tussen "regulier/business as usual" en "hersteltrajecten"
4. Bij de beantwoording van onderstaande vragen MIT.88 dient u toegerekende FTE's/kosten (bijv. voor overhead) buiten beschouwing te laten.
5. Bij de beantwoording van vraag MIT.88.c dient u alleen de directe personeelskosten (salaris/sociale lasten/pensioen etc) te vermelden die verbonden zijn aan het totaal aantal vermelde FTE's bij vraag MIT.88.a en b.
6. Bij vraag MIT.88.d dient u de overige kosten (in EUR) te vermelden die direct zijn verbonden aan de AML-/CFT-werkzaamheden binnen uw organisatie. Dit kunnen bijvoorbeeld kosten zijn voor systemen, applicaties, outsourcing etc.
7. We realiseren ons dat de gevraagde informatie mogelijk niet exact beschikbaar is. We vragen u om een best effort inschatting te geven indien geen exacte cijfers beschikbaar zijn.</t>
    </r>
  </si>
  <si>
    <t>MIT.88.a</t>
  </si>
  <si>
    <t>MIT.88.b</t>
  </si>
  <si>
    <t>MIT.88.c</t>
  </si>
  <si>
    <t>MIT.88.d</t>
  </si>
  <si>
    <t>MIT.88</t>
  </si>
  <si>
    <t>Vermeld het aantal FTE's dat binnen uw organisatie wordt ingezet voor directe AML-/CFT-werkzaamheden. Maak hierbij onderscheid tussen "regulier/business as usual" en "hersteltrajecten" en vermeld tevens de daaraan gekoppelde directe personeelskosten (zie toelichting). In de laatste kolom vragen we u de overige kosten (in EUR) te vermelden die direct zijn verbonden aan de AML-/CFT-werkzaamheden binnen uw organisatie. Dit kunnen bijvoorbeeld kosten zijn voor systemen, applicaties, outsourcing etc.</t>
  </si>
  <si>
    <t>Aantal directe FTE regulier/ business as usual</t>
  </si>
  <si>
    <t>Aantal directe FTE herstel-trajecten</t>
  </si>
  <si>
    <t>Directe personeels-kosten (EUR)</t>
  </si>
  <si>
    <t>Overige AML-/CFT kosten (EUR)</t>
  </si>
  <si>
    <t>NL.88.01</t>
  </si>
  <si>
    <t>directe AML/CFT werkzaamheden 1e lijn *</t>
  </si>
  <si>
    <t>NL.88.02</t>
  </si>
  <si>
    <t>directe AML/CFT werkzaamheden 2e lijn **</t>
  </si>
  <si>
    <t>NL.88.03</t>
  </si>
  <si>
    <t>inhuur directe FTE t.b.v. AML/CFT werkzaamheden ***</t>
  </si>
  <si>
    <t>* met 1e lijn bedoelen we de business; dus functionarissen zoals Cdd analist, Alert analist, Alert handler, Quality assurance specialist etc.</t>
  </si>
  <si>
    <t>** met 2e lijn bedoelen we compliance; dus functionarissen zoals Compliance officers, MLRO  etc.</t>
  </si>
  <si>
    <t xml:space="preserve">*** deze regel alleen te gebruiken als de betreffende inhuur/kosten niet is toe te rekenen aan 1e of 2e lijn </t>
  </si>
  <si>
    <t>MIT.89.a</t>
  </si>
  <si>
    <t>MIT.89.b</t>
  </si>
  <si>
    <t>MIT.89.c</t>
  </si>
  <si>
    <t>MIT.89</t>
  </si>
  <si>
    <r>
      <t xml:space="preserve">Geef een indicatie van de verdeling van de totale directe AML-/CFT-gerelateerde kosten tussen "regulier/business as usual" en "hersteltrajecten" door de in kolom MIT.89.a vermelde totaalkosten toe te rekenen aan de vragen MIT.89.b en MIT.89.c
</t>
    </r>
    <r>
      <rPr>
        <i/>
        <sz val="7.5"/>
        <rFont val="Verdana"/>
        <family val="2"/>
      </rPr>
      <t>U mag bij de beantwoording van deze vraag gebruik maken van een best effort inschatting indien het niet mogelijk is om de gevraagde gegevens te berekenen o.b.v. beschikbare data.</t>
    </r>
  </si>
  <si>
    <t>Totale kosten AML/CFT (=uw antwoord op vraag MIT.88.c en MIT.88.d)</t>
  </si>
  <si>
    <t>Kosten reguliere bedrijfs-voering</t>
  </si>
  <si>
    <t>Kosten remediation/ enhancement programs NL</t>
  </si>
  <si>
    <t>NL.89.01</t>
  </si>
  <si>
    <t xml:space="preserve">directe AML/CFT werkzaamheden 1e lijn </t>
  </si>
  <si>
    <t>NL.89.02</t>
  </si>
  <si>
    <t xml:space="preserve">directe AML/CFT werkzaamheden 2e lijn </t>
  </si>
  <si>
    <t>NL.89.03</t>
  </si>
  <si>
    <t>inhuur directe FTE AML/CFT werkzaamheden</t>
  </si>
  <si>
    <t>NL.89.04</t>
  </si>
  <si>
    <t xml:space="preserve">Toelichting bij bovenstaande vragen over AML/CFT werkzaamheden (optioneel):
</t>
  </si>
  <si>
    <t>tenminste een keer per jaar</t>
  </si>
  <si>
    <t>een keer per twee jaar</t>
  </si>
  <si>
    <t>een keer per drie jaar</t>
  </si>
  <si>
    <t>minder dan eens per drie jaar</t>
  </si>
  <si>
    <t>anders</t>
  </si>
  <si>
    <t>n.v.t.</t>
  </si>
  <si>
    <t>Wel betrokken</t>
  </si>
  <si>
    <t>Niet betrokken</t>
  </si>
  <si>
    <t>Ja, in alle gevallen</t>
  </si>
  <si>
    <t>Ja, alleen bij hogere risico’s (op basis van vooraf bepaalde criteria/indicatoren)</t>
  </si>
  <si>
    <t>MIT.23, MIT.49</t>
  </si>
  <si>
    <t>Real-time</t>
  </si>
  <si>
    <t>Post-event</t>
  </si>
  <si>
    <t>Real-time en Post-event</t>
  </si>
  <si>
    <t>Er vindt geen detectie van (mogelijke) ongebruikelijke transacties plaats</t>
  </si>
  <si>
    <t>Ja, incidenteel</t>
  </si>
  <si>
    <t>Ja, periodiek</t>
  </si>
  <si>
    <t>Ja, als primaire aanpak voor transactiemonitoring</t>
  </si>
  <si>
    <t>Ja, als experimentele aanpak naast bestaande transactiemonitoringsysteem</t>
  </si>
  <si>
    <t>Nee, maar wij hebben concrete plannen om in de nabije toekomst deze technologie te gaan implementeren</t>
  </si>
  <si>
    <t>Nee, dit is voor onze organisatie niet aan de orde</t>
  </si>
  <si>
    <t>Nee, maar verwacht dit in de toekomst wel te doen</t>
  </si>
  <si>
    <t>Ja, aan entiteiten binnen de groep waarvan mijn instelling deel uitmaakt</t>
  </si>
  <si>
    <t>Ja, geheel of gedeeltelijk extern</t>
  </si>
  <si>
    <t>&lt;25%</t>
  </si>
  <si>
    <t>25%-50%</t>
  </si>
  <si>
    <t>50%-75%</t>
  </si>
  <si>
    <t>&gt;75%</t>
  </si>
  <si>
    <t>MIT.62, MIT.64, MIT.71, MIT.73</t>
  </si>
  <si>
    <t>Ja, beoordeling voldoende</t>
  </si>
  <si>
    <t>Ja, beoordeling voldoende met bevindingen</t>
  </si>
  <si>
    <t>Ja, beoordeling onvoldoende</t>
  </si>
  <si>
    <t>Intern</t>
  </si>
  <si>
    <t>Extern</t>
  </si>
  <si>
    <t>Zowel intern als extern</t>
  </si>
  <si>
    <t>MIT.67, MIT.68, MIT.77, MIT.78</t>
  </si>
  <si>
    <t>1 x per kwartaal of vaker</t>
  </si>
  <si>
    <t>1 x per halfjaar</t>
  </si>
  <si>
    <t>1 x per jaar</t>
  </si>
  <si>
    <t>Minder dan 1 x per jaar</t>
  </si>
  <si>
    <t>niet</t>
  </si>
  <si>
    <t>MIT.69, MIT.76, MIT.80, MIT.85</t>
  </si>
  <si>
    <t>Niet van toepassing, mijn instelling heeft geen dochters, deelnemingen, bijkantoren of vertegenwoordigingskantoren in het buitenland</t>
  </si>
  <si>
    <t>Ja, in beschrijvende zin geformuleerd (kwalitatief)</t>
  </si>
  <si>
    <t>Ja, met controleerbare indicatoren en/of grenswaarden (kwantitatief)</t>
  </si>
  <si>
    <t>Beide, zowel kwantitatief als kwalitatief</t>
  </si>
  <si>
    <t>Nee, wij hebben geen integrity risk appetite geformuleerd</t>
  </si>
  <si>
    <t>een keer per vier jaar of minder</t>
  </si>
  <si>
    <t>er vindt geen actualisatie plaats</t>
  </si>
  <si>
    <t>Ja, handmatig</t>
  </si>
  <si>
    <t>Ja, geautomatiseerd</t>
  </si>
  <si>
    <t>Beide, handmatig en geautomatiseerd</t>
  </si>
  <si>
    <t>Er is geen transactiemonitoring.</t>
  </si>
  <si>
    <t>Ja, kwalitatief</t>
  </si>
  <si>
    <t>Ja, kwantitatief</t>
  </si>
  <si>
    <t>Ja, kwalitatief en kwantitatief</t>
  </si>
  <si>
    <t>MIT.06</t>
  </si>
  <si>
    <t>Op basis van kwantitatieve data</t>
  </si>
  <si>
    <t>Op basis van kwalitatieve data</t>
  </si>
  <si>
    <t>Op basis van kwalitatieve en kwantitatieve data</t>
  </si>
  <si>
    <t>Op basis van professioneel judgement van de medewerkers</t>
  </si>
  <si>
    <t>Op basis van kwalitatieve en kwantitatieve data en professioneel judgement van medewerkers</t>
  </si>
  <si>
    <t>N.v.t. mijn organisatie biedt geen remote onboarding aan</t>
  </si>
  <si>
    <t>geen review</t>
  </si>
  <si>
    <t>alleen event driven review</t>
  </si>
  <si>
    <t>een keer per jaar</t>
  </si>
  <si>
    <t>een keer per vier jaar</t>
  </si>
  <si>
    <t>een keer per vijf jaar of minder</t>
  </si>
  <si>
    <t>Nee, geen achterstanden</t>
  </si>
  <si>
    <t>&lt;5% van het jaarlijkse aantal uit te voeren reviews</t>
  </si>
  <si>
    <t>5% &lt; 15% van het jaarlijkse aantal uit te voeren reviews</t>
  </si>
  <si>
    <t>&gt;15% van het jaarlijkse aantal uit te voeren reviews</t>
  </si>
  <si>
    <t>N.v.t. mijn organisatie heeft geen achterstanden</t>
  </si>
  <si>
    <t>Individueel</t>
  </si>
  <si>
    <t>Peergrouping</t>
  </si>
  <si>
    <t>Ja, e-learning</t>
  </si>
  <si>
    <t>Ja, klassikaal</t>
  </si>
  <si>
    <t>Ja, e-learning en klassikaal</t>
  </si>
  <si>
    <t>MIT.84</t>
  </si>
  <si>
    <t>&lt;10%</t>
  </si>
  <si>
    <t>10%-25%</t>
  </si>
  <si>
    <t>26-50%</t>
  </si>
  <si>
    <t>&gt;50%</t>
  </si>
  <si>
    <t>uitkomsten van testing en monitoring van 1e en 2e lijn</t>
  </si>
  <si>
    <t>uitkomsten van audit activiteiten</t>
  </si>
  <si>
    <t>uitkomsten testing en monitoring 1e en 2e lijn en audit activiteiten</t>
  </si>
  <si>
    <t>professional judgement van RvC/RvT</t>
  </si>
  <si>
    <t>N.v.t. mijn organisatie biedt geen remote onboarding aan voor dit type entiteit</t>
  </si>
  <si>
    <t>MIT.54, MIT.55, MIT.56</t>
  </si>
  <si>
    <t>N.v.t. mijn organisatie heeft geen relevante processen uitbesteed</t>
  </si>
  <si>
    <t>N.v.t. mijn organisatie stelt geen transactieprofiel op bij aanvang van de dienstverlening</t>
  </si>
  <si>
    <t>Voer een datum in (maand/ jaar of maand-jaar)</t>
  </si>
  <si>
    <t>Verdeel het bedrag dat vermeld staat in kolom C</t>
  </si>
  <si>
    <t>Begrippenlijst vragenlijst 2022</t>
  </si>
  <si>
    <t>Indien u 'Ja' heeft geantwoord bij vraag MIT.37.02: wat zijn de achterstanden (aantal alerts) in het uitvoeren van de alert beoordelingen op peildatum 31-12-2021? Indien geen sprake is van achterstanden kunt u hier een 0 invullen.</t>
  </si>
  <si>
    <t>Indien u vraag MIT.01 met "Ja" heeft beantwoord:</t>
  </si>
  <si>
    <t>Indien u vraag MIT.01 met "Nee" heeft beantwoord, kunt u hieronder "N.v.t." selecteren.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</si>
</sst>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 #,##0_ ;_ &quot;€&quot;\ * \-#,##0_ ;_ &quot;€&quot;\ * &quot;-&quot;_ ;_ @_ "/>
    <numFmt numFmtId="164" formatCode="&quot;€&quot;\ #,##0"/>
    <numFmt numFmtId="165" formatCode="[$-413]mmmm/yy;@"/>
  </numFmts>
  <fonts count="48" x14ac:knownFonts="1">
    <font>
      <sz val="11"/>
      <color theme="1"/>
      <name val="Calibri"/>
      <family val="2"/>
      <scheme val="minor"/>
    </font>
    <font>
      <sz val="11"/>
      <color theme="1"/>
      <name val="Calibri"/>
      <family val="2"/>
      <scheme val="minor"/>
    </font>
    <font>
      <sz val="10"/>
      <name val="Segoe UI"/>
      <family val="2"/>
    </font>
    <font>
      <sz val="10"/>
      <name val="Arial"/>
      <family val="2"/>
    </font>
    <font>
      <sz val="11"/>
      <color theme="1"/>
      <name val="Verdana"/>
      <family val="2"/>
    </font>
    <font>
      <b/>
      <sz val="11"/>
      <color theme="1"/>
      <name val="Verdana"/>
      <family val="2"/>
    </font>
    <font>
      <sz val="11"/>
      <name val="Verdana"/>
      <family val="2"/>
    </font>
    <font>
      <b/>
      <sz val="11"/>
      <color theme="3" tint="-0.249977111117893"/>
      <name val="Verdana"/>
      <family val="2"/>
    </font>
    <font>
      <b/>
      <sz val="9"/>
      <color theme="3" tint="-0.249977111117893"/>
      <name val="Verdana"/>
      <family val="2"/>
    </font>
    <font>
      <sz val="8"/>
      <name val="Verdana"/>
      <family val="2"/>
    </font>
    <font>
      <sz val="8"/>
      <color theme="1"/>
      <name val="Verdana"/>
      <family val="2"/>
    </font>
    <font>
      <i/>
      <sz val="9"/>
      <color theme="1"/>
      <name val="Verdana"/>
      <family val="2"/>
    </font>
    <font>
      <sz val="9"/>
      <color theme="1"/>
      <name val="Verdana"/>
      <family val="2"/>
    </font>
    <font>
      <i/>
      <sz val="8"/>
      <name val="Verdana"/>
      <family val="2"/>
    </font>
    <font>
      <i/>
      <sz val="7.5"/>
      <name val="Verdana"/>
      <family val="2"/>
    </font>
    <font>
      <b/>
      <sz val="8"/>
      <name val="Verdana"/>
      <family val="2"/>
    </font>
    <font>
      <b/>
      <sz val="9"/>
      <color theme="1"/>
      <name val="Calibri"/>
      <family val="2"/>
    </font>
    <font>
      <i/>
      <sz val="10"/>
      <color theme="1"/>
      <name val="Verdana"/>
      <family val="2"/>
    </font>
    <font>
      <sz val="10"/>
      <color theme="1"/>
      <name val="Verdana"/>
      <family val="2"/>
    </font>
    <font>
      <sz val="11"/>
      <color rgb="FF006100"/>
      <name val="Calibri"/>
      <family val="2"/>
      <scheme val="minor"/>
    </font>
    <font>
      <b/>
      <sz val="11"/>
      <color rgb="FF006100"/>
      <name val="Calibri"/>
      <family val="2"/>
      <scheme val="minor"/>
    </font>
    <font>
      <sz val="8"/>
      <color rgb="FFFF0000"/>
      <name val="Verdana"/>
      <family val="2"/>
    </font>
    <font>
      <sz val="11"/>
      <color rgb="FF9C0006"/>
      <name val="Calibri"/>
      <family val="2"/>
      <scheme val="minor"/>
    </font>
    <font>
      <b/>
      <sz val="11"/>
      <color theme="1"/>
      <name val="Calibri"/>
      <family val="2"/>
      <scheme val="minor"/>
    </font>
    <font>
      <b/>
      <sz val="11"/>
      <color rgb="FFFF0000"/>
      <name val="Calibri"/>
      <family val="2"/>
      <scheme val="minor"/>
    </font>
    <font>
      <b/>
      <sz val="11"/>
      <color rgb="FF9C0006"/>
      <name val="Calibri"/>
      <family val="2"/>
      <scheme val="minor"/>
    </font>
    <font>
      <b/>
      <i/>
      <u/>
      <sz val="8"/>
      <name val="Verdana"/>
      <family val="2"/>
    </font>
    <font>
      <b/>
      <sz val="9"/>
      <name val="Verdana"/>
      <family val="2"/>
    </font>
    <font>
      <sz val="7.5"/>
      <name val="Verdana"/>
      <family val="2"/>
    </font>
    <font>
      <b/>
      <sz val="11"/>
      <name val="Calibri"/>
      <family val="2"/>
    </font>
    <font>
      <b/>
      <sz val="9"/>
      <name val="Calibri"/>
      <family val="2"/>
    </font>
    <font>
      <sz val="9"/>
      <name val="Calibri"/>
      <family val="2"/>
    </font>
    <font>
      <sz val="9"/>
      <name val="Calibri"/>
      <family val="2"/>
      <scheme val="minor"/>
    </font>
    <font>
      <sz val="11"/>
      <name val="Calibri"/>
      <family val="2"/>
      <scheme val="minor"/>
    </font>
    <font>
      <b/>
      <sz val="11"/>
      <name val="Verdana"/>
      <family val="2"/>
    </font>
    <font>
      <i/>
      <sz val="9"/>
      <name val="Verdana"/>
      <family val="2"/>
    </font>
    <font>
      <sz val="9"/>
      <name val="Verdana"/>
      <family val="2"/>
    </font>
    <font>
      <i/>
      <sz val="10"/>
      <name val="Verdana"/>
      <family val="2"/>
    </font>
    <font>
      <b/>
      <sz val="9"/>
      <color theme="1"/>
      <name val="Verdana"/>
      <family val="2"/>
    </font>
    <font>
      <sz val="9"/>
      <color rgb="FF0070C0"/>
      <name val="Verdana"/>
      <family val="2"/>
    </font>
    <font>
      <u/>
      <sz val="11"/>
      <color theme="10"/>
      <name val="Calibri"/>
      <family val="2"/>
      <scheme val="minor"/>
    </font>
    <font>
      <b/>
      <i/>
      <sz val="11"/>
      <color theme="1"/>
      <name val="Calibri"/>
      <family val="2"/>
      <scheme val="minor"/>
    </font>
    <font>
      <i/>
      <sz val="11"/>
      <color theme="1"/>
      <name val="Calibri"/>
      <family val="2"/>
      <scheme val="minor"/>
    </font>
    <font>
      <sz val="11"/>
      <color theme="0"/>
      <name val="Calibri"/>
      <family val="2"/>
      <scheme val="minor"/>
    </font>
    <font>
      <sz val="8"/>
      <color theme="3" tint="-0.249977111117893"/>
      <name val="Verdana"/>
      <family val="2"/>
    </font>
    <font>
      <i/>
      <sz val="7"/>
      <name val="Verdana"/>
      <family val="2"/>
    </font>
    <font>
      <b/>
      <sz val="8"/>
      <color theme="1"/>
      <name val="Verdana"/>
      <family val="2"/>
    </font>
    <font>
      <b/>
      <sz val="11"/>
      <name val="Calibri"/>
      <family val="2"/>
      <scheme val="minor"/>
    </font>
  </fonts>
  <fills count="14">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4" tint="0.79998168889431442"/>
        <bgColor theme="4" tint="0.79998168889431442"/>
      </patternFill>
    </fill>
    <fill>
      <patternFill patternType="solid">
        <fgColor rgb="FFFFEC72"/>
        <bgColor indexed="64"/>
      </patternFill>
    </fill>
    <fill>
      <patternFill patternType="solid">
        <fgColor theme="4" tint="0.59999389629810485"/>
        <bgColor theme="4" tint="0.59999389629810485"/>
      </patternFill>
    </fill>
    <fill>
      <patternFill patternType="solid">
        <fgColor rgb="FFE7F0F9"/>
        <bgColor indexed="64"/>
      </patternFill>
    </fill>
    <fill>
      <patternFill patternType="solid">
        <fgColor theme="0"/>
        <bgColor theme="4" tint="0.79998168889431442"/>
      </patternFill>
    </fill>
    <fill>
      <patternFill patternType="solid">
        <fgColor rgb="FFC6EFCE"/>
      </patternFill>
    </fill>
    <fill>
      <patternFill patternType="solid">
        <fgColor rgb="FFFFC7CE"/>
      </patternFill>
    </fill>
    <fill>
      <patternFill patternType="solid">
        <fgColor rgb="FFD4E5F4"/>
        <bgColor indexed="64"/>
      </patternFill>
    </fill>
    <fill>
      <patternFill patternType="solid">
        <fgColor rgb="FFDDEBF7"/>
        <bgColor theme="4" tint="0.79998168889431442"/>
      </patternFill>
    </fill>
    <fill>
      <patternFill patternType="solid">
        <fgColor theme="4" tint="0.59999389629810485"/>
        <bgColor indexed="64"/>
      </patternFill>
    </fill>
  </fills>
  <borders count="22">
    <border>
      <left/>
      <right/>
      <top/>
      <bottom/>
      <diagonal/>
    </border>
    <border>
      <left/>
      <right/>
      <top style="thin">
        <color theme="0"/>
      </top>
      <bottom style="thin">
        <color theme="0"/>
      </bottom>
      <diagonal/>
    </border>
    <border>
      <left style="thin">
        <color rgb="FFBCBDBC"/>
      </left>
      <right style="thin">
        <color rgb="FFBCBDBC"/>
      </right>
      <top style="thin">
        <color rgb="FFBCBDBC"/>
      </top>
      <bottom style="thin">
        <color rgb="FFBCBDBC"/>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bottom style="thin">
        <color theme="0"/>
      </bottom>
      <diagonal/>
    </border>
    <border>
      <left/>
      <right style="thin">
        <color theme="0"/>
      </right>
      <top/>
      <bottom/>
      <diagonal/>
    </border>
    <border>
      <left style="thin">
        <color theme="0"/>
      </left>
      <right/>
      <top/>
      <bottom/>
      <diagonal/>
    </border>
    <border>
      <left/>
      <right/>
      <top style="thin">
        <color theme="0"/>
      </top>
      <bottom/>
      <diagonal/>
    </border>
  </borders>
  <cellStyleXfs count="7">
    <xf numFmtId="0" fontId="0" fillId="0" borderId="0"/>
    <xf numFmtId="0" fontId="1" fillId="2" borderId="0" applyNumberFormat="0" applyBorder="0" applyAlignment="0" applyProtection="0"/>
    <xf numFmtId="0" fontId="2" fillId="3" borderId="0">
      <alignment vertical="center"/>
    </xf>
    <xf numFmtId="3" fontId="3" fillId="5" borderId="2" applyFont="0">
      <alignment horizontal="right" vertical="center"/>
      <protection locked="0"/>
    </xf>
    <xf numFmtId="0" fontId="19" fillId="9" borderId="0" applyNumberFormat="0" applyBorder="0" applyAlignment="0" applyProtection="0"/>
    <xf numFmtId="0" fontId="22" fillId="10" borderId="0" applyNumberFormat="0" applyBorder="0" applyAlignment="0" applyProtection="0"/>
    <xf numFmtId="0" fontId="40" fillId="0" borderId="0" applyNumberFormat="0" applyFill="0" applyBorder="0" applyAlignment="0" applyProtection="0"/>
  </cellStyleXfs>
  <cellXfs count="246">
    <xf numFmtId="0" fontId="0" fillId="0" borderId="0" xfId="0"/>
    <xf numFmtId="0" fontId="9" fillId="4" borderId="1" xfId="0" applyFont="1" applyFill="1" applyBorder="1" applyAlignment="1" applyProtection="1">
      <alignment vertical="top" wrapText="1"/>
    </xf>
    <xf numFmtId="0" fontId="8" fillId="3" borderId="0" xfId="0" applyFont="1" applyFill="1" applyAlignment="1" applyProtection="1">
      <alignment horizontal="right" vertical="center" wrapText="1"/>
    </xf>
    <xf numFmtId="0" fontId="14" fillId="4" borderId="1" xfId="0" applyFont="1" applyFill="1" applyBorder="1" applyAlignment="1" applyProtection="1">
      <alignment vertical="top" wrapText="1"/>
    </xf>
    <xf numFmtId="0" fontId="9" fillId="4" borderId="1" xfId="0" applyFont="1" applyFill="1" applyBorder="1" applyAlignment="1" applyProtection="1">
      <alignment horizontal="left" vertical="top" wrapText="1"/>
    </xf>
    <xf numFmtId="0" fontId="8" fillId="3" borderId="0" xfId="0" applyFont="1" applyFill="1" applyBorder="1" applyAlignment="1" applyProtection="1">
      <alignment horizontal="center" wrapText="1"/>
    </xf>
    <xf numFmtId="0" fontId="9" fillId="0" borderId="4" xfId="0" applyFont="1" applyFill="1" applyBorder="1" applyAlignment="1" applyProtection="1">
      <alignment vertical="top" wrapText="1"/>
    </xf>
    <xf numFmtId="0" fontId="4" fillId="3" borderId="0" xfId="0" applyFont="1" applyFill="1" applyAlignment="1" applyProtection="1">
      <alignment wrapText="1"/>
    </xf>
    <xf numFmtId="0" fontId="4" fillId="3" borderId="0" xfId="0" applyFont="1" applyFill="1" applyAlignment="1" applyProtection="1">
      <alignment vertical="center" wrapText="1"/>
    </xf>
    <xf numFmtId="0" fontId="9" fillId="0" borderId="0" xfId="0" applyFont="1" applyFill="1" applyBorder="1" applyAlignment="1" applyProtection="1">
      <alignment vertical="center" wrapText="1"/>
    </xf>
    <xf numFmtId="0" fontId="9" fillId="0" borderId="0" xfId="0" applyFont="1" applyFill="1" applyAlignment="1" applyProtection="1">
      <alignment horizontal="right" vertical="top" wrapText="1"/>
    </xf>
    <xf numFmtId="0" fontId="4" fillId="0" borderId="0" xfId="0" applyFont="1" applyAlignment="1" applyProtection="1">
      <alignment wrapText="1"/>
    </xf>
    <xf numFmtId="0" fontId="9" fillId="0" borderId="0" xfId="0" applyFont="1" applyFill="1" applyBorder="1" applyAlignment="1" applyProtection="1">
      <alignment vertical="top" wrapText="1"/>
    </xf>
    <xf numFmtId="0" fontId="24" fillId="0" borderId="0" xfId="4" applyFont="1" applyFill="1" applyAlignment="1" applyProtection="1">
      <alignment horizontal="left" vertical="center" wrapText="1"/>
    </xf>
    <xf numFmtId="0" fontId="22" fillId="10" borderId="0" xfId="5" applyBorder="1" applyAlignment="1" applyProtection="1">
      <alignment vertical="top"/>
    </xf>
    <xf numFmtId="0" fontId="22" fillId="10" borderId="0" xfId="5" applyBorder="1" applyAlignment="1" applyProtection="1">
      <alignment vertical="center"/>
    </xf>
    <xf numFmtId="0" fontId="25" fillId="0" borderId="0" xfId="5" applyFont="1" applyFill="1"/>
    <xf numFmtId="0" fontId="9" fillId="4" borderId="0" xfId="0" applyFont="1" applyFill="1" applyBorder="1" applyAlignment="1" applyProtection="1">
      <alignment vertical="center" wrapText="1"/>
    </xf>
    <xf numFmtId="0" fontId="9" fillId="0" borderId="4" xfId="0" applyFont="1" applyFill="1" applyBorder="1" applyAlignment="1" applyProtection="1">
      <alignment vertical="center" wrapText="1"/>
    </xf>
    <xf numFmtId="0" fontId="8" fillId="3" borderId="0" xfId="0" applyFont="1" applyFill="1" applyAlignment="1" applyProtection="1">
      <alignment horizontal="center" vertical="center" wrapText="1"/>
    </xf>
    <xf numFmtId="0" fontId="9" fillId="4" borderId="1" xfId="0" applyFont="1" applyFill="1" applyBorder="1" applyAlignment="1" applyProtection="1">
      <alignment vertical="center" wrapText="1"/>
    </xf>
    <xf numFmtId="0" fontId="9" fillId="4" borderId="1" xfId="0" quotePrefix="1" applyFont="1" applyFill="1" applyBorder="1" applyAlignment="1" applyProtection="1">
      <alignment vertical="center" wrapText="1"/>
    </xf>
    <xf numFmtId="0" fontId="4" fillId="0" borderId="0" xfId="0" applyFont="1" applyAlignment="1" applyProtection="1">
      <alignment vertical="center" wrapText="1"/>
    </xf>
    <xf numFmtId="0" fontId="5" fillId="3" borderId="0" xfId="0" applyFont="1" applyFill="1" applyBorder="1" applyAlignment="1" applyProtection="1">
      <alignment horizontal="center" vertical="center" wrapText="1"/>
    </xf>
    <xf numFmtId="0" fontId="9" fillId="4" borderId="3" xfId="0" applyFont="1" applyFill="1" applyBorder="1" applyAlignment="1" applyProtection="1">
      <alignment vertical="center" wrapText="1"/>
    </xf>
    <xf numFmtId="0" fontId="21" fillId="0" borderId="1" xfId="0" applyFont="1" applyFill="1" applyBorder="1" applyAlignment="1" applyProtection="1">
      <alignment vertical="top" wrapText="1"/>
    </xf>
    <xf numFmtId="0" fontId="9" fillId="0" borderId="1" xfId="0" applyFont="1" applyFill="1" applyBorder="1" applyAlignment="1" applyProtection="1">
      <alignment vertical="top" wrapText="1"/>
    </xf>
    <xf numFmtId="0" fontId="28" fillId="4" borderId="1" xfId="0" applyFont="1" applyFill="1" applyBorder="1" applyAlignment="1" applyProtection="1">
      <alignment vertical="top" wrapText="1"/>
    </xf>
    <xf numFmtId="0" fontId="9" fillId="12" borderId="1" xfId="0" applyFont="1" applyFill="1" applyBorder="1" applyAlignment="1" applyProtection="1">
      <alignment vertical="top" wrapText="1"/>
    </xf>
    <xf numFmtId="0" fontId="5" fillId="3" borderId="13" xfId="0" applyFont="1" applyFill="1" applyBorder="1" applyAlignment="1" applyProtection="1">
      <alignment horizontal="center" vertical="center" wrapText="1"/>
    </xf>
    <xf numFmtId="0" fontId="28" fillId="4" borderId="0" xfId="0" applyFont="1" applyFill="1" applyBorder="1" applyAlignment="1" applyProtection="1">
      <alignment vertical="top" wrapText="1"/>
    </xf>
    <xf numFmtId="0" fontId="29" fillId="0" borderId="0" xfId="0" applyFont="1" applyAlignment="1">
      <alignment wrapText="1"/>
    </xf>
    <xf numFmtId="0" fontId="30" fillId="0" borderId="0" xfId="0" applyFont="1" applyAlignment="1">
      <alignment wrapText="1"/>
    </xf>
    <xf numFmtId="0" fontId="31" fillId="0" borderId="0" xfId="0" applyFont="1" applyAlignment="1">
      <alignment wrapText="1"/>
    </xf>
    <xf numFmtId="0" fontId="31" fillId="0" borderId="0" xfId="0" applyFont="1" applyAlignment="1">
      <alignment vertical="top" wrapText="1"/>
    </xf>
    <xf numFmtId="0" fontId="31" fillId="0" borderId="0" xfId="0" applyFont="1" applyFill="1" applyAlignment="1">
      <alignment wrapText="1"/>
    </xf>
    <xf numFmtId="0" fontId="9" fillId="0" borderId="0" xfId="0" applyFont="1" applyAlignment="1">
      <alignment wrapText="1"/>
    </xf>
    <xf numFmtId="0" fontId="32" fillId="0" borderId="0" xfId="0" applyFont="1" applyAlignment="1">
      <alignment wrapText="1"/>
    </xf>
    <xf numFmtId="0" fontId="33" fillId="0" borderId="0" xfId="0" applyFont="1" applyAlignment="1">
      <alignment wrapText="1"/>
    </xf>
    <xf numFmtId="0" fontId="27" fillId="3" borderId="0" xfId="0" applyFont="1" applyFill="1" applyAlignment="1" applyProtection="1">
      <alignment horizontal="right" vertical="center" wrapText="1"/>
    </xf>
    <xf numFmtId="0" fontId="27" fillId="3" borderId="0" xfId="0" applyFont="1" applyFill="1" applyAlignment="1" applyProtection="1">
      <alignment horizontal="center" wrapText="1"/>
    </xf>
    <xf numFmtId="0" fontId="9" fillId="0" borderId="1" xfId="0" applyFont="1" applyFill="1" applyBorder="1" applyAlignment="1" applyProtection="1">
      <alignment horizontal="center" wrapText="1"/>
    </xf>
    <xf numFmtId="0" fontId="10" fillId="6" borderId="1" xfId="0" applyFont="1" applyFill="1" applyBorder="1" applyAlignment="1" applyProtection="1">
      <alignment vertical="center" wrapText="1"/>
    </xf>
    <xf numFmtId="0" fontId="9" fillId="3" borderId="0" xfId="0" applyFont="1" applyFill="1" applyBorder="1" applyAlignment="1" applyProtection="1">
      <alignment vertical="center" wrapText="1"/>
    </xf>
    <xf numFmtId="0" fontId="9" fillId="3" borderId="0" xfId="0" applyFont="1" applyFill="1" applyBorder="1" applyAlignment="1" applyProtection="1">
      <alignment vertical="top" wrapText="1"/>
    </xf>
    <xf numFmtId="0" fontId="27" fillId="3" borderId="8" xfId="0" applyFont="1" applyFill="1" applyBorder="1" applyAlignment="1" applyProtection="1">
      <alignment horizontal="center" vertical="center" wrapText="1"/>
    </xf>
    <xf numFmtId="0" fontId="8" fillId="3" borderId="0" xfId="0" applyFont="1" applyFill="1" applyAlignment="1" applyProtection="1">
      <alignment horizontal="center" wrapText="1"/>
    </xf>
    <xf numFmtId="3" fontId="21" fillId="0" borderId="1" xfId="3" applyFont="1" applyFill="1" applyBorder="1" applyAlignment="1" applyProtection="1">
      <alignment horizontal="center" vertical="top" wrapText="1"/>
    </xf>
    <xf numFmtId="3" fontId="21" fillId="0" borderId="8" xfId="3" applyFont="1" applyFill="1" applyBorder="1" applyAlignment="1" applyProtection="1">
      <alignment horizontal="center" vertical="top" wrapText="1"/>
    </xf>
    <xf numFmtId="3" fontId="21" fillId="0" borderId="0" xfId="3" applyFont="1" applyFill="1" applyBorder="1" applyAlignment="1" applyProtection="1">
      <alignment horizontal="center" vertical="top" wrapText="1"/>
    </xf>
    <xf numFmtId="0" fontId="38" fillId="3" borderId="0" xfId="0" applyFont="1" applyFill="1" applyBorder="1" applyAlignment="1" applyProtection="1">
      <alignment horizontal="center" wrapText="1"/>
    </xf>
    <xf numFmtId="0" fontId="38" fillId="3" borderId="0" xfId="0" applyFont="1" applyFill="1" applyAlignment="1" applyProtection="1">
      <alignment horizontal="center" wrapText="1"/>
    </xf>
    <xf numFmtId="3" fontId="9" fillId="7" borderId="4" xfId="3" applyFont="1" applyFill="1" applyBorder="1" applyAlignment="1" applyProtection="1">
      <alignment vertical="center" wrapText="1"/>
      <protection locked="0"/>
    </xf>
    <xf numFmtId="0" fontId="33" fillId="7" borderId="0" xfId="0" applyFont="1" applyFill="1" applyAlignment="1">
      <alignment wrapText="1"/>
    </xf>
    <xf numFmtId="0" fontId="33" fillId="11" borderId="0" xfId="0" applyFont="1" applyFill="1" applyAlignment="1">
      <alignment wrapText="1"/>
    </xf>
    <xf numFmtId="0" fontId="8" fillId="0" borderId="0" xfId="0" applyFont="1" applyFill="1" applyAlignment="1" applyProtection="1">
      <alignment horizontal="center" wrapText="1"/>
    </xf>
    <xf numFmtId="0" fontId="4" fillId="0" borderId="0" xfId="0" applyFont="1" applyFill="1" applyAlignment="1" applyProtection="1">
      <alignment wrapText="1"/>
    </xf>
    <xf numFmtId="0" fontId="36" fillId="0" borderId="0" xfId="0" applyFont="1" applyAlignment="1">
      <alignment vertical="top" wrapText="1"/>
    </xf>
    <xf numFmtId="0" fontId="36" fillId="0" borderId="0" xfId="0" applyFont="1" applyFill="1" applyAlignment="1">
      <alignment vertical="top" wrapText="1"/>
    </xf>
    <xf numFmtId="0" fontId="39" fillId="0" borderId="0" xfId="0" applyFont="1" applyAlignment="1">
      <alignment vertical="top" wrapText="1"/>
    </xf>
    <xf numFmtId="0" fontId="36" fillId="0" borderId="0" xfId="0" quotePrefix="1" applyFont="1" applyFill="1" applyAlignment="1">
      <alignment vertical="top" wrapText="1"/>
    </xf>
    <xf numFmtId="0" fontId="12" fillId="0" borderId="0" xfId="0" applyFont="1" applyAlignment="1">
      <alignment vertical="top" wrapText="1"/>
    </xf>
    <xf numFmtId="0" fontId="39" fillId="0" borderId="0" xfId="0" applyFont="1" applyFill="1" applyAlignment="1">
      <alignment vertical="top" wrapText="1"/>
    </xf>
    <xf numFmtId="0" fontId="36" fillId="0" borderId="0" xfId="0" quotePrefix="1" applyFont="1" applyAlignment="1">
      <alignment vertical="top" wrapText="1"/>
    </xf>
    <xf numFmtId="0" fontId="41" fillId="0" borderId="0" xfId="0" applyFont="1" applyAlignment="1">
      <alignment wrapText="1"/>
    </xf>
    <xf numFmtId="0" fontId="42" fillId="0" borderId="0" xfId="0" applyFont="1" applyAlignment="1">
      <alignment wrapText="1"/>
    </xf>
    <xf numFmtId="0" fontId="0" fillId="0" borderId="0" xfId="0" applyAlignment="1">
      <alignment wrapText="1"/>
    </xf>
    <xf numFmtId="0" fontId="0" fillId="0" borderId="0" xfId="0" applyFill="1" applyAlignment="1">
      <alignment wrapText="1"/>
    </xf>
    <xf numFmtId="0" fontId="23" fillId="0" borderId="0" xfId="0" applyFont="1" applyAlignment="1">
      <alignment wrapText="1"/>
    </xf>
    <xf numFmtId="0" fontId="0" fillId="11" borderId="0" xfId="0" applyFont="1" applyFill="1" applyAlignment="1">
      <alignment wrapText="1"/>
    </xf>
    <xf numFmtId="0" fontId="0" fillId="7" borderId="0" xfId="0" applyFont="1" applyFill="1" applyAlignment="1">
      <alignment wrapText="1"/>
    </xf>
    <xf numFmtId="0" fontId="0" fillId="0" borderId="0" xfId="0" applyFont="1" applyAlignment="1">
      <alignment wrapText="1"/>
    </xf>
    <xf numFmtId="0" fontId="0" fillId="0" borderId="0" xfId="0" applyFont="1" applyFill="1" applyAlignment="1">
      <alignment wrapText="1"/>
    </xf>
    <xf numFmtId="0" fontId="42" fillId="0" borderId="0" xfId="0" applyFont="1" applyFill="1" applyAlignment="1">
      <alignment wrapText="1"/>
    </xf>
    <xf numFmtId="0" fontId="43" fillId="0" borderId="0" xfId="0" applyFont="1" applyAlignment="1">
      <alignment wrapText="1"/>
    </xf>
    <xf numFmtId="0" fontId="6" fillId="3" borderId="0" xfId="0" applyFont="1" applyFill="1" applyAlignment="1" applyProtection="1">
      <alignment wrapText="1"/>
    </xf>
    <xf numFmtId="49" fontId="9" fillId="3" borderId="0" xfId="0" applyNumberFormat="1" applyFont="1" applyFill="1" applyAlignment="1" applyProtection="1">
      <alignment vertical="center" wrapText="1"/>
    </xf>
    <xf numFmtId="14" fontId="36" fillId="3" borderId="0" xfId="0" applyNumberFormat="1" applyFont="1" applyFill="1" applyBorder="1" applyAlignment="1" applyProtection="1">
      <alignment wrapText="1"/>
    </xf>
    <xf numFmtId="49" fontId="15" fillId="3" borderId="0" xfId="0" applyNumberFormat="1" applyFont="1" applyFill="1" applyAlignment="1" applyProtection="1">
      <alignment vertical="center" wrapText="1"/>
    </xf>
    <xf numFmtId="0" fontId="6" fillId="0" borderId="0" xfId="0" applyFont="1" applyFill="1" applyAlignment="1" applyProtection="1">
      <alignment wrapText="1"/>
    </xf>
    <xf numFmtId="0" fontId="9" fillId="7" borderId="3" xfId="3" applyNumberFormat="1" applyFont="1" applyFill="1" applyBorder="1" applyAlignment="1" applyProtection="1">
      <alignment horizontal="center" vertical="top" wrapText="1"/>
      <protection locked="0"/>
    </xf>
    <xf numFmtId="1" fontId="9" fillId="7" borderId="3" xfId="3" applyNumberFormat="1" applyFont="1" applyFill="1" applyBorder="1" applyAlignment="1" applyProtection="1">
      <alignment horizontal="center" vertical="top" wrapText="1"/>
      <protection locked="0"/>
    </xf>
    <xf numFmtId="0" fontId="9" fillId="0" borderId="0" xfId="0" applyFont="1" applyFill="1" applyAlignment="1" applyProtection="1">
      <alignment horizontal="left" vertical="top" wrapText="1"/>
    </xf>
    <xf numFmtId="3" fontId="9" fillId="7" borderId="3" xfId="3" applyFont="1" applyFill="1" applyBorder="1" applyAlignment="1" applyProtection="1">
      <alignment horizontal="center" vertical="top" wrapText="1"/>
      <protection locked="0"/>
    </xf>
    <xf numFmtId="0" fontId="44" fillId="0" borderId="0" xfId="0" applyFont="1" applyFill="1" applyAlignment="1" applyProtection="1">
      <alignment horizontal="right" vertical="top" wrapText="1"/>
    </xf>
    <xf numFmtId="3" fontId="9" fillId="0" borderId="8" xfId="3" applyFont="1" applyFill="1" applyBorder="1" applyAlignment="1" applyProtection="1">
      <alignment horizontal="center" vertical="top" wrapText="1"/>
    </xf>
    <xf numFmtId="49" fontId="9" fillId="0" borderId="0" xfId="0" applyNumberFormat="1" applyFont="1" applyFill="1" applyAlignment="1" applyProtection="1">
      <alignment vertical="center" wrapText="1"/>
    </xf>
    <xf numFmtId="0" fontId="27" fillId="3" borderId="8" xfId="0" applyFont="1" applyFill="1" applyBorder="1" applyAlignment="1" applyProtection="1">
      <alignment wrapText="1"/>
    </xf>
    <xf numFmtId="0" fontId="9" fillId="4" borderId="0" xfId="0" applyFont="1" applyFill="1" applyBorder="1" applyAlignment="1" applyProtection="1">
      <alignment vertical="top" wrapText="1"/>
    </xf>
    <xf numFmtId="0" fontId="27" fillId="0" borderId="0" xfId="0" applyFont="1" applyFill="1" applyAlignment="1" applyProtection="1">
      <alignment horizontal="center" wrapText="1"/>
    </xf>
    <xf numFmtId="0" fontId="9" fillId="0" borderId="0" xfId="3" applyNumberFormat="1" applyFont="1" applyFill="1" applyBorder="1" applyAlignment="1" applyProtection="1">
      <alignment horizontal="center" vertical="top" wrapText="1"/>
    </xf>
    <xf numFmtId="0" fontId="6" fillId="0" borderId="0" xfId="0" applyFont="1" applyFill="1" applyAlignment="1" applyProtection="1">
      <alignment horizontal="justify" wrapText="1"/>
    </xf>
    <xf numFmtId="0" fontId="28" fillId="0" borderId="1" xfId="0" applyFont="1" applyFill="1" applyBorder="1" applyAlignment="1" applyProtection="1">
      <alignment vertical="top" wrapText="1"/>
    </xf>
    <xf numFmtId="3" fontId="9" fillId="7" borderId="5" xfId="3" applyFont="1" applyFill="1" applyBorder="1" applyAlignment="1" applyProtection="1">
      <alignment vertical="top" wrapText="1"/>
      <protection locked="0"/>
    </xf>
    <xf numFmtId="0" fontId="27" fillId="0" borderId="8" xfId="0" applyFont="1" applyFill="1" applyBorder="1" applyAlignment="1" applyProtection="1">
      <alignment horizontal="center" wrapText="1"/>
    </xf>
    <xf numFmtId="0" fontId="9" fillId="0" borderId="0" xfId="0" applyFont="1" applyFill="1" applyAlignment="1" applyProtection="1">
      <alignment horizontal="right" vertical="center" wrapText="1"/>
    </xf>
    <xf numFmtId="0" fontId="0" fillId="0" borderId="0" xfId="0" applyAlignment="1" applyProtection="1">
      <alignment wrapText="1"/>
    </xf>
    <xf numFmtId="0" fontId="9" fillId="4" borderId="3" xfId="0" applyFont="1" applyFill="1" applyBorder="1" applyAlignment="1" applyProtection="1">
      <alignment vertical="top" wrapText="1"/>
    </xf>
    <xf numFmtId="0" fontId="9" fillId="4" borderId="21" xfId="0" applyFont="1" applyFill="1" applyBorder="1" applyAlignment="1" applyProtection="1">
      <alignment vertical="top" wrapText="1"/>
    </xf>
    <xf numFmtId="0" fontId="27" fillId="3" borderId="0" xfId="0" applyFont="1" applyFill="1" applyBorder="1" applyAlignment="1" applyProtection="1">
      <alignment wrapText="1"/>
    </xf>
    <xf numFmtId="0" fontId="6" fillId="0" borderId="0" xfId="0" applyFont="1" applyAlignment="1" applyProtection="1">
      <alignment wrapText="1"/>
    </xf>
    <xf numFmtId="0" fontId="23" fillId="0" borderId="0" xfId="0" applyFont="1" applyFill="1" applyAlignment="1">
      <alignment wrapText="1"/>
    </xf>
    <xf numFmtId="0" fontId="33" fillId="13" borderId="0" xfId="0" applyFont="1" applyFill="1" applyAlignment="1">
      <alignment wrapText="1"/>
    </xf>
    <xf numFmtId="0" fontId="0" fillId="0" borderId="0" xfId="0" applyFont="1" applyAlignment="1">
      <alignment horizontal="right" vertical="center" wrapText="1"/>
    </xf>
    <xf numFmtId="0" fontId="0" fillId="0" borderId="0" xfId="0" applyFont="1" applyAlignment="1">
      <alignment vertical="center" wrapText="1"/>
    </xf>
    <xf numFmtId="0" fontId="47" fillId="0" borderId="0" xfId="0" applyFont="1" applyAlignment="1">
      <alignment horizontal="right" wrapText="1"/>
    </xf>
    <xf numFmtId="0" fontId="33" fillId="0" borderId="0" xfId="0" applyFont="1" applyFill="1" applyAlignment="1">
      <alignment wrapText="1"/>
    </xf>
    <xf numFmtId="0" fontId="23" fillId="0" borderId="0" xfId="0" applyFont="1" applyAlignment="1">
      <alignment horizontal="left" vertical="center" wrapText="1"/>
    </xf>
    <xf numFmtId="3" fontId="9" fillId="7" borderId="1" xfId="3" applyFont="1" applyFill="1" applyBorder="1" applyAlignment="1" applyProtection="1">
      <alignment horizontal="center" vertical="center" wrapText="1"/>
      <protection locked="0"/>
    </xf>
    <xf numFmtId="0" fontId="20" fillId="0" borderId="0" xfId="4" applyFont="1" applyFill="1" applyAlignment="1" applyProtection="1">
      <alignment horizontal="left" vertical="center" wrapText="1"/>
    </xf>
    <xf numFmtId="3" fontId="9" fillId="7" borderId="1" xfId="3" applyFont="1" applyFill="1" applyBorder="1" applyAlignment="1" applyProtection="1">
      <alignment horizontal="center" vertical="top" wrapText="1"/>
      <protection locked="0"/>
    </xf>
    <xf numFmtId="0" fontId="27" fillId="3" borderId="8" xfId="0" applyFont="1" applyFill="1" applyBorder="1" applyAlignment="1" applyProtection="1">
      <alignment horizontal="center" wrapText="1"/>
    </xf>
    <xf numFmtId="0" fontId="8" fillId="3" borderId="8" xfId="0" applyFont="1" applyFill="1" applyBorder="1" applyAlignment="1" applyProtection="1">
      <alignment horizontal="center" wrapText="1"/>
    </xf>
    <xf numFmtId="0" fontId="27" fillId="3" borderId="0" xfId="0" applyFont="1" applyFill="1" applyBorder="1" applyAlignment="1" applyProtection="1">
      <alignment horizontal="center" wrapText="1"/>
    </xf>
    <xf numFmtId="0" fontId="9" fillId="3" borderId="0" xfId="0" applyFont="1" applyFill="1" applyAlignment="1" applyProtection="1">
      <alignment horizontal="center" wrapText="1"/>
    </xf>
    <xf numFmtId="0" fontId="27" fillId="3" borderId="8" xfId="0" applyFont="1" applyFill="1" applyBorder="1" applyAlignment="1" applyProtection="1">
      <alignment horizontal="center" wrapText="1"/>
    </xf>
    <xf numFmtId="0" fontId="8" fillId="3" borderId="8" xfId="0" applyFont="1" applyFill="1" applyBorder="1" applyAlignment="1" applyProtection="1">
      <alignment horizontal="center" wrapText="1"/>
    </xf>
    <xf numFmtId="0" fontId="9" fillId="3" borderId="0" xfId="0" applyFont="1" applyFill="1" applyAlignment="1" applyProtection="1">
      <alignment horizontal="center" wrapText="1"/>
    </xf>
    <xf numFmtId="0" fontId="27" fillId="3" borderId="0" xfId="0" applyFont="1" applyFill="1" applyBorder="1" applyAlignment="1" applyProtection="1">
      <alignment horizontal="center" wrapText="1"/>
    </xf>
    <xf numFmtId="0" fontId="5" fillId="3" borderId="0" xfId="0" applyFont="1" applyFill="1" applyAlignment="1" applyProtection="1">
      <alignment wrapText="1"/>
    </xf>
    <xf numFmtId="0" fontId="11" fillId="3" borderId="6" xfId="0" applyFont="1" applyFill="1" applyBorder="1" applyAlignment="1" applyProtection="1">
      <alignment wrapText="1"/>
    </xf>
    <xf numFmtId="14" fontId="12" fillId="3" borderId="0" xfId="0" applyNumberFormat="1" applyFont="1" applyFill="1" applyBorder="1" applyAlignment="1" applyProtection="1">
      <alignment wrapText="1"/>
    </xf>
    <xf numFmtId="0" fontId="7" fillId="3" borderId="0" xfId="2" applyFont="1" applyFill="1" applyBorder="1" applyAlignment="1" applyProtection="1">
      <alignment vertical="center" wrapText="1"/>
    </xf>
    <xf numFmtId="0" fontId="6" fillId="0" borderId="0" xfId="0" applyFont="1" applyFill="1" applyBorder="1" applyAlignment="1" applyProtection="1">
      <alignment wrapText="1"/>
    </xf>
    <xf numFmtId="0" fontId="4" fillId="0" borderId="0" xfId="0" applyFont="1" applyFill="1" applyAlignment="1" applyProtection="1">
      <alignment horizontal="right" vertical="top" wrapText="1"/>
    </xf>
    <xf numFmtId="0" fontId="17" fillId="3" borderId="0" xfId="0" applyFont="1" applyFill="1" applyAlignment="1" applyProtection="1">
      <alignment wrapText="1"/>
    </xf>
    <xf numFmtId="164" fontId="9" fillId="7" borderId="3" xfId="3" applyNumberFormat="1" applyFont="1" applyFill="1" applyBorder="1" applyAlignment="1" applyProtection="1">
      <alignment horizontal="center" vertical="top" wrapText="1"/>
      <protection locked="0"/>
    </xf>
    <xf numFmtId="3" fontId="9" fillId="0" borderId="0" xfId="3" applyFont="1" applyFill="1" applyBorder="1" applyAlignment="1" applyProtection="1">
      <alignment horizontal="center" vertical="top" wrapText="1"/>
    </xf>
    <xf numFmtId="164" fontId="9" fillId="0" borderId="0" xfId="3" applyNumberFormat="1" applyFont="1" applyFill="1" applyBorder="1" applyAlignment="1" applyProtection="1">
      <alignment horizontal="center" vertical="top" wrapText="1"/>
    </xf>
    <xf numFmtId="0" fontId="21" fillId="0" borderId="0" xfId="0" applyFont="1" applyFill="1" applyAlignment="1" applyProtection="1">
      <alignment horizontal="right" vertical="top" wrapText="1"/>
    </xf>
    <xf numFmtId="0" fontId="9" fillId="0" borderId="0" xfId="0" applyFont="1" applyFill="1" applyAlignment="1" applyProtection="1">
      <alignment horizontal="center" wrapText="1"/>
    </xf>
    <xf numFmtId="3" fontId="9" fillId="7" borderId="18" xfId="3" applyFont="1" applyFill="1" applyBorder="1" applyAlignment="1" applyProtection="1">
      <alignment horizontal="center" vertical="top" wrapText="1"/>
      <protection locked="0"/>
    </xf>
    <xf numFmtId="164" fontId="9" fillId="7" borderId="18" xfId="3" applyNumberFormat="1" applyFont="1" applyFill="1" applyBorder="1" applyAlignment="1" applyProtection="1">
      <alignment horizontal="center" vertical="top" wrapText="1"/>
      <protection locked="0"/>
    </xf>
    <xf numFmtId="0" fontId="8" fillId="3" borderId="8" xfId="0" applyFont="1" applyFill="1" applyBorder="1" applyAlignment="1" applyProtection="1">
      <alignment wrapText="1"/>
    </xf>
    <xf numFmtId="0" fontId="0" fillId="0" borderId="0" xfId="0" applyFill="1" applyAlignment="1" applyProtection="1">
      <alignment wrapText="1"/>
    </xf>
    <xf numFmtId="0" fontId="6" fillId="0" borderId="0" xfId="0" applyFont="1" applyFill="1" applyAlignment="1" applyProtection="1">
      <alignment horizontal="right" vertical="center" wrapText="1"/>
    </xf>
    <xf numFmtId="0" fontId="5" fillId="3" borderId="0" xfId="0" applyFont="1" applyFill="1" applyAlignment="1" applyProtection="1">
      <alignment vertical="center" wrapText="1"/>
    </xf>
    <xf numFmtId="0" fontId="11" fillId="3" borderId="6" xfId="0" applyFont="1" applyFill="1" applyBorder="1" applyAlignment="1" applyProtection="1">
      <alignment vertical="center" wrapText="1"/>
    </xf>
    <xf numFmtId="14" fontId="12" fillId="3" borderId="0" xfId="0" applyNumberFormat="1" applyFont="1" applyFill="1" applyBorder="1" applyAlignment="1" applyProtection="1">
      <alignment vertical="center" wrapText="1"/>
    </xf>
    <xf numFmtId="0" fontId="6" fillId="0" borderId="0" xfId="0" applyFont="1" applyFill="1" applyBorder="1" applyAlignment="1" applyProtection="1">
      <alignment horizontal="right" vertical="center" wrapText="1"/>
    </xf>
    <xf numFmtId="0" fontId="10" fillId="0" borderId="0" xfId="0" applyFont="1" applyFill="1" applyBorder="1" applyAlignment="1" applyProtection="1">
      <alignment vertical="center" wrapText="1"/>
    </xf>
    <xf numFmtId="49" fontId="9" fillId="0" borderId="4" xfId="3" quotePrefix="1" applyNumberFormat="1" applyFont="1" applyFill="1" applyBorder="1" applyAlignment="1" applyProtection="1">
      <alignment horizontal="center" vertical="center" wrapText="1"/>
    </xf>
    <xf numFmtId="49" fontId="9" fillId="0" borderId="1" xfId="3" applyNumberFormat="1" applyFont="1" applyFill="1" applyBorder="1" applyAlignment="1" applyProtection="1">
      <alignment horizontal="center" vertical="center" wrapText="1"/>
    </xf>
    <xf numFmtId="49" fontId="9" fillId="0" borderId="5" xfId="3" applyNumberFormat="1" applyFont="1" applyFill="1" applyBorder="1" applyAlignment="1" applyProtection="1">
      <alignment horizontal="center" vertical="center" wrapText="1"/>
    </xf>
    <xf numFmtId="0" fontId="10" fillId="3" borderId="0" xfId="1" applyFont="1" applyFill="1" applyBorder="1" applyAlignment="1" applyProtection="1">
      <alignment vertical="center" wrapText="1"/>
    </xf>
    <xf numFmtId="0" fontId="6" fillId="3" borderId="0" xfId="0" applyFont="1" applyFill="1" applyAlignment="1" applyProtection="1">
      <alignment horizontal="right" vertical="center" wrapText="1"/>
    </xf>
    <xf numFmtId="0" fontId="4" fillId="3" borderId="10" xfId="0" applyFont="1" applyFill="1" applyBorder="1" applyAlignment="1" applyProtection="1">
      <alignment vertical="center" wrapText="1"/>
    </xf>
    <xf numFmtId="0" fontId="4" fillId="3" borderId="14" xfId="0" applyFont="1" applyFill="1" applyBorder="1" applyAlignment="1" applyProtection="1">
      <alignment vertical="center" wrapText="1"/>
    </xf>
    <xf numFmtId="0" fontId="4" fillId="3" borderId="11" xfId="0" applyFont="1" applyFill="1" applyBorder="1" applyAlignment="1" applyProtection="1">
      <alignment wrapText="1"/>
    </xf>
    <xf numFmtId="0" fontId="4" fillId="3" borderId="15" xfId="0" applyFont="1" applyFill="1" applyBorder="1" applyAlignment="1" applyProtection="1">
      <alignment wrapText="1"/>
    </xf>
    <xf numFmtId="0" fontId="20" fillId="0" borderId="16" xfId="4" applyFont="1" applyFill="1" applyBorder="1" applyAlignment="1" applyProtection="1">
      <alignment horizontal="center" vertical="center" wrapText="1"/>
    </xf>
    <xf numFmtId="0" fontId="4" fillId="3" borderId="16" xfId="0" applyFont="1" applyFill="1" applyBorder="1" applyAlignment="1" applyProtection="1">
      <alignment vertical="center" wrapText="1"/>
    </xf>
    <xf numFmtId="0" fontId="4" fillId="3" borderId="17" xfId="0" applyFont="1" applyFill="1" applyBorder="1" applyAlignment="1" applyProtection="1">
      <alignment wrapText="1"/>
    </xf>
    <xf numFmtId="0" fontId="20" fillId="0" borderId="0" xfId="4" applyFont="1" applyFill="1" applyBorder="1" applyAlignment="1" applyProtection="1">
      <alignment horizontal="center" vertical="center" wrapText="1"/>
    </xf>
    <xf numFmtId="0" fontId="4" fillId="3" borderId="0" xfId="0" applyFont="1" applyFill="1" applyBorder="1" applyAlignment="1" applyProtection="1">
      <alignment vertical="center" wrapText="1"/>
    </xf>
    <xf numFmtId="0" fontId="18" fillId="0" borderId="0" xfId="0" applyFont="1" applyAlignment="1" applyProtection="1">
      <alignment vertical="center" wrapText="1"/>
    </xf>
    <xf numFmtId="0" fontId="18" fillId="0" borderId="0" xfId="0" applyFont="1" applyFill="1" applyAlignment="1" applyProtection="1">
      <alignment vertical="center" wrapText="1"/>
    </xf>
    <xf numFmtId="0" fontId="9" fillId="3" borderId="0" xfId="0" applyFont="1" applyFill="1" applyAlignment="1" applyProtection="1">
      <alignment wrapText="1"/>
    </xf>
    <xf numFmtId="0" fontId="34" fillId="3" borderId="0" xfId="0" applyFont="1" applyFill="1" applyAlignment="1" applyProtection="1">
      <alignment wrapText="1"/>
    </xf>
    <xf numFmtId="0" fontId="35" fillId="3" borderId="6" xfId="0" applyFont="1" applyFill="1" applyBorder="1" applyAlignment="1" applyProtection="1">
      <alignment wrapText="1"/>
    </xf>
    <xf numFmtId="0" fontId="27" fillId="3" borderId="0" xfId="0" applyFont="1" applyFill="1" applyAlignment="1" applyProtection="1">
      <alignment wrapText="1"/>
    </xf>
    <xf numFmtId="0" fontId="34" fillId="3" borderId="0" xfId="2" applyFont="1" applyFill="1" applyBorder="1" applyAlignment="1" applyProtection="1">
      <alignment vertical="center" wrapText="1"/>
    </xf>
    <xf numFmtId="0" fontId="27" fillId="3" borderId="0" xfId="2" applyFont="1" applyFill="1" applyBorder="1" applyAlignment="1" applyProtection="1">
      <alignment vertical="center" wrapText="1"/>
    </xf>
    <xf numFmtId="0" fontId="36" fillId="3" borderId="0" xfId="0" applyFont="1" applyFill="1" applyAlignment="1" applyProtection="1">
      <alignment wrapText="1"/>
    </xf>
    <xf numFmtId="0" fontId="6" fillId="0" borderId="0" xfId="0" applyFont="1" applyFill="1" applyAlignment="1" applyProtection="1">
      <alignment horizontal="right" wrapText="1"/>
    </xf>
    <xf numFmtId="0" fontId="9" fillId="0" borderId="0" xfId="0" applyFont="1" applyFill="1" applyAlignment="1" applyProtection="1">
      <alignment wrapText="1"/>
    </xf>
    <xf numFmtId="0" fontId="27" fillId="3" borderId="0" xfId="2" applyFont="1" applyFill="1" applyBorder="1" applyAlignment="1" applyProtection="1">
      <alignment vertical="top" wrapText="1"/>
    </xf>
    <xf numFmtId="0" fontId="30" fillId="0" borderId="0" xfId="0" applyFont="1" applyAlignment="1" applyProtection="1">
      <alignment vertical="center" wrapText="1"/>
    </xf>
    <xf numFmtId="0" fontId="27" fillId="3" borderId="8" xfId="0" applyFont="1" applyFill="1" applyBorder="1" applyAlignment="1" applyProtection="1">
      <alignment vertical="center" wrapText="1"/>
    </xf>
    <xf numFmtId="0" fontId="6" fillId="0" borderId="0" xfId="0" applyFont="1" applyFill="1" applyAlignment="1" applyProtection="1">
      <alignment horizontal="right" vertical="top" wrapText="1"/>
    </xf>
    <xf numFmtId="0" fontId="36" fillId="0" borderId="0" xfId="0" applyFont="1" applyFill="1" applyAlignment="1" applyProtection="1">
      <alignment wrapText="1"/>
    </xf>
    <xf numFmtId="0" fontId="30" fillId="0" borderId="0" xfId="0" applyFont="1" applyFill="1" applyAlignment="1" applyProtection="1">
      <alignment vertical="center" wrapText="1"/>
    </xf>
    <xf numFmtId="0" fontId="23" fillId="0" borderId="0" xfId="0" applyFont="1" applyFill="1" applyAlignment="1" applyProtection="1">
      <alignment vertical="top" wrapText="1"/>
    </xf>
    <xf numFmtId="0" fontId="0" fillId="0" borderId="0" xfId="0" applyAlignment="1" applyProtection="1">
      <alignment vertical="top" wrapText="1"/>
    </xf>
    <xf numFmtId="0" fontId="41" fillId="0" borderId="0" xfId="0" applyFont="1" applyFill="1" applyAlignment="1" applyProtection="1">
      <alignment wrapText="1"/>
    </xf>
    <xf numFmtId="3" fontId="9" fillId="7" borderId="3" xfId="3" applyNumberFormat="1" applyFont="1" applyFill="1" applyBorder="1" applyAlignment="1" applyProtection="1">
      <alignment horizontal="center" vertical="top" wrapText="1"/>
      <protection locked="0"/>
    </xf>
    <xf numFmtId="42" fontId="9" fillId="7" borderId="3" xfId="3" applyNumberFormat="1" applyFont="1" applyFill="1" applyBorder="1" applyAlignment="1" applyProtection="1">
      <alignment horizontal="center" vertical="top" wrapText="1"/>
      <protection locked="0"/>
    </xf>
    <xf numFmtId="42" fontId="9" fillId="7" borderId="3" xfId="3" applyNumberFormat="1" applyFont="1" applyFill="1" applyBorder="1" applyAlignment="1" applyProtection="1">
      <alignment horizontal="center" vertical="top" wrapText="1"/>
    </xf>
    <xf numFmtId="0" fontId="34" fillId="0" borderId="0" xfId="0" applyFont="1" applyAlignment="1">
      <alignment vertical="center" wrapText="1"/>
    </xf>
    <xf numFmtId="0" fontId="36" fillId="0" borderId="0" xfId="0" applyFont="1" applyAlignment="1">
      <alignment wrapText="1"/>
    </xf>
    <xf numFmtId="0" fontId="12" fillId="0" borderId="0" xfId="0" applyFont="1" applyAlignment="1">
      <alignment wrapText="1"/>
    </xf>
    <xf numFmtId="0" fontId="40" fillId="0" borderId="0" xfId="6" applyAlignment="1">
      <alignment wrapText="1"/>
    </xf>
    <xf numFmtId="0" fontId="0" fillId="3" borderId="0" xfId="0" applyFill="1" applyAlignment="1" applyProtection="1">
      <alignment wrapText="1"/>
    </xf>
    <xf numFmtId="0" fontId="16" fillId="0" borderId="0" xfId="0" applyFont="1" applyAlignment="1" applyProtection="1">
      <alignment vertical="center" wrapText="1"/>
    </xf>
    <xf numFmtId="0" fontId="9" fillId="3" borderId="0" xfId="0" applyFont="1" applyFill="1" applyAlignment="1" applyProtection="1">
      <alignment horizontal="right" vertical="top" wrapText="1"/>
    </xf>
    <xf numFmtId="0" fontId="4" fillId="3" borderId="0" xfId="0" applyFont="1" applyFill="1" applyAlignment="1" applyProtection="1">
      <alignment horizontal="right" vertical="top" wrapText="1"/>
    </xf>
    <xf numFmtId="0" fontId="16" fillId="3" borderId="0" xfId="0" applyFont="1" applyFill="1" applyAlignment="1" applyProtection="1">
      <alignment vertical="center" wrapText="1"/>
    </xf>
    <xf numFmtId="0" fontId="6" fillId="3" borderId="0" xfId="0" applyFont="1" applyFill="1" applyAlignment="1" applyProtection="1">
      <alignment horizontal="right" wrapText="1"/>
    </xf>
    <xf numFmtId="0" fontId="6" fillId="3" borderId="0" xfId="0" applyFont="1" applyFill="1" applyAlignment="1" applyProtection="1">
      <alignment vertical="center" wrapText="1"/>
    </xf>
    <xf numFmtId="0" fontId="27" fillId="0" borderId="0" xfId="0" applyFont="1" applyFill="1" applyBorder="1" applyAlignment="1" applyProtection="1">
      <alignment horizontal="center" wrapText="1"/>
    </xf>
    <xf numFmtId="0" fontId="37" fillId="3" borderId="0" xfId="0" applyFont="1" applyFill="1" applyAlignment="1" applyProtection="1">
      <alignment wrapText="1"/>
    </xf>
    <xf numFmtId="9" fontId="9" fillId="7" borderId="5" xfId="3" applyNumberFormat="1" applyFont="1" applyFill="1" applyBorder="1" applyAlignment="1" applyProtection="1">
      <alignment vertical="top" wrapText="1"/>
      <protection locked="0"/>
    </xf>
    <xf numFmtId="3" fontId="9" fillId="7" borderId="3" xfId="3" applyFont="1" applyFill="1" applyBorder="1" applyAlignment="1" applyProtection="1">
      <alignment vertical="top" wrapText="1"/>
      <protection locked="0"/>
    </xf>
    <xf numFmtId="0" fontId="5" fillId="3" borderId="12" xfId="0" applyFont="1" applyFill="1" applyBorder="1" applyAlignment="1" applyProtection="1">
      <alignment horizontal="center" vertical="center" wrapText="1"/>
    </xf>
    <xf numFmtId="3" fontId="9" fillId="7" borderId="4" xfId="3" applyFont="1" applyFill="1" applyBorder="1" applyAlignment="1" applyProtection="1">
      <alignment horizontal="center" vertical="center" wrapText="1"/>
      <protection locked="0"/>
    </xf>
    <xf numFmtId="3" fontId="9" fillId="7" borderId="1" xfId="3" applyFont="1" applyFill="1" applyBorder="1" applyAlignment="1" applyProtection="1">
      <alignment horizontal="center" vertical="center" wrapText="1"/>
      <protection locked="0"/>
    </xf>
    <xf numFmtId="3" fontId="9" fillId="7" borderId="5" xfId="3" applyFont="1" applyFill="1" applyBorder="1" applyAlignment="1" applyProtection="1">
      <alignment horizontal="center" vertical="center" wrapText="1"/>
      <protection locked="0"/>
    </xf>
    <xf numFmtId="0" fontId="20" fillId="9" borderId="0" xfId="4" applyFont="1" applyBorder="1" applyAlignment="1" applyProtection="1">
      <alignment horizontal="center" vertical="center" wrapText="1"/>
    </xf>
    <xf numFmtId="0" fontId="20" fillId="0" borderId="14" xfId="4" applyFont="1" applyFill="1" applyBorder="1" applyAlignment="1" applyProtection="1">
      <alignment horizontal="center" vertical="center" wrapText="1"/>
    </xf>
    <xf numFmtId="14" fontId="12" fillId="0" borderId="9" xfId="0" applyNumberFormat="1" applyFont="1" applyFill="1" applyBorder="1" applyAlignment="1" applyProtection="1">
      <alignment horizontal="center" vertical="center" wrapText="1"/>
    </xf>
    <xf numFmtId="14" fontId="12" fillId="0" borderId="7" xfId="0" applyNumberFormat="1"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49" fontId="9" fillId="7" borderId="4" xfId="3" applyNumberFormat="1" applyFont="1" applyFill="1" applyBorder="1" applyAlignment="1" applyProtection="1">
      <alignment horizontal="center" vertical="center" wrapText="1"/>
      <protection locked="0"/>
    </xf>
    <xf numFmtId="49" fontId="9" fillId="7" borderId="1" xfId="3" applyNumberFormat="1" applyFont="1" applyFill="1" applyBorder="1" applyAlignment="1" applyProtection="1">
      <alignment horizontal="center" vertical="center" wrapText="1"/>
      <protection locked="0"/>
    </xf>
    <xf numFmtId="49" fontId="9" fillId="7" borderId="5" xfId="3" applyNumberFormat="1" applyFont="1" applyFill="1" applyBorder="1" applyAlignment="1" applyProtection="1">
      <alignment horizontal="center" vertical="center" wrapText="1"/>
      <protection locked="0"/>
    </xf>
    <xf numFmtId="49" fontId="9" fillId="7" borderId="4" xfId="3" quotePrefix="1" applyNumberFormat="1" applyFont="1" applyFill="1" applyBorder="1" applyAlignment="1" applyProtection="1">
      <alignment horizontal="center" vertical="center" wrapText="1"/>
      <protection locked="0"/>
    </xf>
    <xf numFmtId="0" fontId="20" fillId="0" borderId="0" xfId="4" applyFont="1" applyFill="1" applyAlignment="1" applyProtection="1">
      <alignment horizontal="left" vertical="center" wrapText="1"/>
    </xf>
    <xf numFmtId="0" fontId="8" fillId="3" borderId="8" xfId="0" applyFont="1" applyFill="1" applyBorder="1" applyAlignment="1" applyProtection="1">
      <alignment horizontal="center" wrapText="1"/>
    </xf>
    <xf numFmtId="3" fontId="9" fillId="7" borderId="4" xfId="3" applyFont="1" applyFill="1" applyBorder="1" applyAlignment="1" applyProtection="1">
      <alignment horizontal="center" vertical="top" wrapText="1"/>
      <protection locked="0"/>
    </xf>
    <xf numFmtId="3" fontId="9" fillId="7" borderId="1" xfId="3" applyFont="1" applyFill="1" applyBorder="1" applyAlignment="1" applyProtection="1">
      <alignment horizontal="center" vertical="top" wrapText="1"/>
      <protection locked="0"/>
    </xf>
    <xf numFmtId="3" fontId="9" fillId="7" borderId="5" xfId="3" applyFont="1" applyFill="1" applyBorder="1" applyAlignment="1" applyProtection="1">
      <alignment horizontal="center" vertical="top" wrapText="1"/>
      <protection locked="0"/>
    </xf>
    <xf numFmtId="14" fontId="12" fillId="0" borderId="9" xfId="0" applyNumberFormat="1" applyFont="1" applyFill="1" applyBorder="1" applyAlignment="1" applyProtection="1">
      <alignment horizontal="center" wrapText="1"/>
    </xf>
    <xf numFmtId="14" fontId="12" fillId="0" borderId="7" xfId="0" applyNumberFormat="1" applyFont="1" applyFill="1" applyBorder="1" applyAlignment="1" applyProtection="1">
      <alignment horizontal="center" wrapText="1"/>
    </xf>
    <xf numFmtId="0" fontId="27" fillId="0" borderId="1" xfId="0" applyFont="1" applyFill="1" applyBorder="1" applyAlignment="1" applyProtection="1">
      <alignment horizontal="center" vertical="top" wrapText="1"/>
    </xf>
    <xf numFmtId="0" fontId="9" fillId="7" borderId="4" xfId="3" applyNumberFormat="1" applyFont="1" applyFill="1" applyBorder="1" applyAlignment="1" applyProtection="1">
      <alignment horizontal="center" vertical="top" wrapText="1"/>
      <protection locked="0"/>
    </xf>
    <xf numFmtId="0" fontId="9" fillId="7" borderId="1" xfId="3" applyNumberFormat="1" applyFont="1" applyFill="1" applyBorder="1" applyAlignment="1" applyProtection="1">
      <alignment horizontal="center" vertical="top" wrapText="1"/>
      <protection locked="0"/>
    </xf>
    <xf numFmtId="0" fontId="9" fillId="7" borderId="5" xfId="3" applyNumberFormat="1" applyFont="1" applyFill="1" applyBorder="1" applyAlignment="1" applyProtection="1">
      <alignment horizontal="center" vertical="top" wrapText="1"/>
      <protection locked="0"/>
    </xf>
    <xf numFmtId="3" fontId="9" fillId="7" borderId="0" xfId="3" applyFont="1" applyFill="1" applyBorder="1" applyAlignment="1" applyProtection="1">
      <alignment horizontal="center" vertical="center" wrapText="1"/>
      <protection locked="0"/>
    </xf>
    <xf numFmtId="3" fontId="9" fillId="7" borderId="19" xfId="3" applyFont="1" applyFill="1" applyBorder="1" applyAlignment="1" applyProtection="1">
      <alignment horizontal="center" vertical="center" wrapText="1"/>
      <protection locked="0"/>
    </xf>
    <xf numFmtId="3" fontId="9" fillId="7" borderId="1" xfId="3" applyNumberFormat="1" applyFont="1" applyFill="1" applyBorder="1" applyAlignment="1" applyProtection="1">
      <alignment horizontal="center" vertical="top" wrapText="1"/>
      <protection locked="0"/>
    </xf>
    <xf numFmtId="3" fontId="9" fillId="7" borderId="5" xfId="3" applyNumberFormat="1" applyFont="1" applyFill="1" applyBorder="1" applyAlignment="1" applyProtection="1">
      <alignment horizontal="center" vertical="top" wrapText="1"/>
      <protection locked="0"/>
    </xf>
    <xf numFmtId="0" fontId="27" fillId="3" borderId="8" xfId="0" applyFont="1" applyFill="1" applyBorder="1" applyAlignment="1" applyProtection="1">
      <alignment horizontal="center" wrapText="1"/>
    </xf>
    <xf numFmtId="164" fontId="9" fillId="7" borderId="1" xfId="3" applyNumberFormat="1" applyFont="1" applyFill="1" applyBorder="1" applyAlignment="1" applyProtection="1">
      <alignment horizontal="center" vertical="top" wrapText="1"/>
      <protection locked="0"/>
    </xf>
    <xf numFmtId="164" fontId="9" fillId="7" borderId="5" xfId="3" applyNumberFormat="1" applyFont="1" applyFill="1" applyBorder="1" applyAlignment="1" applyProtection="1">
      <alignment horizontal="center" vertical="top" wrapText="1"/>
      <protection locked="0"/>
    </xf>
    <xf numFmtId="14" fontId="36" fillId="0" borderId="9" xfId="0" applyNumberFormat="1" applyFont="1" applyFill="1" applyBorder="1" applyAlignment="1" applyProtection="1">
      <alignment horizontal="center" wrapText="1"/>
    </xf>
    <xf numFmtId="14" fontId="36" fillId="0" borderId="7" xfId="0" applyNumberFormat="1" applyFont="1" applyFill="1" applyBorder="1" applyAlignment="1" applyProtection="1">
      <alignment horizontal="center" wrapText="1"/>
    </xf>
    <xf numFmtId="0" fontId="27" fillId="0" borderId="8" xfId="0" applyFont="1" applyFill="1" applyBorder="1" applyAlignment="1" applyProtection="1">
      <alignment horizontal="center" wrapText="1"/>
    </xf>
    <xf numFmtId="0" fontId="9" fillId="8" borderId="0" xfId="0" applyFont="1" applyFill="1" applyBorder="1" applyAlignment="1" applyProtection="1">
      <alignment horizontal="left" vertical="top" wrapText="1"/>
    </xf>
    <xf numFmtId="0" fontId="27" fillId="3" borderId="0" xfId="0" applyFont="1" applyFill="1" applyBorder="1" applyAlignment="1" applyProtection="1">
      <alignment horizontal="center" wrapText="1"/>
    </xf>
    <xf numFmtId="0" fontId="9" fillId="8" borderId="4" xfId="0" applyFont="1" applyFill="1" applyBorder="1" applyAlignment="1" applyProtection="1">
      <alignment horizontal="left" vertical="top" wrapText="1"/>
    </xf>
    <xf numFmtId="0" fontId="9" fillId="8" borderId="1" xfId="0" applyFont="1" applyFill="1" applyBorder="1" applyAlignment="1" applyProtection="1">
      <alignment horizontal="left" vertical="top" wrapText="1"/>
    </xf>
    <xf numFmtId="0" fontId="9" fillId="8" borderId="5" xfId="0" applyFont="1" applyFill="1" applyBorder="1" applyAlignment="1" applyProtection="1">
      <alignment horizontal="left" vertical="top" wrapText="1"/>
    </xf>
    <xf numFmtId="0" fontId="10" fillId="8" borderId="1" xfId="0" applyFont="1" applyFill="1" applyBorder="1" applyAlignment="1" applyProtection="1">
      <alignment horizontal="left" vertical="top" wrapText="1"/>
    </xf>
    <xf numFmtId="0" fontId="27" fillId="3" borderId="1" xfId="0" applyFont="1" applyFill="1" applyBorder="1" applyAlignment="1" applyProtection="1">
      <alignment horizontal="center" wrapText="1"/>
    </xf>
    <xf numFmtId="3" fontId="9" fillId="7" borderId="20" xfId="3" applyFont="1" applyFill="1" applyBorder="1" applyAlignment="1" applyProtection="1">
      <alignment horizontal="center" vertical="top" wrapText="1"/>
      <protection locked="0"/>
    </xf>
    <xf numFmtId="3" fontId="9" fillId="7" borderId="0" xfId="3" applyFont="1" applyFill="1" applyBorder="1" applyAlignment="1" applyProtection="1">
      <alignment horizontal="center" vertical="top" wrapText="1"/>
      <protection locked="0"/>
    </xf>
    <xf numFmtId="3" fontId="9" fillId="7" borderId="19" xfId="3" applyFont="1" applyFill="1" applyBorder="1" applyAlignment="1" applyProtection="1">
      <alignment horizontal="center" vertical="top" wrapText="1"/>
      <protection locked="0"/>
    </xf>
    <xf numFmtId="3" fontId="9" fillId="7" borderId="4" xfId="3" applyNumberFormat="1" applyFont="1" applyFill="1" applyBorder="1" applyAlignment="1" applyProtection="1">
      <alignment horizontal="center" vertical="top" wrapText="1"/>
      <protection locked="0"/>
    </xf>
    <xf numFmtId="165" fontId="9" fillId="7" borderId="4" xfId="3" applyNumberFormat="1" applyFont="1" applyFill="1" applyBorder="1" applyAlignment="1" applyProtection="1">
      <alignment horizontal="center" vertical="top" wrapText="1"/>
      <protection locked="0"/>
    </xf>
    <xf numFmtId="165" fontId="9" fillId="7" borderId="1" xfId="3" applyNumberFormat="1" applyFont="1" applyFill="1" applyBorder="1" applyAlignment="1" applyProtection="1">
      <alignment horizontal="center" vertical="top" wrapText="1"/>
      <protection locked="0"/>
    </xf>
    <xf numFmtId="165" fontId="9" fillId="7" borderId="5" xfId="3" applyNumberFormat="1" applyFont="1" applyFill="1" applyBorder="1" applyAlignment="1" applyProtection="1">
      <alignment horizontal="center" vertical="top" wrapText="1"/>
      <protection locked="0"/>
    </xf>
    <xf numFmtId="0" fontId="9" fillId="3" borderId="0" xfId="0" applyFont="1" applyFill="1" applyAlignment="1" applyProtection="1">
      <alignment horizontal="center" wrapText="1"/>
    </xf>
    <xf numFmtId="0" fontId="9" fillId="3" borderId="8" xfId="0" applyFont="1" applyFill="1" applyBorder="1" applyAlignment="1" applyProtection="1">
      <alignment horizontal="left" vertical="top" wrapText="1"/>
    </xf>
    <xf numFmtId="14" fontId="36" fillId="3" borderId="9" xfId="0" applyNumberFormat="1" applyFont="1" applyFill="1" applyBorder="1" applyAlignment="1" applyProtection="1">
      <alignment horizontal="center" wrapText="1"/>
    </xf>
    <xf numFmtId="14" fontId="36" fillId="3" borderId="7" xfId="0" applyNumberFormat="1" applyFont="1" applyFill="1" applyBorder="1" applyAlignment="1" applyProtection="1">
      <alignment horizontal="center" wrapText="1"/>
    </xf>
    <xf numFmtId="0" fontId="27" fillId="3" borderId="0" xfId="0" applyFont="1" applyFill="1" applyAlignment="1" applyProtection="1">
      <alignment horizontal="left" vertical="center" wrapText="1"/>
    </xf>
  </cellXfs>
  <cellStyles count="7">
    <cellStyle name="20% - Accent6" xfId="1" builtinId="50"/>
    <cellStyle name="Bad" xfId="5" builtinId="27"/>
    <cellStyle name="Good" xfId="4" builtinId="26"/>
    <cellStyle name="Hyperlink" xfId="6" builtinId="8"/>
    <cellStyle name="inputExposure" xfId="3" xr:uid="{00000000-0005-0000-0000-000004000000}"/>
    <cellStyle name="Normal" xfId="0" builtinId="0"/>
    <cellStyle name="Normal 3" xfId="2" xr:uid="{00000000-0005-0000-0000-000006000000}"/>
  </cellStyles>
  <dxfs count="45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7F0F9"/>
      <color rgb="FFDDEBF7"/>
      <color rgb="FFD4E5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0</xdr:row>
      <xdr:rowOff>19050</xdr:rowOff>
    </xdr:from>
    <xdr:to>
      <xdr:col>1</xdr:col>
      <xdr:colOff>2266950</xdr:colOff>
      <xdr:row>5</xdr:row>
      <xdr:rowOff>57454</xdr:rowOff>
    </xdr:to>
    <xdr:pic>
      <xdr:nvPicPr>
        <xdr:cNvPr id="2" name="Picture 1" title="DNB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23875" y="19050"/>
          <a:ext cx="2486025" cy="9432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0</xdr:row>
      <xdr:rowOff>19050</xdr:rowOff>
    </xdr:from>
    <xdr:to>
      <xdr:col>1</xdr:col>
      <xdr:colOff>1806575</xdr:colOff>
      <xdr:row>5</xdr:row>
      <xdr:rowOff>57454</xdr:rowOff>
    </xdr:to>
    <xdr:pic>
      <xdr:nvPicPr>
        <xdr:cNvPr id="2" name="Picture 1" title="DNB Logo">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523875" y="19050"/>
          <a:ext cx="2486025" cy="9432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523875</xdr:colOff>
      <xdr:row>0</xdr:row>
      <xdr:rowOff>19050</xdr:rowOff>
    </xdr:from>
    <xdr:to>
      <xdr:col>1</xdr:col>
      <xdr:colOff>1968500</xdr:colOff>
      <xdr:row>5</xdr:row>
      <xdr:rowOff>57454</xdr:rowOff>
    </xdr:to>
    <xdr:pic>
      <xdr:nvPicPr>
        <xdr:cNvPr id="4" name="Picture 3" title="DNB Logo">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523875" y="19050"/>
          <a:ext cx="2486025" cy="9432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523875</xdr:colOff>
      <xdr:row>0</xdr:row>
      <xdr:rowOff>19050</xdr:rowOff>
    </xdr:from>
    <xdr:to>
      <xdr:col>1</xdr:col>
      <xdr:colOff>2419350</xdr:colOff>
      <xdr:row>5</xdr:row>
      <xdr:rowOff>6654</xdr:rowOff>
    </xdr:to>
    <xdr:pic>
      <xdr:nvPicPr>
        <xdr:cNvPr id="6" name="Picture 1" title="DNB Logo">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523875" y="19050"/>
          <a:ext cx="2486025" cy="9432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523875</xdr:colOff>
      <xdr:row>0</xdr:row>
      <xdr:rowOff>19050</xdr:rowOff>
    </xdr:from>
    <xdr:to>
      <xdr:col>1</xdr:col>
      <xdr:colOff>2419350</xdr:colOff>
      <xdr:row>5</xdr:row>
      <xdr:rowOff>57454</xdr:rowOff>
    </xdr:to>
    <xdr:pic>
      <xdr:nvPicPr>
        <xdr:cNvPr id="2" name="Picture 1" title="DNB Logo">
          <a:extLst>
            <a:ext uri="{FF2B5EF4-FFF2-40B4-BE49-F238E27FC236}">
              <a16:creationId xmlns:a16="http://schemas.microsoft.com/office/drawing/2014/main" id="{F00B5079-99CA-443E-B52D-96EA0CD6E6FF}"/>
            </a:ext>
          </a:extLst>
        </xdr:cNvPr>
        <xdr:cNvPicPr>
          <a:picLocks noChangeAspect="1"/>
        </xdr:cNvPicPr>
      </xdr:nvPicPr>
      <xdr:blipFill>
        <a:blip xmlns:r="http://schemas.openxmlformats.org/officeDocument/2006/relationships" r:embed="rId1"/>
        <a:stretch>
          <a:fillRect/>
        </a:stretch>
      </xdr:blipFill>
      <xdr:spPr>
        <a:xfrm>
          <a:off x="523875" y="19050"/>
          <a:ext cx="2511425" cy="89565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20irap@dnb.n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eba-publishes-final-revised-guidelines-money-laundering-and-terrorist-financing-risk-factors"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31"/>
  <sheetViews>
    <sheetView showGridLines="0" tabSelected="1" zoomScaleNormal="100" workbookViewId="0"/>
  </sheetViews>
  <sheetFormatPr defaultRowHeight="14.5" x14ac:dyDescent="0.35"/>
  <cols>
    <col min="1" max="1" width="163.54296875" style="38" customWidth="1"/>
    <col min="2" max="2" width="113.54296875" customWidth="1"/>
  </cols>
  <sheetData>
    <row r="1" spans="1:1" x14ac:dyDescent="0.35">
      <c r="A1" s="31" t="s">
        <v>2309</v>
      </c>
    </row>
    <row r="2" spans="1:1" x14ac:dyDescent="0.35">
      <c r="A2" s="32" t="s">
        <v>25</v>
      </c>
    </row>
    <row r="3" spans="1:1" x14ac:dyDescent="0.35">
      <c r="A3" s="74" t="s">
        <v>2321</v>
      </c>
    </row>
    <row r="4" spans="1:1" x14ac:dyDescent="0.35">
      <c r="A4" s="32" t="s">
        <v>26</v>
      </c>
    </row>
    <row r="5" spans="1:1" ht="24.5" x14ac:dyDescent="0.35">
      <c r="A5" s="33" t="s">
        <v>211</v>
      </c>
    </row>
    <row r="7" spans="1:1" ht="26.25" customHeight="1" x14ac:dyDescent="0.35">
      <c r="A7" s="34" t="s">
        <v>212</v>
      </c>
    </row>
    <row r="9" spans="1:1" x14ac:dyDescent="0.35">
      <c r="A9" s="32" t="s">
        <v>208</v>
      </c>
    </row>
    <row r="10" spans="1:1" x14ac:dyDescent="0.35">
      <c r="A10" s="33" t="s">
        <v>860</v>
      </c>
    </row>
    <row r="11" spans="1:1" ht="48.5" x14ac:dyDescent="0.35">
      <c r="A11" s="33" t="s">
        <v>1684</v>
      </c>
    </row>
    <row r="12" spans="1:1" x14ac:dyDescent="0.35">
      <c r="A12" s="33" t="s">
        <v>28</v>
      </c>
    </row>
    <row r="13" spans="1:1" x14ac:dyDescent="0.35">
      <c r="A13" s="33" t="s">
        <v>48</v>
      </c>
    </row>
    <row r="14" spans="1:1" x14ac:dyDescent="0.35">
      <c r="A14" s="33" t="s">
        <v>29</v>
      </c>
    </row>
    <row r="15" spans="1:1" x14ac:dyDescent="0.35">
      <c r="A15" s="35" t="s">
        <v>2310</v>
      </c>
    </row>
    <row r="16" spans="1:1" x14ac:dyDescent="0.35">
      <c r="A16" s="33" t="s">
        <v>30</v>
      </c>
    </row>
    <row r="17" spans="1:1" x14ac:dyDescent="0.35">
      <c r="A17" s="33" t="s">
        <v>209</v>
      </c>
    </row>
    <row r="19" spans="1:1" x14ac:dyDescent="0.35">
      <c r="A19" s="32" t="s">
        <v>429</v>
      </c>
    </row>
    <row r="20" spans="1:1" ht="24.5" x14ac:dyDescent="0.35">
      <c r="A20" s="35" t="s">
        <v>859</v>
      </c>
    </row>
    <row r="21" spans="1:1" x14ac:dyDescent="0.35">
      <c r="A21" s="33" t="s">
        <v>203</v>
      </c>
    </row>
    <row r="23" spans="1:1" x14ac:dyDescent="0.35">
      <c r="A23" s="32" t="s">
        <v>31</v>
      </c>
    </row>
    <row r="24" spans="1:1" x14ac:dyDescent="0.35">
      <c r="A24" s="33" t="s">
        <v>210</v>
      </c>
    </row>
    <row r="25" spans="1:1" x14ac:dyDescent="0.35">
      <c r="A25" s="33"/>
    </row>
    <row r="26" spans="1:1" x14ac:dyDescent="0.35">
      <c r="A26" s="33" t="s">
        <v>27</v>
      </c>
    </row>
    <row r="28" spans="1:1" x14ac:dyDescent="0.35">
      <c r="A28" s="33"/>
    </row>
    <row r="29" spans="1:1" x14ac:dyDescent="0.35">
      <c r="A29" s="36"/>
    </row>
    <row r="31" spans="1:1" x14ac:dyDescent="0.35">
      <c r="A31" s="37"/>
    </row>
  </sheetData>
  <sheetProtection algorithmName="SHA-512" hashValue="czOVaqiQDezOHbZ/Qbi5w+S69O0Wit8jO1TA4ltaBhwKp1JQw43oq4Zj0few/rr5nDkFLBXgx9/o4EXT4lSs/g==" saltValue="aeIJEf+QUeJIXWyuoHt5YA==" spinCount="100000" sheet="1" objects="1" scenarios="1" formatRows="0"/>
  <hyperlinks>
    <hyperlink ref="A24" r:id="rId1" display="mailto:%20irap@dnb.nl"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BD853"/>
  <sheetViews>
    <sheetView showGridLines="0" showRuler="0" showWhiteSpace="0" zoomScaleNormal="100" workbookViewId="0">
      <selection activeCell="C13" sqref="C13:F13"/>
    </sheetView>
  </sheetViews>
  <sheetFormatPr defaultColWidth="0.54296875" defaultRowHeight="13.5" x14ac:dyDescent="0.25"/>
  <cols>
    <col min="1" max="1" width="11" style="135" bestFit="1" customWidth="1"/>
    <col min="2" max="2" width="83" style="22" customWidth="1"/>
    <col min="3" max="4" width="15.1796875" style="22" customWidth="1"/>
    <col min="5" max="5" width="16.26953125" style="22" customWidth="1"/>
    <col min="6" max="6" width="16" style="22" customWidth="1"/>
    <col min="7" max="7" width="44.26953125" style="22" customWidth="1"/>
    <col min="8" max="8" width="4" style="7" customWidth="1"/>
    <col min="9" max="9" width="32.1796875" style="7" bestFit="1" customWidth="1"/>
    <col min="10" max="56" width="0.54296875" style="7"/>
    <col min="57" max="16384" width="0.54296875" style="11"/>
  </cols>
  <sheetData>
    <row r="1" spans="1:7" s="7" customFormat="1" x14ac:dyDescent="0.25">
      <c r="A1" s="135"/>
      <c r="B1" s="8"/>
      <c r="C1" s="8"/>
      <c r="D1" s="8"/>
      <c r="E1" s="8"/>
      <c r="F1" s="8"/>
      <c r="G1" s="8"/>
    </row>
    <row r="2" spans="1:7" s="7" customFormat="1" x14ac:dyDescent="0.25">
      <c r="A2" s="135"/>
      <c r="B2" s="8"/>
      <c r="C2" s="8"/>
      <c r="D2" s="8"/>
      <c r="E2" s="8"/>
      <c r="F2" s="8"/>
      <c r="G2" s="8"/>
    </row>
    <row r="3" spans="1:7" s="7" customFormat="1" x14ac:dyDescent="0.25">
      <c r="A3" s="135"/>
      <c r="B3" s="8"/>
      <c r="C3" s="8"/>
      <c r="D3" s="8"/>
      <c r="E3" s="8"/>
      <c r="F3" s="8"/>
      <c r="G3" s="8"/>
    </row>
    <row r="4" spans="1:7" s="7" customFormat="1" x14ac:dyDescent="0.25">
      <c r="A4" s="135"/>
      <c r="B4" s="8"/>
      <c r="C4" s="8"/>
      <c r="D4" s="8"/>
      <c r="E4" s="8"/>
      <c r="F4" s="8"/>
      <c r="G4" s="8"/>
    </row>
    <row r="5" spans="1:7" s="7" customFormat="1" x14ac:dyDescent="0.25">
      <c r="A5" s="135"/>
      <c r="B5" s="8"/>
      <c r="C5" s="8"/>
      <c r="D5" s="8"/>
      <c r="E5" s="8"/>
      <c r="F5" s="8"/>
      <c r="G5" s="8"/>
    </row>
    <row r="6" spans="1:7" s="7" customFormat="1" ht="8.25" customHeight="1" x14ac:dyDescent="0.25">
      <c r="A6" s="135"/>
      <c r="B6" s="8"/>
      <c r="C6" s="8"/>
      <c r="D6" s="8"/>
      <c r="E6" s="8"/>
      <c r="F6" s="8"/>
      <c r="G6" s="8"/>
    </row>
    <row r="7" spans="1:7" s="7" customFormat="1" x14ac:dyDescent="0.25">
      <c r="A7" s="135"/>
      <c r="B7" s="136" t="str">
        <f>"Vragenlijst integriteitsrisico " &amp; 2022</f>
        <v>Vragenlijst integriteitsrisico 2022</v>
      </c>
      <c r="C7" s="8"/>
      <c r="D7" s="8"/>
      <c r="E7" s="8"/>
      <c r="F7" s="8"/>
      <c r="G7" s="8"/>
    </row>
    <row r="8" spans="1:7" s="7" customFormat="1" x14ac:dyDescent="0.25">
      <c r="A8" s="135"/>
      <c r="B8" s="137"/>
      <c r="C8" s="199"/>
      <c r="D8" s="200"/>
      <c r="E8" s="138"/>
      <c r="F8" s="138"/>
      <c r="G8" s="8"/>
    </row>
    <row r="9" spans="1:7" s="7" customFormat="1" x14ac:dyDescent="0.25">
      <c r="A9" s="135"/>
      <c r="B9" s="136"/>
      <c r="C9" s="8"/>
      <c r="D9" s="8"/>
      <c r="E9" s="8"/>
      <c r="F9" s="8"/>
      <c r="G9" s="8"/>
    </row>
    <row r="10" spans="1:7" s="7" customFormat="1" x14ac:dyDescent="0.25">
      <c r="A10" s="135"/>
      <c r="B10" s="8"/>
      <c r="C10" s="8"/>
      <c r="D10" s="8"/>
      <c r="E10" s="8"/>
      <c r="F10" s="8"/>
      <c r="G10" s="8"/>
    </row>
    <row r="11" spans="1:7" s="7" customFormat="1" x14ac:dyDescent="0.25">
      <c r="A11" s="135"/>
      <c r="B11" s="122" t="s">
        <v>217</v>
      </c>
      <c r="C11" s="8"/>
      <c r="D11" s="8"/>
      <c r="E11" s="8"/>
      <c r="F11" s="8"/>
      <c r="G11" s="8"/>
    </row>
    <row r="12" spans="1:7" ht="13.9" customHeight="1" x14ac:dyDescent="0.25">
      <c r="A12" s="139"/>
      <c r="C12" s="201" t="s">
        <v>0</v>
      </c>
      <c r="D12" s="201"/>
      <c r="E12" s="201"/>
      <c r="F12" s="201"/>
      <c r="G12" s="19" t="s">
        <v>1</v>
      </c>
    </row>
    <row r="13" spans="1:7" x14ac:dyDescent="0.25">
      <c r="A13" s="95" t="s">
        <v>259</v>
      </c>
      <c r="B13" s="20" t="s">
        <v>3</v>
      </c>
      <c r="C13" s="194"/>
      <c r="D13" s="195"/>
      <c r="E13" s="195"/>
      <c r="F13" s="196"/>
      <c r="G13" s="18" t="str">
        <f>IF(ISNONTEXT(C13),Controlemeldingen!A2,"")</f>
        <v>Voer een naam in</v>
      </c>
    </row>
    <row r="14" spans="1:7" ht="34.5" customHeight="1" x14ac:dyDescent="0.25">
      <c r="A14" s="95" t="s">
        <v>260</v>
      </c>
      <c r="B14" s="42" t="s">
        <v>850</v>
      </c>
      <c r="C14" s="202"/>
      <c r="D14" s="203"/>
      <c r="E14" s="203"/>
      <c r="F14" s="204"/>
      <c r="G14" s="18" t="str">
        <f>IF(ISNONTEXT(C14),Controlemeldingen!A3,"")</f>
        <v>Voer het relatienummer in waaronder uw organisatie is geregistreerd.</v>
      </c>
    </row>
    <row r="15" spans="1:7" ht="14.25" customHeight="1" x14ac:dyDescent="0.25">
      <c r="A15" s="95" t="s">
        <v>261</v>
      </c>
      <c r="B15" s="20" t="s">
        <v>4</v>
      </c>
      <c r="C15" s="205"/>
      <c r="D15" s="203"/>
      <c r="E15" s="203"/>
      <c r="F15" s="204"/>
      <c r="G15" s="18" t="str">
        <f>IF(ISNONTEXT(C15),Controlemeldingen!A2,"")</f>
        <v>Voer een naam in</v>
      </c>
    </row>
    <row r="16" spans="1:7" ht="14.25" customHeight="1" x14ac:dyDescent="0.25">
      <c r="A16" s="95" t="s">
        <v>262</v>
      </c>
      <c r="B16" s="42" t="s">
        <v>6</v>
      </c>
      <c r="C16" s="194"/>
      <c r="D16" s="195"/>
      <c r="E16" s="195"/>
      <c r="F16" s="196"/>
      <c r="G16" s="18" t="str">
        <f>IF(ISNONTEXT(C16),Controlemeldingen!A4,"")</f>
        <v>Voer een functie in</v>
      </c>
    </row>
    <row r="17" spans="1:56" ht="14.25" customHeight="1" x14ac:dyDescent="0.25">
      <c r="A17" s="95" t="s">
        <v>263</v>
      </c>
      <c r="B17" s="20" t="s">
        <v>5</v>
      </c>
      <c r="C17" s="194"/>
      <c r="D17" s="195"/>
      <c r="E17" s="195"/>
      <c r="F17" s="196"/>
      <c r="G17" s="18" t="str">
        <f>IF(ISNONTEXT(C17),Controlemeldingen!A5,"")</f>
        <v>Voer een afdeling in</v>
      </c>
    </row>
    <row r="18" spans="1:56" ht="14.25" customHeight="1" x14ac:dyDescent="0.25">
      <c r="A18" s="95" t="s">
        <v>264</v>
      </c>
      <c r="B18" s="42" t="s">
        <v>45</v>
      </c>
      <c r="C18" s="205"/>
      <c r="D18" s="203"/>
      <c r="E18" s="203"/>
      <c r="F18" s="204"/>
      <c r="G18" s="18" t="str">
        <f>IF(NOT(ISNUMBER(SUBSTITUTE(SUBSTITUTE(SUBSTITUTE(SUBSTITUTE(C18," ",""),"-",""),"(",""),")","")+0)),"Voer een telefoonnummer in","")</f>
        <v>Voer een telefoonnummer in</v>
      </c>
    </row>
    <row r="19" spans="1:56" ht="14.25" customHeight="1" x14ac:dyDescent="0.25">
      <c r="A19" s="95" t="s">
        <v>265</v>
      </c>
      <c r="B19" s="20" t="s">
        <v>46</v>
      </c>
      <c r="C19" s="194"/>
      <c r="D19" s="195"/>
      <c r="E19" s="195"/>
      <c r="F19" s="196"/>
      <c r="G19" s="18" t="str">
        <f>IF(NOT(AND(NOT(ISERROR(VLOOKUP("*?@?*.??*",C19,1,FALSE))),ISERROR(FIND(" ",C19)))),Controlemeldingen!A7,"")</f>
        <v>Voer een e-mailadres in</v>
      </c>
    </row>
    <row r="20" spans="1:56" ht="14.25" customHeight="1" x14ac:dyDescent="0.25">
      <c r="A20" s="95" t="s">
        <v>266</v>
      </c>
      <c r="B20" s="42" t="s">
        <v>7</v>
      </c>
      <c r="C20" s="194"/>
      <c r="D20" s="195"/>
      <c r="E20" s="195"/>
      <c r="F20" s="196"/>
      <c r="G20" s="18" t="str">
        <f>IF(ISNONTEXT(C20),Controlemeldingen!A2,"")</f>
        <v>Voer een naam in</v>
      </c>
    </row>
    <row r="21" spans="1:56" ht="14.25" customHeight="1" x14ac:dyDescent="0.25">
      <c r="A21" s="95" t="s">
        <v>267</v>
      </c>
      <c r="B21" s="20" t="s">
        <v>8</v>
      </c>
      <c r="C21" s="194"/>
      <c r="D21" s="195"/>
      <c r="E21" s="195"/>
      <c r="F21" s="196"/>
      <c r="G21" s="18" t="str">
        <f>IF(ISNONTEXT(C21),Controlemeldingen!A4,"")</f>
        <v>Voer een functie in</v>
      </c>
    </row>
    <row r="22" spans="1:56" ht="14.25" customHeight="1" x14ac:dyDescent="0.25">
      <c r="A22" s="95" t="s">
        <v>268</v>
      </c>
      <c r="B22" s="42" t="s">
        <v>49</v>
      </c>
      <c r="C22" s="205"/>
      <c r="D22" s="203"/>
      <c r="E22" s="203"/>
      <c r="F22" s="204"/>
      <c r="G22" s="18" t="str">
        <f>IF(ISNONTEXT(C22),Controlemeldingen!A2,"")</f>
        <v>Voer een naam in</v>
      </c>
    </row>
    <row r="23" spans="1:56" s="56" customFormat="1" ht="14.25" customHeight="1" x14ac:dyDescent="0.25">
      <c r="A23" s="95"/>
      <c r="B23" s="140"/>
      <c r="C23" s="141"/>
      <c r="D23" s="142"/>
      <c r="E23" s="142"/>
      <c r="F23" s="143"/>
      <c r="G23" s="18"/>
    </row>
    <row r="24" spans="1:56" s="56" customFormat="1" ht="14.25" customHeight="1" x14ac:dyDescent="0.25">
      <c r="A24" s="95"/>
      <c r="B24" s="122" t="s">
        <v>218</v>
      </c>
      <c r="C24" s="141"/>
      <c r="D24" s="142"/>
      <c r="E24" s="142"/>
      <c r="F24" s="143"/>
      <c r="G24" s="18"/>
    </row>
    <row r="25" spans="1:56" s="56" customFormat="1" ht="14.25" customHeight="1" x14ac:dyDescent="0.25">
      <c r="A25" s="95"/>
      <c r="B25" s="140"/>
      <c r="C25" s="141"/>
      <c r="D25" s="142"/>
      <c r="E25" s="142"/>
      <c r="F25" s="143"/>
      <c r="G25" s="18"/>
    </row>
    <row r="26" spans="1:56" ht="30" x14ac:dyDescent="0.25">
      <c r="A26" s="95" t="s">
        <v>269</v>
      </c>
      <c r="B26" s="17" t="s">
        <v>220</v>
      </c>
      <c r="C26" s="144"/>
      <c r="D26" s="8"/>
      <c r="E26" s="8"/>
      <c r="F26" s="8"/>
      <c r="G26" s="8"/>
      <c r="AZ26" s="11"/>
      <c r="BA26" s="11"/>
      <c r="BB26" s="11"/>
      <c r="BC26" s="11"/>
      <c r="BD26" s="11"/>
    </row>
    <row r="27" spans="1:56" ht="20" x14ac:dyDescent="0.25">
      <c r="A27" s="95" t="s">
        <v>274</v>
      </c>
      <c r="B27" s="24" t="s">
        <v>227</v>
      </c>
      <c r="C27" s="194" t="s">
        <v>2</v>
      </c>
      <c r="D27" s="195"/>
      <c r="E27" s="195"/>
      <c r="F27" s="196"/>
      <c r="G27" s="18" t="str">
        <f>IF(OR(C27=Controlemeldingen!$B$8,ISBLANK(C27)),Controlemeldingen!$A$8,"")</f>
        <v>Maak een keuze uit het drop-down menu</v>
      </c>
    </row>
    <row r="28" spans="1:56" s="7" customFormat="1" ht="20" x14ac:dyDescent="0.25">
      <c r="A28" s="95" t="s">
        <v>275</v>
      </c>
      <c r="B28" s="24" t="s">
        <v>228</v>
      </c>
      <c r="C28" s="194" t="s">
        <v>2</v>
      </c>
      <c r="D28" s="195"/>
      <c r="E28" s="195"/>
      <c r="F28" s="196"/>
      <c r="G28" s="18" t="str">
        <f>IF(OR(C28=Controlemeldingen!$B$8,ISBLANK(C28)),Controlemeldingen!$A$8,"")</f>
        <v>Maak een keuze uit het drop-down menu</v>
      </c>
    </row>
    <row r="29" spans="1:56" s="7" customFormat="1" ht="20" x14ac:dyDescent="0.25">
      <c r="A29" s="95" t="s">
        <v>276</v>
      </c>
      <c r="B29" s="24" t="s">
        <v>204</v>
      </c>
      <c r="C29" s="194" t="s">
        <v>2</v>
      </c>
      <c r="D29" s="195"/>
      <c r="E29" s="195"/>
      <c r="F29" s="196"/>
      <c r="G29" s="18" t="str">
        <f>IF(OR(C29=Controlemeldingen!$B$8,ISBLANK(C29)),Controlemeldingen!$A$8,"")</f>
        <v>Maak een keuze uit het drop-down menu</v>
      </c>
    </row>
    <row r="30" spans="1:56" s="7" customFormat="1" ht="20" x14ac:dyDescent="0.25">
      <c r="A30" s="95" t="s">
        <v>277</v>
      </c>
      <c r="B30" s="24" t="s">
        <v>205</v>
      </c>
      <c r="C30" s="194" t="s">
        <v>2</v>
      </c>
      <c r="D30" s="195"/>
      <c r="E30" s="195"/>
      <c r="F30" s="196"/>
      <c r="G30" s="18" t="str">
        <f>IF(OR(C30=Controlemeldingen!$B$8,ISBLANK(C30)),Controlemeldingen!$A$8,"")</f>
        <v>Maak een keuze uit het drop-down menu</v>
      </c>
    </row>
    <row r="31" spans="1:56" s="7" customFormat="1" ht="20" x14ac:dyDescent="0.25">
      <c r="A31" s="95" t="s">
        <v>278</v>
      </c>
      <c r="B31" s="24" t="s">
        <v>206</v>
      </c>
      <c r="C31" s="194" t="s">
        <v>2</v>
      </c>
      <c r="D31" s="195"/>
      <c r="E31" s="195"/>
      <c r="F31" s="196"/>
      <c r="G31" s="18" t="str">
        <f>IF(OR(C31=Controlemeldingen!$B$8,ISBLANK(C31)),Controlemeldingen!$A$8,"")</f>
        <v>Maak een keuze uit het drop-down menu</v>
      </c>
    </row>
    <row r="32" spans="1:56" s="7" customFormat="1" ht="30" x14ac:dyDescent="0.25">
      <c r="A32" s="95" t="s">
        <v>279</v>
      </c>
      <c r="B32" s="24" t="s">
        <v>558</v>
      </c>
      <c r="C32" s="194" t="s">
        <v>2</v>
      </c>
      <c r="D32" s="195"/>
      <c r="E32" s="195"/>
      <c r="F32" s="196"/>
      <c r="G32" s="18" t="str">
        <f>IF(OR(C32=Controlemeldingen!$B$8,ISBLANK(C32)),Controlemeldingen!$A$8,"")</f>
        <v>Maak een keuze uit het drop-down menu</v>
      </c>
    </row>
    <row r="33" spans="1:8" s="7" customFormat="1" ht="20" x14ac:dyDescent="0.25">
      <c r="A33" s="95" t="s">
        <v>280</v>
      </c>
      <c r="B33" s="24" t="s">
        <v>207</v>
      </c>
      <c r="C33" s="194" t="s">
        <v>2</v>
      </c>
      <c r="D33" s="195"/>
      <c r="E33" s="195"/>
      <c r="F33" s="196"/>
      <c r="G33" s="18" t="str">
        <f>IF(OR(C33=Controlemeldingen!$B$8,ISBLANK(C33)),Controlemeldingen!$A$8,"")</f>
        <v>Maak een keuze uit het drop-down menu</v>
      </c>
    </row>
    <row r="34" spans="1:8" s="7" customFormat="1" ht="20" x14ac:dyDescent="0.25">
      <c r="A34" s="95" t="s">
        <v>281</v>
      </c>
      <c r="B34" s="24" t="s">
        <v>559</v>
      </c>
      <c r="C34" s="194" t="s">
        <v>2</v>
      </c>
      <c r="D34" s="195"/>
      <c r="E34" s="195"/>
      <c r="F34" s="196"/>
      <c r="G34" s="18" t="str">
        <f>IF(OR(C34=Controlemeldingen!$B$8,ISBLANK(C34)),Controlemeldingen!$A$8,"")</f>
        <v>Maak een keuze uit het drop-down menu</v>
      </c>
    </row>
    <row r="35" spans="1:8" s="7" customFormat="1" ht="20" x14ac:dyDescent="0.25">
      <c r="A35" s="95" t="s">
        <v>556</v>
      </c>
      <c r="B35" s="24" t="s">
        <v>225</v>
      </c>
      <c r="C35" s="194" t="s">
        <v>2</v>
      </c>
      <c r="D35" s="195"/>
      <c r="E35" s="195"/>
      <c r="F35" s="196"/>
      <c r="G35" s="18" t="str">
        <f>IF(OR(C35=Controlemeldingen!$B$8,ISBLANK(C35)),Controlemeldingen!$A$8,"")</f>
        <v>Maak een keuze uit het drop-down menu</v>
      </c>
    </row>
    <row r="36" spans="1:8" s="7" customFormat="1" ht="20" x14ac:dyDescent="0.25">
      <c r="A36" s="95" t="s">
        <v>557</v>
      </c>
      <c r="B36" s="24" t="s">
        <v>226</v>
      </c>
      <c r="C36" s="194" t="s">
        <v>2</v>
      </c>
      <c r="D36" s="195"/>
      <c r="E36" s="195"/>
      <c r="F36" s="196"/>
      <c r="G36" s="18" t="str">
        <f>IF(OR(C36=Controlemeldingen!$B$8,ISBLANK(C36)),Controlemeldingen!$A$8,"")</f>
        <v>Maak een keuze uit het drop-down menu</v>
      </c>
    </row>
    <row r="39" spans="1:8" s="7" customFormat="1" ht="14.5" x14ac:dyDescent="0.25">
      <c r="C39" s="206"/>
      <c r="D39" s="206"/>
      <c r="E39" s="206"/>
      <c r="F39" s="206"/>
      <c r="G39" s="8"/>
    </row>
    <row r="40" spans="1:8" s="7" customFormat="1" ht="15" thickBot="1" x14ac:dyDescent="0.3">
      <c r="A40" s="145"/>
      <c r="B40" s="8"/>
      <c r="C40" s="13"/>
      <c r="D40" s="13"/>
      <c r="E40" s="13"/>
      <c r="F40" s="13"/>
      <c r="G40" s="8"/>
    </row>
    <row r="41" spans="1:8" s="7" customFormat="1" ht="14.5" x14ac:dyDescent="0.25">
      <c r="A41" s="145"/>
      <c r="B41" s="146"/>
      <c r="C41" s="198" t="s">
        <v>213</v>
      </c>
      <c r="D41" s="198"/>
      <c r="E41" s="198"/>
      <c r="F41" s="198"/>
      <c r="G41" s="147"/>
      <c r="H41" s="148"/>
    </row>
    <row r="42" spans="1:8" s="7" customFormat="1" ht="14.5" x14ac:dyDescent="0.25">
      <c r="A42" s="145"/>
      <c r="B42" s="193" t="s">
        <v>216</v>
      </c>
      <c r="C42" s="197" t="str">
        <f>IF(OR(C27="Ja",C28="Ja", C35="Ja",C36="Ja"),"PSP_Betaalinstelling","")</f>
        <v/>
      </c>
      <c r="D42" s="197"/>
      <c r="E42" s="197"/>
      <c r="F42" s="197"/>
      <c r="G42" s="9" t="str">
        <f>IF((C42&lt;&gt;""),Controlemeldingen!$A$18,"")</f>
        <v/>
      </c>
      <c r="H42" s="149"/>
    </row>
    <row r="43" spans="1:8" s="7" customFormat="1" ht="14.5" x14ac:dyDescent="0.25">
      <c r="A43" s="145"/>
      <c r="B43" s="193"/>
      <c r="C43" s="197" t="str">
        <f>IF(OR(C29="Ja",C30="Ja",C31="Ja"),"Money_transfer","")</f>
        <v/>
      </c>
      <c r="D43" s="197"/>
      <c r="E43" s="197"/>
      <c r="F43" s="197"/>
      <c r="G43" s="9" t="str">
        <f>IF((C43&lt;&gt;""),Controlemeldingen!$A$18,"")</f>
        <v/>
      </c>
      <c r="H43" s="149"/>
    </row>
    <row r="44" spans="1:8" s="7" customFormat="1" ht="14.5" x14ac:dyDescent="0.25">
      <c r="A44" s="145"/>
      <c r="B44" s="193"/>
      <c r="C44" s="197" t="str">
        <f>IF(OR(C32="Ja",C33="Ja",C34="Ja"),"Exchange_Wisselinstelling","")</f>
        <v/>
      </c>
      <c r="D44" s="197"/>
      <c r="E44" s="197"/>
      <c r="F44" s="197"/>
      <c r="G44" s="9" t="str">
        <f>IF((C44&lt;&gt;""),Controlemeldingen!$A$18,"")</f>
        <v/>
      </c>
      <c r="H44" s="149"/>
    </row>
    <row r="45" spans="1:8" s="7" customFormat="1" ht="14.5" x14ac:dyDescent="0.25">
      <c r="A45" s="145"/>
      <c r="B45" s="193"/>
      <c r="C45" s="197" t="s">
        <v>555</v>
      </c>
      <c r="D45" s="197"/>
      <c r="E45" s="197"/>
      <c r="F45" s="197"/>
      <c r="G45" s="9" t="str">
        <f>IF((C45&lt;&gt;""),Controlemeldingen!$A$18,"")</f>
        <v>Beantwoord de vragen op dit tabblad</v>
      </c>
      <c r="H45" s="149"/>
    </row>
    <row r="46" spans="1:8" s="7" customFormat="1" ht="15" thickBot="1" x14ac:dyDescent="0.3">
      <c r="A46" s="145"/>
      <c r="B46" s="29"/>
      <c r="C46" s="150"/>
      <c r="D46" s="150"/>
      <c r="E46" s="150"/>
      <c r="F46" s="150"/>
      <c r="G46" s="151"/>
      <c r="H46" s="152"/>
    </row>
    <row r="47" spans="1:8" s="7" customFormat="1" ht="14.5" x14ac:dyDescent="0.25">
      <c r="A47" s="145"/>
      <c r="B47" s="23"/>
      <c r="C47" s="153"/>
      <c r="D47" s="153"/>
      <c r="E47" s="153"/>
      <c r="F47" s="153"/>
      <c r="G47" s="154"/>
    </row>
    <row r="48" spans="1:8" s="7" customFormat="1" ht="14.5" x14ac:dyDescent="0.25">
      <c r="A48" s="95"/>
      <c r="B48" s="122" t="s">
        <v>219</v>
      </c>
      <c r="C48" s="8"/>
      <c r="D48" s="109"/>
      <c r="E48" s="109"/>
      <c r="F48" s="109"/>
      <c r="G48" s="95"/>
    </row>
    <row r="49" spans="1:7" s="7" customFormat="1" x14ac:dyDescent="0.25">
      <c r="A49" s="135"/>
      <c r="B49" s="8"/>
      <c r="C49" s="95"/>
      <c r="D49" s="95"/>
      <c r="E49" s="95"/>
      <c r="F49" s="95"/>
      <c r="G49" s="8"/>
    </row>
    <row r="50" spans="1:7" s="7" customFormat="1" ht="30" x14ac:dyDescent="0.25">
      <c r="A50" s="95" t="s">
        <v>270</v>
      </c>
      <c r="B50" s="20" t="s">
        <v>100</v>
      </c>
      <c r="C50" s="201" t="s">
        <v>0</v>
      </c>
      <c r="D50" s="201"/>
      <c r="E50" s="201"/>
      <c r="F50" s="201"/>
      <c r="G50" s="19" t="s">
        <v>1</v>
      </c>
    </row>
    <row r="51" spans="1:7" s="7" customFormat="1" ht="20" x14ac:dyDescent="0.25">
      <c r="A51" s="95" t="s">
        <v>282</v>
      </c>
      <c r="B51" s="21" t="s">
        <v>90</v>
      </c>
      <c r="C51" s="194" t="s">
        <v>2</v>
      </c>
      <c r="D51" s="195"/>
      <c r="E51" s="195"/>
      <c r="F51" s="196"/>
      <c r="G51" s="18" t="str">
        <f>IF(OR(C51=Controlemeldingen!$B$8,ISBLANK(C51)),Controlemeldingen!$A$8,"")</f>
        <v>Maak een keuze uit het drop-down menu</v>
      </c>
    </row>
    <row r="52" spans="1:7" s="7" customFormat="1" ht="30" x14ac:dyDescent="0.25">
      <c r="A52" s="95" t="s">
        <v>283</v>
      </c>
      <c r="B52" s="21" t="s">
        <v>91</v>
      </c>
      <c r="C52" s="194" t="s">
        <v>2</v>
      </c>
      <c r="D52" s="195"/>
      <c r="E52" s="195"/>
      <c r="F52" s="196"/>
      <c r="G52" s="18" t="str">
        <f>IF(OR(C52=Controlemeldingen!$B$8,ISBLANK(C52)),Controlemeldingen!$A$8,"")</f>
        <v>Maak een keuze uit het drop-down menu</v>
      </c>
    </row>
    <row r="53" spans="1:7" s="7" customFormat="1" x14ac:dyDescent="0.25">
      <c r="A53" s="135"/>
      <c r="B53" s="8"/>
      <c r="C53" s="8"/>
      <c r="D53" s="8"/>
      <c r="E53" s="8"/>
      <c r="F53" s="8"/>
      <c r="G53" s="8"/>
    </row>
    <row r="54" spans="1:7" s="7" customFormat="1" x14ac:dyDescent="0.25">
      <c r="A54" s="135"/>
      <c r="B54" s="8"/>
      <c r="C54" s="8"/>
      <c r="D54" s="8"/>
      <c r="E54" s="8"/>
      <c r="F54" s="8"/>
      <c r="G54" s="8"/>
    </row>
    <row r="55" spans="1:7" s="7" customFormat="1" ht="19.5" customHeight="1" x14ac:dyDescent="0.25">
      <c r="A55" s="145"/>
      <c r="B55" s="155"/>
      <c r="C55" s="8"/>
      <c r="D55" s="8"/>
      <c r="E55" s="8"/>
      <c r="F55" s="8"/>
      <c r="G55" s="8"/>
    </row>
    <row r="56" spans="1:7" s="7" customFormat="1" x14ac:dyDescent="0.25">
      <c r="A56" s="145"/>
      <c r="B56" s="156"/>
      <c r="C56" s="8"/>
      <c r="D56" s="8"/>
      <c r="E56" s="8"/>
      <c r="F56" s="8"/>
      <c r="G56" s="8"/>
    </row>
    <row r="57" spans="1:7" s="7" customFormat="1" x14ac:dyDescent="0.25">
      <c r="A57" s="145"/>
      <c r="B57" s="155"/>
      <c r="C57" s="8"/>
      <c r="D57" s="8"/>
      <c r="E57" s="8"/>
      <c r="F57" s="8"/>
      <c r="G57" s="8"/>
    </row>
    <row r="58" spans="1:7" s="7" customFormat="1" ht="19.5" customHeight="1" x14ac:dyDescent="0.25">
      <c r="A58" s="145"/>
      <c r="B58" s="155"/>
      <c r="C58" s="8"/>
      <c r="D58" s="8"/>
      <c r="E58" s="8"/>
      <c r="F58" s="8"/>
      <c r="G58" s="8"/>
    </row>
    <row r="59" spans="1:7" s="7" customFormat="1" x14ac:dyDescent="0.25">
      <c r="A59" s="145"/>
      <c r="B59" s="8"/>
      <c r="C59" s="8"/>
      <c r="D59" s="8"/>
      <c r="E59" s="8"/>
      <c r="F59" s="8"/>
      <c r="G59" s="8"/>
    </row>
    <row r="60" spans="1:7" s="7" customFormat="1" x14ac:dyDescent="0.25">
      <c r="A60" s="145"/>
      <c r="B60" s="8"/>
      <c r="C60" s="8"/>
      <c r="D60" s="8"/>
      <c r="E60" s="8"/>
      <c r="F60" s="8"/>
      <c r="G60" s="8"/>
    </row>
    <row r="61" spans="1:7" s="7" customFormat="1" ht="19.5" customHeight="1" x14ac:dyDescent="0.25">
      <c r="A61" s="145"/>
      <c r="B61" s="8"/>
      <c r="C61" s="8"/>
      <c r="D61" s="8"/>
      <c r="E61" s="8"/>
      <c r="F61" s="8"/>
      <c r="G61" s="8"/>
    </row>
    <row r="62" spans="1:7" s="7" customFormat="1" x14ac:dyDescent="0.25">
      <c r="A62" s="145"/>
      <c r="B62" s="8"/>
      <c r="C62" s="8"/>
      <c r="D62" s="8"/>
      <c r="E62" s="8"/>
      <c r="F62" s="8"/>
      <c r="G62" s="8"/>
    </row>
    <row r="63" spans="1:7" s="7" customFormat="1" x14ac:dyDescent="0.25">
      <c r="A63" s="145"/>
      <c r="B63" s="8"/>
      <c r="C63" s="8"/>
      <c r="D63" s="8"/>
      <c r="E63" s="8"/>
      <c r="F63" s="8"/>
      <c r="G63" s="8"/>
    </row>
    <row r="64" spans="1:7" s="7" customFormat="1" x14ac:dyDescent="0.25">
      <c r="A64" s="145"/>
      <c r="B64" s="8"/>
      <c r="C64" s="8"/>
      <c r="D64" s="8"/>
      <c r="E64" s="8"/>
      <c r="F64" s="8"/>
      <c r="G64" s="8"/>
    </row>
    <row r="65" spans="1:7" s="7" customFormat="1" x14ac:dyDescent="0.25">
      <c r="A65" s="145"/>
      <c r="B65" s="8"/>
      <c r="C65" s="8"/>
      <c r="D65" s="8"/>
      <c r="E65" s="8"/>
      <c r="F65" s="8"/>
      <c r="G65" s="8"/>
    </row>
    <row r="66" spans="1:7" s="7" customFormat="1" x14ac:dyDescent="0.25">
      <c r="A66" s="145"/>
      <c r="B66" s="8"/>
      <c r="C66" s="8"/>
      <c r="D66" s="8"/>
      <c r="E66" s="8"/>
      <c r="F66" s="8"/>
      <c r="G66" s="8"/>
    </row>
    <row r="67" spans="1:7" s="7" customFormat="1" x14ac:dyDescent="0.25">
      <c r="A67" s="145"/>
      <c r="B67" s="8"/>
      <c r="C67" s="8"/>
      <c r="D67" s="8"/>
      <c r="E67" s="8"/>
      <c r="F67" s="8"/>
      <c r="G67" s="8"/>
    </row>
    <row r="68" spans="1:7" s="7" customFormat="1" x14ac:dyDescent="0.25">
      <c r="A68" s="145"/>
      <c r="B68" s="8"/>
      <c r="C68" s="8"/>
      <c r="D68" s="8"/>
      <c r="E68" s="8"/>
      <c r="F68" s="8"/>
      <c r="G68" s="8"/>
    </row>
    <row r="69" spans="1:7" s="7" customFormat="1" x14ac:dyDescent="0.25">
      <c r="A69" s="145"/>
      <c r="B69" s="8"/>
      <c r="C69" s="8"/>
      <c r="D69" s="8"/>
      <c r="E69" s="8"/>
      <c r="F69" s="8"/>
      <c r="G69" s="8"/>
    </row>
    <row r="70" spans="1:7" s="7" customFormat="1" x14ac:dyDescent="0.25">
      <c r="A70" s="145"/>
      <c r="B70" s="8"/>
      <c r="C70" s="8"/>
      <c r="D70" s="8"/>
      <c r="E70" s="8"/>
      <c r="F70" s="8"/>
      <c r="G70" s="8"/>
    </row>
    <row r="71" spans="1:7" s="7" customFormat="1" x14ac:dyDescent="0.25">
      <c r="A71" s="145"/>
      <c r="B71" s="8"/>
      <c r="C71" s="8"/>
      <c r="D71" s="8"/>
      <c r="E71" s="8"/>
      <c r="F71" s="8"/>
      <c r="G71" s="8"/>
    </row>
    <row r="72" spans="1:7" s="7" customFormat="1" x14ac:dyDescent="0.25">
      <c r="A72" s="145"/>
      <c r="B72" s="8"/>
      <c r="C72" s="8"/>
      <c r="D72" s="8"/>
      <c r="E72" s="8"/>
      <c r="F72" s="8"/>
      <c r="G72" s="8"/>
    </row>
    <row r="73" spans="1:7" s="7" customFormat="1" x14ac:dyDescent="0.25">
      <c r="A73" s="145"/>
      <c r="B73" s="8"/>
      <c r="C73" s="8"/>
      <c r="D73" s="8"/>
      <c r="E73" s="8"/>
      <c r="F73" s="8"/>
      <c r="G73" s="8"/>
    </row>
    <row r="74" spans="1:7" s="7" customFormat="1" x14ac:dyDescent="0.25">
      <c r="A74" s="145"/>
      <c r="B74" s="8"/>
      <c r="C74" s="8"/>
      <c r="D74" s="8"/>
      <c r="E74" s="8"/>
      <c r="F74" s="8"/>
      <c r="G74" s="8"/>
    </row>
    <row r="75" spans="1:7" s="7" customFormat="1" x14ac:dyDescent="0.25">
      <c r="A75" s="145"/>
      <c r="B75" s="8"/>
      <c r="C75" s="8"/>
      <c r="D75" s="8"/>
      <c r="E75" s="8"/>
      <c r="F75" s="8"/>
      <c r="G75" s="8"/>
    </row>
    <row r="76" spans="1:7" s="7" customFormat="1" x14ac:dyDescent="0.25">
      <c r="A76" s="145"/>
      <c r="B76" s="8"/>
      <c r="C76" s="8"/>
      <c r="D76" s="8"/>
      <c r="E76" s="8"/>
      <c r="F76" s="8"/>
      <c r="G76" s="8"/>
    </row>
    <row r="77" spans="1:7" s="7" customFormat="1" x14ac:dyDescent="0.25">
      <c r="A77" s="145"/>
      <c r="B77" s="8"/>
      <c r="C77" s="8"/>
      <c r="D77" s="8"/>
      <c r="E77" s="8"/>
      <c r="F77" s="8"/>
      <c r="G77" s="8"/>
    </row>
    <row r="78" spans="1:7" s="7" customFormat="1" x14ac:dyDescent="0.25">
      <c r="A78" s="145"/>
      <c r="B78" s="8"/>
      <c r="C78" s="8"/>
      <c r="D78" s="8"/>
      <c r="E78" s="8"/>
      <c r="F78" s="8"/>
      <c r="G78" s="8"/>
    </row>
    <row r="79" spans="1:7" s="7" customFormat="1" x14ac:dyDescent="0.25">
      <c r="A79" s="145"/>
      <c r="B79" s="8"/>
      <c r="C79" s="8"/>
      <c r="D79" s="8"/>
      <c r="E79" s="8"/>
      <c r="F79" s="8"/>
      <c r="G79" s="8"/>
    </row>
    <row r="80" spans="1:7" s="7" customFormat="1" x14ac:dyDescent="0.25">
      <c r="A80" s="145"/>
      <c r="B80" s="8"/>
      <c r="C80" s="8"/>
      <c r="D80" s="8"/>
      <c r="E80" s="8"/>
      <c r="F80" s="8"/>
      <c r="G80" s="8"/>
    </row>
    <row r="81" spans="1:7" s="7" customFormat="1" ht="19.5" customHeight="1" x14ac:dyDescent="0.25">
      <c r="A81" s="145"/>
      <c r="B81" s="8"/>
      <c r="C81" s="8"/>
      <c r="D81" s="8"/>
      <c r="E81" s="8"/>
      <c r="F81" s="8"/>
      <c r="G81" s="8"/>
    </row>
    <row r="82" spans="1:7" s="7" customFormat="1" x14ac:dyDescent="0.25">
      <c r="A82" s="145"/>
      <c r="B82" s="8"/>
      <c r="C82" s="8"/>
      <c r="D82" s="8"/>
      <c r="E82" s="8"/>
      <c r="F82" s="8"/>
      <c r="G82" s="8"/>
    </row>
    <row r="83" spans="1:7" s="7" customFormat="1" x14ac:dyDescent="0.25">
      <c r="A83" s="145"/>
      <c r="B83" s="8"/>
      <c r="C83" s="8"/>
      <c r="D83" s="8"/>
      <c r="E83" s="8"/>
      <c r="F83" s="8"/>
      <c r="G83" s="8"/>
    </row>
    <row r="84" spans="1:7" s="7" customFormat="1" x14ac:dyDescent="0.25">
      <c r="A84" s="145"/>
      <c r="B84" s="8"/>
      <c r="C84" s="8"/>
      <c r="D84" s="8"/>
      <c r="E84" s="8"/>
      <c r="F84" s="8"/>
      <c r="G84" s="8"/>
    </row>
    <row r="85" spans="1:7" s="7" customFormat="1" x14ac:dyDescent="0.25">
      <c r="A85" s="145"/>
      <c r="B85" s="8"/>
      <c r="C85" s="8"/>
      <c r="D85" s="8"/>
      <c r="E85" s="8"/>
      <c r="F85" s="8"/>
      <c r="G85" s="8"/>
    </row>
    <row r="86" spans="1:7" s="7" customFormat="1" x14ac:dyDescent="0.25">
      <c r="A86" s="145"/>
      <c r="B86" s="8"/>
      <c r="C86" s="8"/>
      <c r="D86" s="8"/>
      <c r="E86" s="8"/>
      <c r="F86" s="8"/>
      <c r="G86" s="8"/>
    </row>
    <row r="87" spans="1:7" s="7" customFormat="1" ht="47.25" customHeight="1" x14ac:dyDescent="0.25">
      <c r="A87" s="145"/>
      <c r="B87" s="8"/>
      <c r="C87" s="8"/>
      <c r="D87" s="8"/>
      <c r="E87" s="8"/>
      <c r="F87" s="8"/>
      <c r="G87" s="8"/>
    </row>
    <row r="88" spans="1:7" s="7" customFormat="1" x14ac:dyDescent="0.25">
      <c r="A88" s="145"/>
      <c r="B88" s="8"/>
      <c r="C88" s="8"/>
      <c r="D88" s="8"/>
      <c r="E88" s="8"/>
      <c r="F88" s="8"/>
      <c r="G88" s="8"/>
    </row>
    <row r="89" spans="1:7" s="7" customFormat="1" ht="14.25" customHeight="1" x14ac:dyDescent="0.25">
      <c r="A89" s="145"/>
      <c r="B89" s="8"/>
      <c r="C89" s="8"/>
      <c r="D89" s="8"/>
      <c r="E89" s="8"/>
      <c r="F89" s="8"/>
      <c r="G89" s="8"/>
    </row>
    <row r="90" spans="1:7" s="7" customFormat="1" ht="14.25" customHeight="1" x14ac:dyDescent="0.25">
      <c r="A90" s="145"/>
      <c r="B90" s="8"/>
      <c r="C90" s="8"/>
      <c r="D90" s="8"/>
      <c r="E90" s="8"/>
      <c r="F90" s="8"/>
      <c r="G90" s="8"/>
    </row>
    <row r="91" spans="1:7" s="7" customFormat="1" ht="14.25" customHeight="1" x14ac:dyDescent="0.25">
      <c r="A91" s="145"/>
      <c r="B91" s="8"/>
      <c r="C91" s="8"/>
      <c r="D91" s="8"/>
      <c r="E91" s="8"/>
      <c r="F91" s="8"/>
      <c r="G91" s="8"/>
    </row>
    <row r="92" spans="1:7" s="7" customFormat="1" ht="14.25" customHeight="1" x14ac:dyDescent="0.25">
      <c r="A92" s="145"/>
      <c r="B92" s="8"/>
      <c r="C92" s="8"/>
      <c r="D92" s="8"/>
      <c r="E92" s="8"/>
      <c r="F92" s="8"/>
      <c r="G92" s="8"/>
    </row>
    <row r="93" spans="1:7" s="7" customFormat="1" ht="14.25" customHeight="1" x14ac:dyDescent="0.25">
      <c r="A93" s="145"/>
      <c r="B93" s="8"/>
      <c r="C93" s="8"/>
      <c r="D93" s="8"/>
      <c r="E93" s="8"/>
      <c r="F93" s="8"/>
      <c r="G93" s="8"/>
    </row>
    <row r="94" spans="1:7" s="7" customFormat="1" ht="14.25" customHeight="1" x14ac:dyDescent="0.25">
      <c r="A94" s="145"/>
      <c r="B94" s="8"/>
      <c r="C94" s="8"/>
      <c r="D94" s="8"/>
      <c r="E94" s="8"/>
      <c r="F94" s="8"/>
      <c r="G94" s="8"/>
    </row>
    <row r="95" spans="1:7" s="7" customFormat="1" ht="14.25" customHeight="1" x14ac:dyDescent="0.25">
      <c r="A95" s="145"/>
      <c r="B95" s="8"/>
      <c r="C95" s="8"/>
      <c r="D95" s="8"/>
      <c r="E95" s="8"/>
      <c r="F95" s="8"/>
      <c r="G95" s="8"/>
    </row>
    <row r="96" spans="1:7" s="7" customFormat="1" ht="14.25" customHeight="1" x14ac:dyDescent="0.25">
      <c r="A96" s="145"/>
      <c r="B96" s="8"/>
      <c r="C96" s="8"/>
      <c r="D96" s="8"/>
      <c r="E96" s="8"/>
      <c r="F96" s="8"/>
      <c r="G96" s="8"/>
    </row>
    <row r="97" spans="1:7" s="7" customFormat="1" ht="14.25" customHeight="1" x14ac:dyDescent="0.25">
      <c r="A97" s="145"/>
      <c r="B97" s="8"/>
      <c r="C97" s="8"/>
      <c r="D97" s="8"/>
      <c r="E97" s="8"/>
      <c r="F97" s="8"/>
      <c r="G97" s="8"/>
    </row>
    <row r="98" spans="1:7" s="7" customFormat="1" ht="14.25" customHeight="1" x14ac:dyDescent="0.25">
      <c r="A98" s="145"/>
      <c r="B98" s="8"/>
      <c r="C98" s="8"/>
      <c r="D98" s="8"/>
      <c r="E98" s="8"/>
      <c r="F98" s="8"/>
      <c r="G98" s="8"/>
    </row>
    <row r="99" spans="1:7" s="7" customFormat="1" x14ac:dyDescent="0.25">
      <c r="A99" s="145"/>
      <c r="B99" s="8"/>
      <c r="C99" s="8"/>
      <c r="D99" s="8"/>
      <c r="E99" s="8"/>
      <c r="F99" s="8"/>
      <c r="G99" s="8"/>
    </row>
    <row r="100" spans="1:7" s="7" customFormat="1" x14ac:dyDescent="0.25">
      <c r="A100" s="145"/>
      <c r="B100" s="8"/>
      <c r="C100" s="8"/>
      <c r="D100" s="8"/>
      <c r="E100" s="8"/>
      <c r="F100" s="8"/>
      <c r="G100" s="8"/>
    </row>
    <row r="101" spans="1:7" s="7" customFormat="1" x14ac:dyDescent="0.25">
      <c r="A101" s="145"/>
      <c r="B101" s="8"/>
      <c r="C101" s="8"/>
      <c r="D101" s="8"/>
      <c r="E101" s="8"/>
      <c r="F101" s="8"/>
      <c r="G101" s="8"/>
    </row>
    <row r="102" spans="1:7" s="7" customFormat="1" x14ac:dyDescent="0.25">
      <c r="A102" s="145"/>
      <c r="B102" s="8"/>
      <c r="C102" s="8"/>
      <c r="D102" s="8"/>
      <c r="E102" s="8"/>
      <c r="F102" s="8"/>
      <c r="G102" s="8"/>
    </row>
    <row r="103" spans="1:7" s="7" customFormat="1" x14ac:dyDescent="0.25">
      <c r="A103" s="145"/>
      <c r="B103" s="8"/>
      <c r="C103" s="8"/>
      <c r="D103" s="8"/>
      <c r="E103" s="8"/>
      <c r="F103" s="8"/>
      <c r="G103" s="8"/>
    </row>
    <row r="104" spans="1:7" s="7" customFormat="1" x14ac:dyDescent="0.25">
      <c r="A104" s="145"/>
      <c r="B104" s="8"/>
      <c r="C104" s="8"/>
      <c r="D104" s="8"/>
      <c r="E104" s="8"/>
      <c r="F104" s="8"/>
      <c r="G104" s="8"/>
    </row>
    <row r="105" spans="1:7" s="7" customFormat="1" x14ac:dyDescent="0.25">
      <c r="A105" s="145"/>
      <c r="B105" s="8"/>
      <c r="C105" s="8"/>
      <c r="D105" s="8"/>
      <c r="E105" s="8"/>
      <c r="F105" s="8"/>
      <c r="G105" s="8"/>
    </row>
    <row r="106" spans="1:7" s="7" customFormat="1" x14ac:dyDescent="0.25">
      <c r="A106" s="145"/>
      <c r="B106" s="8"/>
      <c r="C106" s="8"/>
      <c r="D106" s="8"/>
      <c r="E106" s="8"/>
      <c r="F106" s="8"/>
      <c r="G106" s="8"/>
    </row>
    <row r="107" spans="1:7" s="7" customFormat="1" x14ac:dyDescent="0.25">
      <c r="A107" s="145"/>
      <c r="B107" s="8"/>
      <c r="C107" s="8"/>
      <c r="D107" s="8"/>
      <c r="E107" s="8"/>
      <c r="F107" s="8"/>
      <c r="G107" s="8"/>
    </row>
    <row r="108" spans="1:7" s="7" customFormat="1" x14ac:dyDescent="0.25">
      <c r="A108" s="145"/>
      <c r="B108" s="8"/>
      <c r="C108" s="8"/>
      <c r="D108" s="8"/>
      <c r="E108" s="8"/>
      <c r="F108" s="8"/>
      <c r="G108" s="8"/>
    </row>
    <row r="109" spans="1:7" s="7" customFormat="1" x14ac:dyDescent="0.25">
      <c r="A109" s="145"/>
      <c r="B109" s="8"/>
      <c r="C109" s="8"/>
      <c r="D109" s="8"/>
      <c r="E109" s="8"/>
      <c r="F109" s="8"/>
      <c r="G109" s="8"/>
    </row>
    <row r="110" spans="1:7" s="7" customFormat="1" x14ac:dyDescent="0.25">
      <c r="A110" s="145"/>
      <c r="B110" s="8"/>
      <c r="C110" s="8"/>
      <c r="D110" s="8"/>
      <c r="E110" s="8"/>
      <c r="F110" s="8"/>
      <c r="G110" s="8"/>
    </row>
    <row r="111" spans="1:7" s="7" customFormat="1" x14ac:dyDescent="0.25">
      <c r="A111" s="145"/>
      <c r="B111" s="8"/>
      <c r="C111" s="8"/>
      <c r="D111" s="8"/>
      <c r="E111" s="8"/>
      <c r="F111" s="8"/>
      <c r="G111" s="8"/>
    </row>
    <row r="112" spans="1:7" s="7" customFormat="1" x14ac:dyDescent="0.25">
      <c r="A112" s="145"/>
      <c r="B112" s="8"/>
      <c r="C112" s="8"/>
      <c r="D112" s="8"/>
      <c r="E112" s="8"/>
      <c r="F112" s="8"/>
      <c r="G112" s="8"/>
    </row>
    <row r="113" spans="1:7" s="7" customFormat="1" x14ac:dyDescent="0.25">
      <c r="A113" s="145"/>
      <c r="B113" s="8"/>
      <c r="C113" s="8"/>
      <c r="D113" s="8"/>
      <c r="E113" s="8"/>
      <c r="F113" s="8"/>
      <c r="G113" s="8"/>
    </row>
    <row r="114" spans="1:7" s="7" customFormat="1" x14ac:dyDescent="0.25">
      <c r="A114" s="145"/>
      <c r="B114" s="8"/>
      <c r="C114" s="8"/>
      <c r="D114" s="8"/>
      <c r="E114" s="8"/>
      <c r="F114" s="8"/>
      <c r="G114" s="8"/>
    </row>
    <row r="115" spans="1:7" s="7" customFormat="1" x14ac:dyDescent="0.25">
      <c r="A115" s="145"/>
      <c r="B115" s="8"/>
      <c r="C115" s="8"/>
      <c r="D115" s="8"/>
      <c r="E115" s="8"/>
      <c r="F115" s="8"/>
      <c r="G115" s="8"/>
    </row>
    <row r="116" spans="1:7" s="7" customFormat="1" x14ac:dyDescent="0.25">
      <c r="A116" s="145"/>
      <c r="B116" s="8"/>
      <c r="C116" s="8"/>
      <c r="D116" s="8"/>
      <c r="E116" s="8"/>
      <c r="F116" s="8"/>
      <c r="G116" s="8"/>
    </row>
    <row r="117" spans="1:7" s="7" customFormat="1" x14ac:dyDescent="0.25">
      <c r="A117" s="145"/>
      <c r="B117" s="8"/>
      <c r="C117" s="8"/>
      <c r="D117" s="8"/>
      <c r="E117" s="8"/>
      <c r="F117" s="8"/>
      <c r="G117" s="8"/>
    </row>
    <row r="118" spans="1:7" s="7" customFormat="1" x14ac:dyDescent="0.25">
      <c r="A118" s="145"/>
      <c r="B118" s="8"/>
      <c r="C118" s="8"/>
      <c r="D118" s="8"/>
      <c r="E118" s="8"/>
      <c r="F118" s="8"/>
      <c r="G118" s="8"/>
    </row>
    <row r="119" spans="1:7" s="7" customFormat="1" x14ac:dyDescent="0.25">
      <c r="A119" s="145"/>
      <c r="B119" s="8"/>
      <c r="C119" s="8"/>
      <c r="D119" s="8"/>
      <c r="E119" s="8"/>
      <c r="F119" s="8"/>
      <c r="G119" s="8"/>
    </row>
    <row r="120" spans="1:7" s="7" customFormat="1" x14ac:dyDescent="0.25">
      <c r="A120" s="145"/>
      <c r="B120" s="8"/>
      <c r="C120" s="8"/>
      <c r="D120" s="8"/>
      <c r="E120" s="8"/>
      <c r="F120" s="8"/>
      <c r="G120" s="8"/>
    </row>
    <row r="121" spans="1:7" s="7" customFormat="1" x14ac:dyDescent="0.25">
      <c r="A121" s="145"/>
      <c r="B121" s="8"/>
      <c r="C121" s="8"/>
      <c r="D121" s="8"/>
      <c r="E121" s="8"/>
      <c r="F121" s="8"/>
      <c r="G121" s="8"/>
    </row>
    <row r="122" spans="1:7" s="7" customFormat="1" x14ac:dyDescent="0.25">
      <c r="A122" s="145"/>
      <c r="B122" s="8"/>
      <c r="C122" s="8"/>
      <c r="D122" s="8"/>
      <c r="E122" s="8"/>
      <c r="F122" s="8"/>
      <c r="G122" s="8"/>
    </row>
    <row r="123" spans="1:7" s="7" customFormat="1" x14ac:dyDescent="0.25">
      <c r="A123" s="145"/>
      <c r="B123" s="8"/>
      <c r="C123" s="8"/>
      <c r="D123" s="8"/>
      <c r="E123" s="8"/>
      <c r="F123" s="8"/>
      <c r="G123" s="8"/>
    </row>
    <row r="124" spans="1:7" s="7" customFormat="1" x14ac:dyDescent="0.25">
      <c r="A124" s="145"/>
      <c r="B124" s="8"/>
      <c r="C124" s="8"/>
      <c r="D124" s="8"/>
      <c r="E124" s="8"/>
      <c r="F124" s="8"/>
      <c r="G124" s="8"/>
    </row>
    <row r="125" spans="1:7" s="7" customFormat="1" x14ac:dyDescent="0.25">
      <c r="A125" s="145"/>
      <c r="B125" s="8"/>
      <c r="C125" s="8"/>
      <c r="D125" s="8"/>
      <c r="E125" s="8"/>
      <c r="F125" s="8"/>
      <c r="G125" s="8"/>
    </row>
    <row r="126" spans="1:7" s="7" customFormat="1" x14ac:dyDescent="0.25">
      <c r="A126" s="145"/>
      <c r="B126" s="8"/>
      <c r="C126" s="8"/>
      <c r="D126" s="8"/>
      <c r="E126" s="8"/>
      <c r="F126" s="8"/>
      <c r="G126" s="8"/>
    </row>
    <row r="127" spans="1:7" s="7" customFormat="1" x14ac:dyDescent="0.25">
      <c r="A127" s="145"/>
      <c r="B127" s="8"/>
      <c r="C127" s="8"/>
      <c r="D127" s="8"/>
      <c r="E127" s="8"/>
      <c r="F127" s="8"/>
      <c r="G127" s="8"/>
    </row>
    <row r="128" spans="1:7" s="7" customFormat="1" x14ac:dyDescent="0.25">
      <c r="A128" s="145"/>
      <c r="B128" s="8"/>
      <c r="C128" s="8"/>
      <c r="D128" s="8"/>
      <c r="E128" s="8"/>
      <c r="F128" s="8"/>
      <c r="G128" s="8"/>
    </row>
    <row r="129" spans="1:7" s="7" customFormat="1" x14ac:dyDescent="0.25">
      <c r="A129" s="145"/>
      <c r="B129" s="8"/>
      <c r="C129" s="8"/>
      <c r="D129" s="8"/>
      <c r="E129" s="8"/>
      <c r="F129" s="8"/>
      <c r="G129" s="8"/>
    </row>
    <row r="130" spans="1:7" s="7" customFormat="1" x14ac:dyDescent="0.25">
      <c r="A130" s="145"/>
      <c r="B130" s="8"/>
      <c r="C130" s="8"/>
      <c r="D130" s="8"/>
      <c r="E130" s="8"/>
      <c r="F130" s="8"/>
      <c r="G130" s="8"/>
    </row>
    <row r="131" spans="1:7" s="7" customFormat="1" x14ac:dyDescent="0.25">
      <c r="A131" s="145"/>
      <c r="B131" s="8"/>
      <c r="C131" s="8"/>
      <c r="D131" s="8"/>
      <c r="E131" s="8"/>
      <c r="F131" s="8"/>
      <c r="G131" s="8"/>
    </row>
    <row r="132" spans="1:7" s="7" customFormat="1" x14ac:dyDescent="0.25">
      <c r="A132" s="145"/>
      <c r="B132" s="8"/>
      <c r="C132" s="8"/>
      <c r="D132" s="8"/>
      <c r="E132" s="8"/>
      <c r="F132" s="8"/>
      <c r="G132" s="8"/>
    </row>
    <row r="133" spans="1:7" s="7" customFormat="1" x14ac:dyDescent="0.25">
      <c r="A133" s="145"/>
      <c r="B133" s="8"/>
      <c r="C133" s="8"/>
      <c r="D133" s="8"/>
      <c r="E133" s="8"/>
      <c r="F133" s="8"/>
      <c r="G133" s="8"/>
    </row>
    <row r="134" spans="1:7" s="7" customFormat="1" x14ac:dyDescent="0.25">
      <c r="A134" s="145"/>
      <c r="B134" s="8"/>
      <c r="C134" s="8"/>
      <c r="D134" s="8"/>
      <c r="E134" s="8"/>
      <c r="F134" s="8"/>
      <c r="G134" s="8"/>
    </row>
    <row r="135" spans="1:7" s="7" customFormat="1" x14ac:dyDescent="0.25">
      <c r="A135" s="145"/>
      <c r="B135" s="8"/>
      <c r="C135" s="8"/>
      <c r="D135" s="8"/>
      <c r="E135" s="8"/>
      <c r="F135" s="8"/>
      <c r="G135" s="8"/>
    </row>
    <row r="136" spans="1:7" s="7" customFormat="1" x14ac:dyDescent="0.25">
      <c r="A136" s="145"/>
      <c r="B136" s="8"/>
      <c r="C136" s="8"/>
      <c r="D136" s="8"/>
      <c r="E136" s="8"/>
      <c r="F136" s="8"/>
      <c r="G136" s="8"/>
    </row>
    <row r="137" spans="1:7" s="7" customFormat="1" x14ac:dyDescent="0.25">
      <c r="A137" s="145"/>
      <c r="B137" s="8"/>
      <c r="C137" s="8"/>
      <c r="D137" s="8"/>
      <c r="E137" s="8"/>
      <c r="F137" s="8"/>
      <c r="G137" s="8"/>
    </row>
    <row r="138" spans="1:7" s="7" customFormat="1" x14ac:dyDescent="0.25">
      <c r="A138" s="145"/>
      <c r="B138" s="8"/>
      <c r="C138" s="8"/>
      <c r="D138" s="8"/>
      <c r="E138" s="8"/>
      <c r="F138" s="8"/>
      <c r="G138" s="8"/>
    </row>
    <row r="139" spans="1:7" s="7" customFormat="1" x14ac:dyDescent="0.25">
      <c r="A139" s="145"/>
      <c r="B139" s="8"/>
      <c r="C139" s="8"/>
      <c r="D139" s="8"/>
      <c r="E139" s="8"/>
      <c r="F139" s="8"/>
      <c r="G139" s="8"/>
    </row>
    <row r="140" spans="1:7" s="7" customFormat="1" x14ac:dyDescent="0.25">
      <c r="A140" s="145"/>
      <c r="B140" s="8"/>
      <c r="C140" s="8"/>
      <c r="D140" s="8"/>
      <c r="E140" s="8"/>
      <c r="F140" s="8"/>
      <c r="G140" s="8"/>
    </row>
    <row r="141" spans="1:7" s="7" customFormat="1" x14ac:dyDescent="0.25">
      <c r="A141" s="145"/>
      <c r="B141" s="8"/>
      <c r="C141" s="8"/>
      <c r="D141" s="8"/>
      <c r="E141" s="8"/>
      <c r="F141" s="8"/>
      <c r="G141" s="8"/>
    </row>
    <row r="142" spans="1:7" s="7" customFormat="1" x14ac:dyDescent="0.25">
      <c r="A142" s="145"/>
      <c r="B142" s="8"/>
      <c r="C142" s="8"/>
      <c r="D142" s="8"/>
      <c r="E142" s="8"/>
      <c r="F142" s="8"/>
      <c r="G142" s="8"/>
    </row>
    <row r="143" spans="1:7" s="7" customFormat="1" x14ac:dyDescent="0.25">
      <c r="A143" s="145"/>
      <c r="B143" s="8"/>
      <c r="C143" s="8"/>
      <c r="D143" s="8"/>
      <c r="E143" s="8"/>
      <c r="F143" s="8"/>
      <c r="G143" s="8"/>
    </row>
    <row r="144" spans="1:7" s="7" customFormat="1" x14ac:dyDescent="0.25">
      <c r="A144" s="145"/>
      <c r="B144" s="8"/>
      <c r="C144" s="8"/>
      <c r="D144" s="8"/>
      <c r="E144" s="8"/>
      <c r="F144" s="8"/>
      <c r="G144" s="8"/>
    </row>
    <row r="145" spans="1:7" s="7" customFormat="1" x14ac:dyDescent="0.25">
      <c r="A145" s="145"/>
      <c r="B145" s="8"/>
      <c r="C145" s="8"/>
      <c r="D145" s="8"/>
      <c r="E145" s="8"/>
      <c r="F145" s="8"/>
      <c r="G145" s="8"/>
    </row>
    <row r="146" spans="1:7" s="7" customFormat="1" x14ac:dyDescent="0.25">
      <c r="A146" s="145"/>
      <c r="B146" s="8"/>
      <c r="C146" s="8"/>
      <c r="D146" s="8"/>
      <c r="E146" s="8"/>
      <c r="F146" s="8"/>
      <c r="G146" s="8"/>
    </row>
    <row r="147" spans="1:7" s="7" customFormat="1" x14ac:dyDescent="0.25">
      <c r="A147" s="145"/>
      <c r="B147" s="8"/>
      <c r="C147" s="8"/>
      <c r="D147" s="8"/>
      <c r="E147" s="8"/>
      <c r="F147" s="8"/>
      <c r="G147" s="8"/>
    </row>
    <row r="148" spans="1:7" s="7" customFormat="1" x14ac:dyDescent="0.25">
      <c r="A148" s="145"/>
      <c r="B148" s="8"/>
      <c r="C148" s="8"/>
      <c r="D148" s="8"/>
      <c r="E148" s="8"/>
      <c r="F148" s="8"/>
      <c r="G148" s="8"/>
    </row>
    <row r="149" spans="1:7" s="7" customFormat="1" x14ac:dyDescent="0.25">
      <c r="A149" s="145"/>
      <c r="B149" s="8"/>
      <c r="C149" s="8"/>
      <c r="D149" s="8"/>
      <c r="E149" s="8"/>
      <c r="F149" s="8"/>
      <c r="G149" s="8"/>
    </row>
    <row r="150" spans="1:7" s="7" customFormat="1" x14ac:dyDescent="0.25">
      <c r="A150" s="145"/>
      <c r="B150" s="8"/>
      <c r="C150" s="8"/>
      <c r="D150" s="8"/>
      <c r="E150" s="8"/>
      <c r="F150" s="8"/>
      <c r="G150" s="8"/>
    </row>
    <row r="151" spans="1:7" s="7" customFormat="1" x14ac:dyDescent="0.25">
      <c r="A151" s="145"/>
      <c r="B151" s="8"/>
      <c r="C151" s="8"/>
      <c r="D151" s="8"/>
      <c r="E151" s="8"/>
      <c r="F151" s="8"/>
      <c r="G151" s="8"/>
    </row>
    <row r="152" spans="1:7" s="7" customFormat="1" x14ac:dyDescent="0.25">
      <c r="A152" s="145"/>
      <c r="B152" s="8"/>
      <c r="C152" s="8"/>
      <c r="D152" s="8"/>
      <c r="E152" s="8"/>
      <c r="F152" s="8"/>
      <c r="G152" s="8"/>
    </row>
    <row r="153" spans="1:7" s="7" customFormat="1" x14ac:dyDescent="0.25">
      <c r="A153" s="145"/>
      <c r="B153" s="8"/>
      <c r="C153" s="8"/>
      <c r="D153" s="8"/>
      <c r="E153" s="8"/>
      <c r="F153" s="8"/>
      <c r="G153" s="8"/>
    </row>
    <row r="154" spans="1:7" s="7" customFormat="1" x14ac:dyDescent="0.25">
      <c r="A154" s="145"/>
      <c r="B154" s="8"/>
      <c r="C154" s="8"/>
      <c r="D154" s="8"/>
      <c r="E154" s="8"/>
      <c r="F154" s="8"/>
      <c r="G154" s="8"/>
    </row>
    <row r="155" spans="1:7" s="7" customFormat="1" x14ac:dyDescent="0.25">
      <c r="A155" s="145"/>
      <c r="B155" s="8"/>
      <c r="C155" s="8"/>
      <c r="D155" s="8"/>
      <c r="E155" s="8"/>
      <c r="F155" s="8"/>
      <c r="G155" s="8"/>
    </row>
    <row r="156" spans="1:7" s="7" customFormat="1" ht="20.149999999999999" customHeight="1" x14ac:dyDescent="0.25">
      <c r="A156" s="145"/>
      <c r="B156" s="8"/>
      <c r="C156" s="8"/>
      <c r="D156" s="8"/>
      <c r="E156" s="8"/>
      <c r="F156" s="8"/>
      <c r="G156" s="8"/>
    </row>
    <row r="157" spans="1:7" s="7" customFormat="1" x14ac:dyDescent="0.25">
      <c r="A157" s="145"/>
      <c r="B157" s="8"/>
      <c r="C157" s="8"/>
      <c r="D157" s="8"/>
      <c r="E157" s="8"/>
      <c r="F157" s="8"/>
      <c r="G157" s="8"/>
    </row>
    <row r="158" spans="1:7" s="7" customFormat="1" x14ac:dyDescent="0.25">
      <c r="A158" s="145"/>
      <c r="B158" s="8"/>
      <c r="C158" s="8"/>
      <c r="D158" s="8"/>
      <c r="E158" s="8"/>
      <c r="F158" s="8"/>
      <c r="G158" s="8"/>
    </row>
    <row r="159" spans="1:7" s="7" customFormat="1" x14ac:dyDescent="0.25">
      <c r="A159" s="145"/>
      <c r="B159" s="8"/>
      <c r="C159" s="8"/>
      <c r="D159" s="8"/>
      <c r="E159" s="8"/>
      <c r="F159" s="8"/>
      <c r="G159" s="8"/>
    </row>
    <row r="160" spans="1:7" s="7" customFormat="1" x14ac:dyDescent="0.25">
      <c r="A160" s="145"/>
      <c r="B160" s="8"/>
      <c r="C160" s="8"/>
      <c r="D160" s="8"/>
      <c r="E160" s="8"/>
      <c r="F160" s="8"/>
      <c r="G160" s="8"/>
    </row>
    <row r="161" spans="1:7" s="7" customFormat="1" x14ac:dyDescent="0.25">
      <c r="A161" s="145"/>
      <c r="B161" s="8"/>
      <c r="C161" s="8"/>
      <c r="D161" s="8"/>
      <c r="E161" s="8"/>
      <c r="F161" s="8"/>
      <c r="G161" s="8"/>
    </row>
    <row r="162" spans="1:7" s="7" customFormat="1" x14ac:dyDescent="0.25">
      <c r="A162" s="145"/>
      <c r="B162" s="8"/>
      <c r="C162" s="8"/>
      <c r="D162" s="8"/>
      <c r="E162" s="8"/>
      <c r="F162" s="8"/>
      <c r="G162" s="8"/>
    </row>
    <row r="163" spans="1:7" s="7" customFormat="1" x14ac:dyDescent="0.25">
      <c r="A163" s="145"/>
      <c r="B163" s="8"/>
      <c r="C163" s="8"/>
      <c r="D163" s="8"/>
      <c r="E163" s="8"/>
      <c r="F163" s="8"/>
      <c r="G163" s="8"/>
    </row>
    <row r="164" spans="1:7" s="7" customFormat="1" x14ac:dyDescent="0.25">
      <c r="A164" s="145"/>
      <c r="B164" s="8"/>
      <c r="C164" s="8"/>
      <c r="D164" s="8"/>
      <c r="E164" s="8"/>
      <c r="F164" s="8"/>
      <c r="G164" s="8"/>
    </row>
    <row r="165" spans="1:7" s="7" customFormat="1" x14ac:dyDescent="0.25">
      <c r="A165" s="145"/>
      <c r="B165" s="8"/>
      <c r="C165" s="8"/>
      <c r="D165" s="8"/>
      <c r="E165" s="8"/>
      <c r="F165" s="8"/>
      <c r="G165" s="8"/>
    </row>
    <row r="166" spans="1:7" s="7" customFormat="1" x14ac:dyDescent="0.25">
      <c r="A166" s="145"/>
      <c r="B166" s="8"/>
      <c r="C166" s="8"/>
      <c r="D166" s="8"/>
      <c r="E166" s="8"/>
      <c r="F166" s="8"/>
      <c r="G166" s="8"/>
    </row>
    <row r="167" spans="1:7" s="7" customFormat="1" x14ac:dyDescent="0.25">
      <c r="A167" s="145"/>
      <c r="B167" s="8"/>
      <c r="C167" s="8"/>
      <c r="D167" s="8"/>
      <c r="E167" s="8"/>
      <c r="F167" s="8"/>
      <c r="G167" s="8"/>
    </row>
    <row r="168" spans="1:7" s="7" customFormat="1" x14ac:dyDescent="0.25">
      <c r="A168" s="145"/>
      <c r="B168" s="8"/>
      <c r="C168" s="8"/>
      <c r="D168" s="8"/>
      <c r="E168" s="8"/>
      <c r="F168" s="8"/>
      <c r="G168" s="8"/>
    </row>
    <row r="169" spans="1:7" s="7" customFormat="1" x14ac:dyDescent="0.25">
      <c r="A169" s="145"/>
      <c r="B169" s="8"/>
      <c r="C169" s="8"/>
      <c r="D169" s="8"/>
      <c r="E169" s="8"/>
      <c r="F169" s="8"/>
      <c r="G169" s="8"/>
    </row>
    <row r="170" spans="1:7" s="7" customFormat="1" ht="55.5" customHeight="1" x14ac:dyDescent="0.25">
      <c r="A170" s="145"/>
      <c r="B170" s="8"/>
      <c r="C170" s="8"/>
      <c r="D170" s="8"/>
      <c r="E170" s="8"/>
      <c r="F170" s="8"/>
      <c r="G170" s="8"/>
    </row>
    <row r="171" spans="1:7" s="7" customFormat="1" x14ac:dyDescent="0.25">
      <c r="A171" s="145"/>
      <c r="B171" s="8"/>
      <c r="C171" s="8"/>
      <c r="D171" s="8"/>
      <c r="E171" s="8"/>
      <c r="F171" s="8"/>
      <c r="G171" s="8"/>
    </row>
    <row r="172" spans="1:7" s="7" customFormat="1" x14ac:dyDescent="0.25">
      <c r="A172" s="145"/>
      <c r="B172" s="8"/>
      <c r="C172" s="8"/>
      <c r="D172" s="8"/>
      <c r="E172" s="8"/>
      <c r="F172" s="8"/>
      <c r="G172" s="8"/>
    </row>
    <row r="173" spans="1:7" s="7" customFormat="1" x14ac:dyDescent="0.25">
      <c r="A173" s="145"/>
      <c r="B173" s="8"/>
      <c r="C173" s="8"/>
      <c r="D173" s="8"/>
      <c r="E173" s="8"/>
      <c r="F173" s="8"/>
      <c r="G173" s="8"/>
    </row>
    <row r="174" spans="1:7" s="7" customFormat="1" x14ac:dyDescent="0.25">
      <c r="A174" s="145"/>
      <c r="B174" s="8"/>
      <c r="C174" s="8"/>
      <c r="D174" s="8"/>
      <c r="E174" s="8"/>
      <c r="F174" s="8"/>
      <c r="G174" s="8"/>
    </row>
    <row r="175" spans="1:7" s="7" customFormat="1" x14ac:dyDescent="0.25">
      <c r="A175" s="145"/>
      <c r="B175" s="8"/>
      <c r="C175" s="8"/>
      <c r="D175" s="8"/>
      <c r="E175" s="8"/>
      <c r="F175" s="8"/>
      <c r="G175" s="8"/>
    </row>
    <row r="176" spans="1:7" s="7" customFormat="1" x14ac:dyDescent="0.25">
      <c r="A176" s="145"/>
      <c r="B176" s="8"/>
      <c r="C176" s="8"/>
      <c r="D176" s="8"/>
      <c r="E176" s="8"/>
      <c r="F176" s="8"/>
      <c r="G176" s="8"/>
    </row>
    <row r="177" spans="1:7" s="7" customFormat="1" x14ac:dyDescent="0.25">
      <c r="A177" s="145"/>
      <c r="B177" s="8"/>
      <c r="C177" s="8"/>
      <c r="D177" s="8"/>
      <c r="E177" s="8"/>
      <c r="F177" s="8"/>
      <c r="G177" s="8"/>
    </row>
    <row r="178" spans="1:7" s="7" customFormat="1" x14ac:dyDescent="0.25">
      <c r="A178" s="145"/>
      <c r="B178" s="8"/>
      <c r="C178" s="8"/>
      <c r="D178" s="8"/>
      <c r="E178" s="8"/>
      <c r="F178" s="8"/>
      <c r="G178" s="8"/>
    </row>
    <row r="179" spans="1:7" s="7" customFormat="1" x14ac:dyDescent="0.25">
      <c r="A179" s="145"/>
      <c r="B179" s="8"/>
      <c r="C179" s="8"/>
      <c r="D179" s="8"/>
      <c r="E179" s="8"/>
      <c r="F179" s="8"/>
      <c r="G179" s="8"/>
    </row>
    <row r="180" spans="1:7" s="7" customFormat="1" ht="45" customHeight="1" x14ac:dyDescent="0.25">
      <c r="A180" s="145"/>
      <c r="B180" s="8"/>
      <c r="C180" s="8"/>
      <c r="D180" s="8"/>
      <c r="E180" s="8"/>
      <c r="F180" s="8"/>
      <c r="G180" s="8"/>
    </row>
    <row r="181" spans="1:7" s="7" customFormat="1" x14ac:dyDescent="0.25">
      <c r="A181" s="145"/>
      <c r="B181" s="8"/>
      <c r="C181" s="8"/>
      <c r="D181" s="8"/>
      <c r="E181" s="8"/>
      <c r="F181" s="8"/>
      <c r="G181" s="8"/>
    </row>
    <row r="182" spans="1:7" s="7" customFormat="1" x14ac:dyDescent="0.25">
      <c r="A182" s="145"/>
      <c r="B182" s="8"/>
      <c r="C182" s="8"/>
      <c r="D182" s="8"/>
      <c r="E182" s="8"/>
      <c r="F182" s="8"/>
      <c r="G182" s="8"/>
    </row>
    <row r="183" spans="1:7" s="7" customFormat="1" x14ac:dyDescent="0.25">
      <c r="A183" s="145"/>
      <c r="B183" s="8"/>
      <c r="C183" s="8"/>
      <c r="D183" s="8"/>
      <c r="E183" s="8"/>
      <c r="F183" s="8"/>
      <c r="G183" s="8"/>
    </row>
    <row r="184" spans="1:7" s="7" customFormat="1" x14ac:dyDescent="0.25">
      <c r="A184" s="145"/>
      <c r="B184" s="8"/>
      <c r="C184" s="8"/>
      <c r="D184" s="8"/>
      <c r="E184" s="8"/>
      <c r="F184" s="8"/>
      <c r="G184" s="8"/>
    </row>
    <row r="185" spans="1:7" s="7" customFormat="1" x14ac:dyDescent="0.25">
      <c r="A185" s="145"/>
      <c r="B185" s="8"/>
      <c r="C185" s="8"/>
      <c r="D185" s="8"/>
      <c r="E185" s="8"/>
      <c r="F185" s="8"/>
      <c r="G185" s="8"/>
    </row>
    <row r="186" spans="1:7" s="7" customFormat="1" x14ac:dyDescent="0.25">
      <c r="A186" s="145"/>
      <c r="B186" s="8"/>
      <c r="C186" s="8"/>
      <c r="D186" s="8"/>
      <c r="E186" s="8"/>
      <c r="F186" s="8"/>
      <c r="G186" s="8"/>
    </row>
    <row r="187" spans="1:7" s="7" customFormat="1" x14ac:dyDescent="0.25">
      <c r="A187" s="145"/>
      <c r="B187" s="8"/>
      <c r="C187" s="8"/>
      <c r="D187" s="8"/>
      <c r="E187" s="8"/>
      <c r="F187" s="8"/>
      <c r="G187" s="8"/>
    </row>
    <row r="188" spans="1:7" s="7" customFormat="1" x14ac:dyDescent="0.25">
      <c r="A188" s="145"/>
      <c r="B188" s="8"/>
      <c r="C188" s="8"/>
      <c r="D188" s="8"/>
      <c r="E188" s="8"/>
      <c r="F188" s="8"/>
      <c r="G188" s="8"/>
    </row>
    <row r="189" spans="1:7" s="7" customFormat="1" x14ac:dyDescent="0.25">
      <c r="A189" s="145"/>
      <c r="B189" s="8"/>
      <c r="C189" s="8"/>
      <c r="D189" s="8"/>
      <c r="E189" s="8"/>
      <c r="F189" s="8"/>
      <c r="G189" s="8"/>
    </row>
    <row r="190" spans="1:7" s="7" customFormat="1" x14ac:dyDescent="0.25">
      <c r="A190" s="145"/>
      <c r="B190" s="8"/>
      <c r="C190" s="8"/>
      <c r="D190" s="8"/>
      <c r="E190" s="8"/>
      <c r="F190" s="8"/>
      <c r="G190" s="8"/>
    </row>
    <row r="191" spans="1:7" s="7" customFormat="1" x14ac:dyDescent="0.25">
      <c r="A191" s="145"/>
      <c r="B191" s="8"/>
      <c r="C191" s="8"/>
      <c r="D191" s="8"/>
      <c r="E191" s="8"/>
      <c r="F191" s="8"/>
      <c r="G191" s="8"/>
    </row>
    <row r="192" spans="1:7" s="7" customFormat="1" x14ac:dyDescent="0.25">
      <c r="A192" s="145"/>
      <c r="B192" s="8"/>
      <c r="C192" s="8"/>
      <c r="D192" s="8"/>
      <c r="E192" s="8"/>
      <c r="F192" s="8"/>
      <c r="G192" s="8"/>
    </row>
    <row r="193" spans="1:7" s="7" customFormat="1" x14ac:dyDescent="0.25">
      <c r="A193" s="145"/>
      <c r="B193" s="8"/>
      <c r="C193" s="8"/>
      <c r="D193" s="8"/>
      <c r="E193" s="8"/>
      <c r="F193" s="8"/>
      <c r="G193" s="8"/>
    </row>
    <row r="194" spans="1:7" s="7" customFormat="1" x14ac:dyDescent="0.25">
      <c r="A194" s="145"/>
      <c r="B194" s="8"/>
      <c r="C194" s="8"/>
      <c r="D194" s="8"/>
      <c r="E194" s="8"/>
      <c r="F194" s="8"/>
      <c r="G194" s="8"/>
    </row>
    <row r="195" spans="1:7" s="7" customFormat="1" ht="36" customHeight="1" x14ac:dyDescent="0.25">
      <c r="A195" s="145"/>
      <c r="B195" s="8"/>
      <c r="C195" s="8"/>
      <c r="D195" s="8"/>
      <c r="E195" s="8"/>
      <c r="F195" s="8"/>
      <c r="G195" s="8"/>
    </row>
    <row r="196" spans="1:7" s="7" customFormat="1" x14ac:dyDescent="0.25">
      <c r="A196" s="145"/>
      <c r="B196" s="8"/>
      <c r="C196" s="8"/>
      <c r="D196" s="8"/>
      <c r="E196" s="8"/>
      <c r="F196" s="8"/>
      <c r="G196" s="8"/>
    </row>
    <row r="197" spans="1:7" s="7" customFormat="1" x14ac:dyDescent="0.25">
      <c r="A197" s="145"/>
      <c r="B197" s="8"/>
      <c r="C197" s="8"/>
      <c r="D197" s="8"/>
      <c r="E197" s="8"/>
      <c r="F197" s="8"/>
      <c r="G197" s="8"/>
    </row>
    <row r="198" spans="1:7" s="7" customFormat="1" x14ac:dyDescent="0.25">
      <c r="A198" s="145"/>
      <c r="B198" s="8"/>
      <c r="C198" s="8"/>
      <c r="D198" s="8"/>
      <c r="E198" s="8"/>
      <c r="F198" s="8"/>
      <c r="G198" s="8"/>
    </row>
    <row r="199" spans="1:7" s="7" customFormat="1" x14ac:dyDescent="0.25">
      <c r="A199" s="145"/>
      <c r="B199" s="8"/>
      <c r="C199" s="8"/>
      <c r="D199" s="8"/>
      <c r="E199" s="8"/>
      <c r="F199" s="8"/>
      <c r="G199" s="8"/>
    </row>
    <row r="200" spans="1:7" s="7" customFormat="1" x14ac:dyDescent="0.25">
      <c r="A200" s="145"/>
      <c r="B200" s="8"/>
      <c r="C200" s="8"/>
      <c r="D200" s="8"/>
      <c r="E200" s="8"/>
      <c r="F200" s="8"/>
      <c r="G200" s="8"/>
    </row>
    <row r="201" spans="1:7" s="7" customFormat="1" x14ac:dyDescent="0.25">
      <c r="A201" s="145"/>
      <c r="B201" s="8"/>
      <c r="C201" s="8"/>
      <c r="D201" s="8"/>
      <c r="E201" s="8"/>
      <c r="F201" s="8"/>
      <c r="G201" s="8"/>
    </row>
    <row r="202" spans="1:7" s="7" customFormat="1" x14ac:dyDescent="0.25">
      <c r="A202" s="145"/>
      <c r="B202" s="8"/>
      <c r="C202" s="8"/>
      <c r="D202" s="8"/>
      <c r="E202" s="8"/>
      <c r="F202" s="8"/>
      <c r="G202" s="8"/>
    </row>
    <row r="203" spans="1:7" s="7" customFormat="1" x14ac:dyDescent="0.25">
      <c r="A203" s="145"/>
      <c r="B203" s="8"/>
      <c r="C203" s="8"/>
      <c r="D203" s="8"/>
      <c r="E203" s="8"/>
      <c r="F203" s="8"/>
      <c r="G203" s="8"/>
    </row>
    <row r="204" spans="1:7" s="7" customFormat="1" x14ac:dyDescent="0.25">
      <c r="A204" s="145"/>
      <c r="B204" s="8"/>
      <c r="C204" s="8"/>
      <c r="D204" s="8"/>
      <c r="E204" s="8"/>
      <c r="F204" s="8"/>
      <c r="G204" s="8"/>
    </row>
    <row r="205" spans="1:7" s="7" customFormat="1" x14ac:dyDescent="0.25">
      <c r="A205" s="145"/>
      <c r="B205" s="8"/>
      <c r="C205" s="8"/>
      <c r="D205" s="8"/>
      <c r="E205" s="8"/>
      <c r="F205" s="8"/>
      <c r="G205" s="8"/>
    </row>
    <row r="206" spans="1:7" s="7" customFormat="1" x14ac:dyDescent="0.25">
      <c r="A206" s="145"/>
      <c r="B206" s="8"/>
      <c r="C206" s="8"/>
      <c r="D206" s="8"/>
      <c r="E206" s="8"/>
      <c r="F206" s="8"/>
      <c r="G206" s="8"/>
    </row>
    <row r="207" spans="1:7" s="7" customFormat="1" x14ac:dyDescent="0.25">
      <c r="A207" s="145"/>
      <c r="B207" s="8"/>
      <c r="C207" s="8"/>
      <c r="D207" s="8"/>
      <c r="E207" s="8"/>
      <c r="F207" s="8"/>
      <c r="G207" s="8"/>
    </row>
    <row r="208" spans="1:7" s="7" customFormat="1" x14ac:dyDescent="0.25">
      <c r="A208" s="145"/>
      <c r="B208" s="8"/>
      <c r="C208" s="8"/>
      <c r="D208" s="8"/>
      <c r="E208" s="8"/>
      <c r="F208" s="8"/>
      <c r="G208" s="8"/>
    </row>
    <row r="209" spans="1:7" s="7" customFormat="1" x14ac:dyDescent="0.25">
      <c r="A209" s="145"/>
      <c r="B209" s="8"/>
      <c r="C209" s="8"/>
      <c r="D209" s="8"/>
      <c r="E209" s="8"/>
      <c r="F209" s="8"/>
      <c r="G209" s="8"/>
    </row>
    <row r="210" spans="1:7" s="7" customFormat="1" x14ac:dyDescent="0.25">
      <c r="A210" s="145"/>
      <c r="B210" s="8"/>
      <c r="C210" s="8"/>
      <c r="D210" s="8"/>
      <c r="E210" s="8"/>
      <c r="F210" s="8"/>
      <c r="G210" s="8"/>
    </row>
    <row r="211" spans="1:7" s="7" customFormat="1" x14ac:dyDescent="0.25">
      <c r="A211" s="145"/>
      <c r="B211" s="8"/>
      <c r="C211" s="8"/>
      <c r="D211" s="8"/>
      <c r="E211" s="8"/>
      <c r="F211" s="8"/>
      <c r="G211" s="8"/>
    </row>
    <row r="212" spans="1:7" s="7" customFormat="1" x14ac:dyDescent="0.25">
      <c r="A212" s="145"/>
      <c r="B212" s="8"/>
      <c r="C212" s="8"/>
      <c r="D212" s="8"/>
      <c r="E212" s="8"/>
      <c r="F212" s="8"/>
      <c r="G212" s="8"/>
    </row>
    <row r="213" spans="1:7" s="7" customFormat="1" x14ac:dyDescent="0.25">
      <c r="A213" s="145"/>
      <c r="B213" s="8"/>
      <c r="C213" s="8"/>
      <c r="D213" s="8"/>
      <c r="E213" s="8"/>
      <c r="F213" s="8"/>
      <c r="G213" s="8"/>
    </row>
    <row r="214" spans="1:7" s="7" customFormat="1" x14ac:dyDescent="0.25">
      <c r="A214" s="145"/>
      <c r="B214" s="8"/>
      <c r="C214" s="8"/>
      <c r="D214" s="8"/>
      <c r="E214" s="8"/>
      <c r="F214" s="8"/>
      <c r="G214" s="8"/>
    </row>
    <row r="215" spans="1:7" s="7" customFormat="1" x14ac:dyDescent="0.25">
      <c r="A215" s="145"/>
      <c r="B215" s="8"/>
      <c r="C215" s="8"/>
      <c r="D215" s="8"/>
      <c r="E215" s="8"/>
      <c r="F215" s="8"/>
      <c r="G215" s="8"/>
    </row>
    <row r="216" spans="1:7" s="7" customFormat="1" x14ac:dyDescent="0.25">
      <c r="A216" s="145"/>
      <c r="B216" s="8"/>
      <c r="C216" s="8"/>
      <c r="D216" s="8"/>
      <c r="E216" s="8"/>
      <c r="F216" s="8"/>
      <c r="G216" s="8"/>
    </row>
    <row r="217" spans="1:7" s="7" customFormat="1" x14ac:dyDescent="0.25">
      <c r="A217" s="145"/>
      <c r="B217" s="8"/>
      <c r="C217" s="8"/>
      <c r="D217" s="8"/>
      <c r="E217" s="8"/>
      <c r="F217" s="8"/>
      <c r="G217" s="8"/>
    </row>
    <row r="218" spans="1:7" s="7" customFormat="1" x14ac:dyDescent="0.25">
      <c r="A218" s="145"/>
      <c r="B218" s="8"/>
      <c r="C218" s="8"/>
      <c r="D218" s="8"/>
      <c r="E218" s="8"/>
      <c r="F218" s="8"/>
      <c r="G218" s="8"/>
    </row>
    <row r="219" spans="1:7" s="7" customFormat="1" x14ac:dyDescent="0.25">
      <c r="A219" s="145"/>
      <c r="B219" s="8"/>
      <c r="C219" s="8"/>
      <c r="D219" s="8"/>
      <c r="E219" s="8"/>
      <c r="F219" s="8"/>
      <c r="G219" s="8"/>
    </row>
    <row r="220" spans="1:7" s="7" customFormat="1" x14ac:dyDescent="0.25">
      <c r="A220" s="145"/>
      <c r="B220" s="8"/>
      <c r="C220" s="8"/>
      <c r="D220" s="8"/>
      <c r="E220" s="8"/>
      <c r="F220" s="8"/>
      <c r="G220" s="8"/>
    </row>
    <row r="221" spans="1:7" s="7" customFormat="1" x14ac:dyDescent="0.25">
      <c r="A221" s="145"/>
      <c r="B221" s="8"/>
      <c r="C221" s="8"/>
      <c r="D221" s="8"/>
      <c r="E221" s="8"/>
      <c r="F221" s="8"/>
      <c r="G221" s="8"/>
    </row>
    <row r="222" spans="1:7" s="7" customFormat="1" x14ac:dyDescent="0.25">
      <c r="A222" s="145"/>
      <c r="B222" s="8"/>
      <c r="C222" s="8"/>
      <c r="D222" s="8"/>
      <c r="E222" s="8"/>
      <c r="F222" s="8"/>
      <c r="G222" s="8"/>
    </row>
    <row r="223" spans="1:7" s="7" customFormat="1" x14ac:dyDescent="0.25">
      <c r="A223" s="145"/>
      <c r="B223" s="8"/>
      <c r="C223" s="8"/>
      <c r="D223" s="8"/>
      <c r="E223" s="8"/>
      <c r="F223" s="8"/>
      <c r="G223" s="8"/>
    </row>
    <row r="224" spans="1:7" s="7" customFormat="1" x14ac:dyDescent="0.25">
      <c r="A224" s="145"/>
      <c r="B224" s="8"/>
      <c r="C224" s="8"/>
      <c r="D224" s="8"/>
      <c r="E224" s="8"/>
      <c r="F224" s="8"/>
      <c r="G224" s="8"/>
    </row>
    <row r="225" spans="1:7" s="7" customFormat="1" x14ac:dyDescent="0.25">
      <c r="A225" s="145"/>
      <c r="B225" s="8"/>
      <c r="C225" s="8"/>
      <c r="D225" s="8"/>
      <c r="E225" s="8"/>
      <c r="F225" s="8"/>
      <c r="G225" s="8"/>
    </row>
    <row r="226" spans="1:7" s="7" customFormat="1" x14ac:dyDescent="0.25">
      <c r="A226" s="145"/>
      <c r="B226" s="8"/>
      <c r="C226" s="8"/>
      <c r="D226" s="8"/>
      <c r="E226" s="8"/>
      <c r="F226" s="8"/>
      <c r="G226" s="8"/>
    </row>
    <row r="227" spans="1:7" s="7" customFormat="1" x14ac:dyDescent="0.25">
      <c r="A227" s="145"/>
      <c r="B227" s="8"/>
      <c r="C227" s="8"/>
      <c r="D227" s="8"/>
      <c r="E227" s="8"/>
      <c r="F227" s="8"/>
      <c r="G227" s="8"/>
    </row>
    <row r="228" spans="1:7" s="7" customFormat="1" x14ac:dyDescent="0.25">
      <c r="A228" s="145"/>
      <c r="B228" s="8"/>
      <c r="C228" s="8"/>
      <c r="D228" s="8"/>
      <c r="E228" s="8"/>
      <c r="F228" s="8"/>
      <c r="G228" s="8"/>
    </row>
    <row r="229" spans="1:7" s="7" customFormat="1" x14ac:dyDescent="0.25">
      <c r="A229" s="145"/>
      <c r="B229" s="8"/>
      <c r="C229" s="8"/>
      <c r="D229" s="8"/>
      <c r="E229" s="8"/>
      <c r="F229" s="8"/>
      <c r="G229" s="8"/>
    </row>
    <row r="230" spans="1:7" s="7" customFormat="1" x14ac:dyDescent="0.25">
      <c r="A230" s="145"/>
      <c r="B230" s="8"/>
      <c r="C230" s="8"/>
      <c r="D230" s="8"/>
      <c r="E230" s="8"/>
      <c r="F230" s="8"/>
      <c r="G230" s="8"/>
    </row>
    <row r="231" spans="1:7" s="7" customFormat="1" x14ac:dyDescent="0.25">
      <c r="A231" s="145"/>
      <c r="B231" s="8"/>
      <c r="C231" s="8"/>
      <c r="D231" s="8"/>
      <c r="E231" s="8"/>
      <c r="F231" s="8"/>
      <c r="G231" s="8"/>
    </row>
    <row r="232" spans="1:7" s="7" customFormat="1" x14ac:dyDescent="0.25">
      <c r="A232" s="145"/>
      <c r="B232" s="8"/>
      <c r="C232" s="8"/>
      <c r="D232" s="8"/>
      <c r="E232" s="8"/>
      <c r="F232" s="8"/>
      <c r="G232" s="8"/>
    </row>
    <row r="233" spans="1:7" s="7" customFormat="1" x14ac:dyDescent="0.25">
      <c r="A233" s="145"/>
      <c r="B233" s="8"/>
      <c r="C233" s="8"/>
      <c r="D233" s="8"/>
      <c r="E233" s="8"/>
      <c r="F233" s="8"/>
      <c r="G233" s="8"/>
    </row>
    <row r="234" spans="1:7" s="7" customFormat="1" x14ac:dyDescent="0.25">
      <c r="A234" s="145"/>
      <c r="B234" s="8"/>
      <c r="C234" s="8"/>
      <c r="D234" s="8"/>
      <c r="E234" s="8"/>
      <c r="F234" s="8"/>
      <c r="G234" s="8"/>
    </row>
    <row r="235" spans="1:7" s="7" customFormat="1" x14ac:dyDescent="0.25">
      <c r="A235" s="145"/>
      <c r="B235" s="8"/>
      <c r="C235" s="8"/>
      <c r="D235" s="8"/>
      <c r="E235" s="8"/>
      <c r="F235" s="8"/>
      <c r="G235" s="8"/>
    </row>
    <row r="236" spans="1:7" s="7" customFormat="1" x14ac:dyDescent="0.25">
      <c r="A236" s="145"/>
      <c r="B236" s="8"/>
      <c r="C236" s="8"/>
      <c r="D236" s="8"/>
      <c r="E236" s="8"/>
      <c r="F236" s="8"/>
      <c r="G236" s="8"/>
    </row>
    <row r="237" spans="1:7" s="7" customFormat="1" x14ac:dyDescent="0.25">
      <c r="A237" s="145"/>
      <c r="B237" s="8"/>
      <c r="C237" s="8"/>
      <c r="D237" s="8"/>
      <c r="E237" s="8"/>
      <c r="F237" s="8"/>
      <c r="G237" s="8"/>
    </row>
    <row r="238" spans="1:7" s="7" customFormat="1" x14ac:dyDescent="0.25">
      <c r="A238" s="145"/>
      <c r="B238" s="8"/>
      <c r="C238" s="8"/>
      <c r="D238" s="8"/>
      <c r="E238" s="8"/>
      <c r="F238" s="8"/>
      <c r="G238" s="8"/>
    </row>
    <row r="239" spans="1:7" s="7" customFormat="1" x14ac:dyDescent="0.25">
      <c r="A239" s="145"/>
      <c r="B239" s="8"/>
      <c r="C239" s="8"/>
      <c r="D239" s="8"/>
      <c r="E239" s="8"/>
      <c r="F239" s="8"/>
      <c r="G239" s="8"/>
    </row>
    <row r="240" spans="1:7" s="7" customFormat="1" x14ac:dyDescent="0.25">
      <c r="A240" s="145"/>
      <c r="B240" s="8"/>
      <c r="C240" s="8"/>
      <c r="D240" s="8"/>
      <c r="E240" s="8"/>
      <c r="F240" s="8"/>
      <c r="G240" s="8"/>
    </row>
    <row r="241" spans="1:7" s="7" customFormat="1" x14ac:dyDescent="0.25">
      <c r="A241" s="145"/>
      <c r="B241" s="8"/>
      <c r="C241" s="8"/>
      <c r="D241" s="8"/>
      <c r="E241" s="8"/>
      <c r="F241" s="8"/>
      <c r="G241" s="8"/>
    </row>
    <row r="242" spans="1:7" s="7" customFormat="1" ht="34.5" customHeight="1" x14ac:dyDescent="0.25">
      <c r="A242" s="145"/>
      <c r="B242" s="8"/>
      <c r="C242" s="8"/>
      <c r="D242" s="8"/>
      <c r="E242" s="8"/>
      <c r="F242" s="8"/>
      <c r="G242" s="8"/>
    </row>
    <row r="243" spans="1:7" s="7" customFormat="1" ht="36" customHeight="1" x14ac:dyDescent="0.25">
      <c r="A243" s="145"/>
      <c r="B243" s="8"/>
      <c r="C243" s="8"/>
      <c r="D243" s="8"/>
      <c r="E243" s="8"/>
      <c r="F243" s="8"/>
      <c r="G243" s="8"/>
    </row>
    <row r="244" spans="1:7" s="7" customFormat="1" x14ac:dyDescent="0.25">
      <c r="A244" s="145"/>
      <c r="B244" s="8"/>
      <c r="C244" s="8"/>
      <c r="D244" s="8"/>
      <c r="E244" s="8"/>
      <c r="F244" s="8"/>
      <c r="G244" s="8"/>
    </row>
    <row r="245" spans="1:7" s="7" customFormat="1" x14ac:dyDescent="0.25">
      <c r="A245" s="145"/>
      <c r="B245" s="8"/>
      <c r="C245" s="8"/>
      <c r="D245" s="8"/>
      <c r="E245" s="8"/>
      <c r="F245" s="8"/>
      <c r="G245" s="8"/>
    </row>
    <row r="246" spans="1:7" s="7" customFormat="1" ht="39" customHeight="1" x14ac:dyDescent="0.25">
      <c r="A246" s="145"/>
      <c r="B246" s="8"/>
      <c r="C246" s="8"/>
      <c r="D246" s="8"/>
      <c r="E246" s="8"/>
      <c r="F246" s="8"/>
      <c r="G246" s="8"/>
    </row>
    <row r="247" spans="1:7" s="7" customFormat="1" x14ac:dyDescent="0.25">
      <c r="A247" s="145"/>
      <c r="B247" s="8"/>
      <c r="C247" s="8"/>
      <c r="D247" s="8"/>
      <c r="E247" s="8"/>
      <c r="F247" s="8"/>
      <c r="G247" s="8"/>
    </row>
    <row r="248" spans="1:7" s="7" customFormat="1" x14ac:dyDescent="0.25">
      <c r="A248" s="145"/>
      <c r="B248" s="8"/>
      <c r="C248" s="8"/>
      <c r="D248" s="8"/>
      <c r="E248" s="8"/>
      <c r="F248" s="8"/>
      <c r="G248" s="8"/>
    </row>
    <row r="249" spans="1:7" s="7" customFormat="1" x14ac:dyDescent="0.25">
      <c r="A249" s="145"/>
      <c r="B249" s="8"/>
      <c r="C249" s="8"/>
      <c r="D249" s="8"/>
      <c r="E249" s="8"/>
      <c r="F249" s="8"/>
      <c r="G249" s="8"/>
    </row>
    <row r="250" spans="1:7" s="7" customFormat="1" ht="34.5" customHeight="1" x14ac:dyDescent="0.25">
      <c r="A250" s="145"/>
      <c r="B250" s="8"/>
      <c r="C250" s="8"/>
      <c r="D250" s="8"/>
      <c r="E250" s="8"/>
      <c r="F250" s="8"/>
      <c r="G250" s="8"/>
    </row>
    <row r="251" spans="1:7" s="7" customFormat="1" x14ac:dyDescent="0.25">
      <c r="A251" s="145"/>
      <c r="B251" s="8"/>
      <c r="C251" s="8"/>
      <c r="D251" s="8"/>
      <c r="E251" s="8"/>
      <c r="F251" s="8"/>
      <c r="G251" s="8"/>
    </row>
    <row r="252" spans="1:7" s="7" customFormat="1" x14ac:dyDescent="0.25">
      <c r="A252" s="145"/>
      <c r="B252" s="8"/>
      <c r="C252" s="8"/>
      <c r="D252" s="8"/>
      <c r="E252" s="8"/>
      <c r="F252" s="8"/>
      <c r="G252" s="8"/>
    </row>
    <row r="253" spans="1:7" s="7" customFormat="1" x14ac:dyDescent="0.25">
      <c r="A253" s="145"/>
      <c r="B253" s="8"/>
      <c r="C253" s="8"/>
      <c r="D253" s="8"/>
      <c r="E253" s="8"/>
      <c r="F253" s="8"/>
      <c r="G253" s="8"/>
    </row>
    <row r="254" spans="1:7" s="7" customFormat="1" ht="46.5" customHeight="1" x14ac:dyDescent="0.25">
      <c r="A254" s="145"/>
      <c r="B254" s="8"/>
      <c r="C254" s="8"/>
      <c r="D254" s="8"/>
      <c r="E254" s="8"/>
      <c r="F254" s="8"/>
      <c r="G254" s="8"/>
    </row>
    <row r="255" spans="1:7" s="7" customFormat="1" ht="24.75" customHeight="1" x14ac:dyDescent="0.25">
      <c r="A255" s="145"/>
      <c r="B255" s="8"/>
      <c r="C255" s="8"/>
      <c r="D255" s="8"/>
      <c r="E255" s="8"/>
      <c r="F255" s="8"/>
      <c r="G255" s="8"/>
    </row>
    <row r="256" spans="1:7" s="7" customFormat="1" x14ac:dyDescent="0.25">
      <c r="A256" s="145"/>
      <c r="B256" s="8"/>
      <c r="C256" s="8"/>
      <c r="D256" s="8"/>
      <c r="E256" s="8"/>
      <c r="F256" s="8"/>
      <c r="G256" s="8"/>
    </row>
    <row r="257" spans="1:7" s="7" customFormat="1" x14ac:dyDescent="0.25">
      <c r="A257" s="145"/>
      <c r="B257" s="8"/>
      <c r="C257" s="8"/>
      <c r="D257" s="8"/>
      <c r="E257" s="8"/>
      <c r="F257" s="8"/>
      <c r="G257" s="8"/>
    </row>
    <row r="258" spans="1:7" s="7" customFormat="1" ht="44.25" customHeight="1" x14ac:dyDescent="0.25">
      <c r="A258" s="145"/>
      <c r="B258" s="8"/>
      <c r="C258" s="8"/>
      <c r="D258" s="8"/>
      <c r="E258" s="8"/>
      <c r="F258" s="8"/>
      <c r="G258" s="8"/>
    </row>
    <row r="259" spans="1:7" s="7" customFormat="1" x14ac:dyDescent="0.25">
      <c r="A259" s="145"/>
      <c r="B259" s="8"/>
      <c r="C259" s="8"/>
      <c r="D259" s="8"/>
      <c r="E259" s="8"/>
      <c r="F259" s="8"/>
      <c r="G259" s="8"/>
    </row>
    <row r="260" spans="1:7" s="7" customFormat="1" x14ac:dyDescent="0.25">
      <c r="A260" s="145"/>
      <c r="B260" s="8"/>
      <c r="C260" s="8"/>
      <c r="D260" s="8"/>
      <c r="E260" s="8"/>
      <c r="F260" s="8"/>
      <c r="G260" s="8"/>
    </row>
    <row r="261" spans="1:7" s="7" customFormat="1" x14ac:dyDescent="0.25">
      <c r="A261" s="145"/>
      <c r="B261" s="8"/>
      <c r="C261" s="8"/>
      <c r="D261" s="8"/>
      <c r="E261" s="8"/>
      <c r="F261" s="8"/>
      <c r="G261" s="8"/>
    </row>
    <row r="262" spans="1:7" s="7" customFormat="1" x14ac:dyDescent="0.25">
      <c r="A262" s="145"/>
      <c r="B262" s="8"/>
      <c r="C262" s="8"/>
      <c r="D262" s="8"/>
      <c r="E262" s="8"/>
      <c r="F262" s="8"/>
      <c r="G262" s="8"/>
    </row>
    <row r="263" spans="1:7" s="7" customFormat="1" x14ac:dyDescent="0.25">
      <c r="A263" s="145"/>
      <c r="B263" s="8"/>
      <c r="C263" s="8"/>
      <c r="D263" s="8"/>
      <c r="E263" s="8"/>
      <c r="F263" s="8"/>
      <c r="G263" s="8"/>
    </row>
    <row r="264" spans="1:7" s="7" customFormat="1" x14ac:dyDescent="0.25">
      <c r="A264" s="145"/>
      <c r="B264" s="8"/>
      <c r="C264" s="8"/>
      <c r="D264" s="8"/>
      <c r="E264" s="8"/>
      <c r="F264" s="8"/>
      <c r="G264" s="8"/>
    </row>
    <row r="265" spans="1:7" s="7" customFormat="1" x14ac:dyDescent="0.25">
      <c r="A265" s="145"/>
      <c r="B265" s="8"/>
      <c r="C265" s="8"/>
      <c r="D265" s="8"/>
      <c r="E265" s="8"/>
      <c r="F265" s="8"/>
      <c r="G265" s="8"/>
    </row>
    <row r="266" spans="1:7" s="7" customFormat="1" x14ac:dyDescent="0.25">
      <c r="A266" s="145"/>
      <c r="B266" s="8"/>
      <c r="C266" s="8"/>
      <c r="D266" s="8"/>
      <c r="E266" s="8"/>
      <c r="F266" s="8"/>
      <c r="G266" s="8"/>
    </row>
    <row r="267" spans="1:7" s="7" customFormat="1" x14ac:dyDescent="0.25">
      <c r="A267" s="145"/>
      <c r="B267" s="8"/>
      <c r="C267" s="8"/>
      <c r="D267" s="8"/>
      <c r="E267" s="8"/>
      <c r="F267" s="8"/>
      <c r="G267" s="8"/>
    </row>
    <row r="268" spans="1:7" s="7" customFormat="1" x14ac:dyDescent="0.25">
      <c r="A268" s="145"/>
      <c r="B268" s="8"/>
      <c r="C268" s="8"/>
      <c r="D268" s="8"/>
      <c r="E268" s="8"/>
      <c r="F268" s="8"/>
      <c r="G268" s="8"/>
    </row>
    <row r="269" spans="1:7" s="7" customFormat="1" x14ac:dyDescent="0.25">
      <c r="A269" s="145"/>
      <c r="B269" s="8"/>
      <c r="C269" s="8"/>
      <c r="D269" s="8"/>
      <c r="E269" s="8"/>
      <c r="F269" s="8"/>
      <c r="G269" s="8"/>
    </row>
    <row r="270" spans="1:7" s="7" customFormat="1" x14ac:dyDescent="0.25">
      <c r="A270" s="145"/>
      <c r="B270" s="8"/>
      <c r="C270" s="8"/>
      <c r="D270" s="8"/>
      <c r="E270" s="8"/>
      <c r="F270" s="8"/>
      <c r="G270" s="8"/>
    </row>
    <row r="271" spans="1:7" s="7" customFormat="1" x14ac:dyDescent="0.25">
      <c r="A271" s="145"/>
      <c r="B271" s="8"/>
      <c r="C271" s="8"/>
      <c r="D271" s="8"/>
      <c r="E271" s="8"/>
      <c r="F271" s="8"/>
      <c r="G271" s="8"/>
    </row>
    <row r="272" spans="1:7" s="7" customFormat="1" x14ac:dyDescent="0.25">
      <c r="A272" s="145"/>
      <c r="B272" s="8"/>
      <c r="C272" s="8"/>
      <c r="D272" s="8"/>
      <c r="E272" s="8"/>
      <c r="F272" s="8"/>
      <c r="G272" s="8"/>
    </row>
    <row r="273" spans="1:7" s="7" customFormat="1" x14ac:dyDescent="0.25">
      <c r="A273" s="145"/>
      <c r="B273" s="8"/>
      <c r="C273" s="8"/>
      <c r="D273" s="8"/>
      <c r="E273" s="8"/>
      <c r="F273" s="8"/>
      <c r="G273" s="8"/>
    </row>
    <row r="274" spans="1:7" s="7" customFormat="1" x14ac:dyDescent="0.25">
      <c r="A274" s="145"/>
      <c r="B274" s="8"/>
      <c r="C274" s="8"/>
      <c r="D274" s="8"/>
      <c r="E274" s="8"/>
      <c r="F274" s="8"/>
      <c r="G274" s="8"/>
    </row>
    <row r="275" spans="1:7" s="7" customFormat="1" x14ac:dyDescent="0.25">
      <c r="A275" s="145"/>
      <c r="B275" s="8"/>
      <c r="C275" s="8"/>
      <c r="D275" s="8"/>
      <c r="E275" s="8"/>
      <c r="F275" s="8"/>
      <c r="G275" s="8"/>
    </row>
    <row r="276" spans="1:7" s="7" customFormat="1" x14ac:dyDescent="0.25">
      <c r="A276" s="145"/>
      <c r="B276" s="8"/>
      <c r="C276" s="8"/>
      <c r="D276" s="8"/>
      <c r="E276" s="8"/>
      <c r="F276" s="8"/>
      <c r="G276" s="8"/>
    </row>
    <row r="277" spans="1:7" s="7" customFormat="1" x14ac:dyDescent="0.25">
      <c r="A277" s="145"/>
      <c r="B277" s="8"/>
      <c r="C277" s="8"/>
      <c r="D277" s="8"/>
      <c r="E277" s="8"/>
      <c r="F277" s="8"/>
      <c r="G277" s="8"/>
    </row>
    <row r="278" spans="1:7" s="7" customFormat="1" x14ac:dyDescent="0.25">
      <c r="A278" s="145"/>
      <c r="B278" s="8"/>
      <c r="C278" s="8"/>
      <c r="D278" s="8"/>
      <c r="E278" s="8"/>
      <c r="F278" s="8"/>
      <c r="G278" s="8"/>
    </row>
    <row r="279" spans="1:7" s="7" customFormat="1" ht="19.5" customHeight="1" x14ac:dyDescent="0.25">
      <c r="A279" s="145"/>
      <c r="B279" s="8"/>
      <c r="C279" s="8"/>
      <c r="D279" s="8"/>
      <c r="E279" s="8"/>
      <c r="F279" s="8"/>
      <c r="G279" s="8"/>
    </row>
    <row r="280" spans="1:7" s="7" customFormat="1" x14ac:dyDescent="0.25">
      <c r="A280" s="145"/>
      <c r="B280" s="8"/>
      <c r="C280" s="8"/>
      <c r="D280" s="8"/>
      <c r="E280" s="8"/>
      <c r="F280" s="8"/>
      <c r="G280" s="8"/>
    </row>
    <row r="281" spans="1:7" s="7" customFormat="1" x14ac:dyDescent="0.25">
      <c r="A281" s="145"/>
      <c r="B281" s="8"/>
      <c r="C281" s="8"/>
      <c r="D281" s="8"/>
      <c r="E281" s="8"/>
      <c r="F281" s="8"/>
      <c r="G281" s="8"/>
    </row>
    <row r="282" spans="1:7" s="7" customFormat="1" x14ac:dyDescent="0.25">
      <c r="A282" s="145"/>
      <c r="B282" s="8"/>
      <c r="C282" s="8"/>
      <c r="D282" s="8"/>
      <c r="E282" s="8"/>
      <c r="F282" s="8"/>
      <c r="G282" s="8"/>
    </row>
    <row r="283" spans="1:7" s="7" customFormat="1" x14ac:dyDescent="0.25">
      <c r="A283" s="145"/>
      <c r="B283" s="8"/>
      <c r="C283" s="8"/>
      <c r="D283" s="8"/>
      <c r="E283" s="8"/>
      <c r="F283" s="8"/>
      <c r="G283" s="8"/>
    </row>
    <row r="284" spans="1:7" s="7" customFormat="1" x14ac:dyDescent="0.25">
      <c r="A284" s="145"/>
      <c r="B284" s="8"/>
      <c r="C284" s="8"/>
      <c r="D284" s="8"/>
      <c r="E284" s="8"/>
      <c r="F284" s="8"/>
      <c r="G284" s="8"/>
    </row>
    <row r="285" spans="1:7" s="7" customFormat="1" x14ac:dyDescent="0.25">
      <c r="A285" s="145"/>
      <c r="B285" s="8"/>
      <c r="C285" s="8"/>
      <c r="D285" s="8"/>
      <c r="E285" s="8"/>
      <c r="F285" s="8"/>
      <c r="G285" s="8"/>
    </row>
    <row r="286" spans="1:7" s="7" customFormat="1" x14ac:dyDescent="0.25">
      <c r="A286" s="145"/>
      <c r="B286" s="8"/>
      <c r="C286" s="8"/>
      <c r="D286" s="8"/>
      <c r="E286" s="8"/>
      <c r="F286" s="8"/>
      <c r="G286" s="8"/>
    </row>
    <row r="287" spans="1:7" s="7" customFormat="1" x14ac:dyDescent="0.25">
      <c r="A287" s="145"/>
      <c r="B287" s="8"/>
      <c r="C287" s="8"/>
      <c r="D287" s="8"/>
      <c r="E287" s="8"/>
      <c r="F287" s="8"/>
      <c r="G287" s="8"/>
    </row>
    <row r="288" spans="1:7" s="7" customFormat="1" x14ac:dyDescent="0.25">
      <c r="A288" s="145"/>
      <c r="B288" s="8"/>
      <c r="C288" s="8"/>
      <c r="D288" s="8"/>
      <c r="E288" s="8"/>
      <c r="F288" s="8"/>
      <c r="G288" s="8"/>
    </row>
    <row r="289" spans="1:7" s="7" customFormat="1" x14ac:dyDescent="0.25">
      <c r="A289" s="145"/>
      <c r="B289" s="8"/>
      <c r="C289" s="8"/>
      <c r="D289" s="8"/>
      <c r="E289" s="8"/>
      <c r="F289" s="8"/>
      <c r="G289" s="8"/>
    </row>
    <row r="290" spans="1:7" s="7" customFormat="1" x14ac:dyDescent="0.25">
      <c r="A290" s="145"/>
      <c r="B290" s="8"/>
      <c r="C290" s="8"/>
      <c r="D290" s="8"/>
      <c r="E290" s="8"/>
      <c r="F290" s="8"/>
      <c r="G290" s="8"/>
    </row>
    <row r="291" spans="1:7" s="7" customFormat="1" x14ac:dyDescent="0.25">
      <c r="A291" s="145"/>
      <c r="B291" s="8"/>
      <c r="C291" s="8"/>
      <c r="D291" s="8"/>
      <c r="E291" s="8"/>
      <c r="F291" s="8"/>
      <c r="G291" s="8"/>
    </row>
    <row r="292" spans="1:7" s="7" customFormat="1" x14ac:dyDescent="0.25">
      <c r="A292" s="145"/>
      <c r="B292" s="8"/>
      <c r="C292" s="8"/>
      <c r="D292" s="8"/>
      <c r="E292" s="8"/>
      <c r="F292" s="8"/>
      <c r="G292" s="8"/>
    </row>
    <row r="293" spans="1:7" s="7" customFormat="1" x14ac:dyDescent="0.25">
      <c r="A293" s="145"/>
      <c r="B293" s="8"/>
      <c r="C293" s="8"/>
      <c r="D293" s="8"/>
      <c r="E293" s="8"/>
      <c r="F293" s="8"/>
      <c r="G293" s="8"/>
    </row>
    <row r="294" spans="1:7" s="7" customFormat="1" x14ac:dyDescent="0.25">
      <c r="A294" s="145"/>
      <c r="B294" s="8"/>
      <c r="C294" s="8"/>
      <c r="D294" s="8"/>
      <c r="E294" s="8"/>
      <c r="F294" s="8"/>
      <c r="G294" s="8"/>
    </row>
    <row r="295" spans="1:7" s="7" customFormat="1" x14ac:dyDescent="0.25">
      <c r="A295" s="145"/>
      <c r="B295" s="8"/>
      <c r="C295" s="8"/>
      <c r="D295" s="8"/>
      <c r="E295" s="8"/>
      <c r="F295" s="8"/>
      <c r="G295" s="8"/>
    </row>
    <row r="296" spans="1:7" s="7" customFormat="1" ht="34.5" customHeight="1" x14ac:dyDescent="0.25">
      <c r="A296" s="145"/>
      <c r="B296" s="8"/>
      <c r="C296" s="8"/>
      <c r="D296" s="8"/>
      <c r="E296" s="8"/>
      <c r="F296" s="8"/>
      <c r="G296" s="8"/>
    </row>
    <row r="297" spans="1:7" s="7" customFormat="1" x14ac:dyDescent="0.25">
      <c r="A297" s="145"/>
      <c r="B297" s="8"/>
      <c r="C297" s="8"/>
      <c r="D297" s="8"/>
      <c r="E297" s="8"/>
      <c r="F297" s="8"/>
      <c r="G297" s="8"/>
    </row>
    <row r="298" spans="1:7" s="7" customFormat="1" x14ac:dyDescent="0.25">
      <c r="A298" s="145"/>
      <c r="B298" s="8"/>
      <c r="C298" s="8"/>
      <c r="D298" s="8"/>
      <c r="E298" s="8"/>
      <c r="F298" s="8"/>
      <c r="G298" s="8"/>
    </row>
    <row r="299" spans="1:7" s="7" customFormat="1" x14ac:dyDescent="0.25">
      <c r="A299" s="145"/>
      <c r="B299" s="8"/>
      <c r="C299" s="8"/>
      <c r="D299" s="8"/>
      <c r="E299" s="8"/>
      <c r="F299" s="8"/>
      <c r="G299" s="8"/>
    </row>
    <row r="300" spans="1:7" s="7" customFormat="1" x14ac:dyDescent="0.25">
      <c r="A300" s="145"/>
      <c r="B300" s="8"/>
      <c r="C300" s="8"/>
      <c r="D300" s="8"/>
      <c r="E300" s="8"/>
      <c r="F300" s="8"/>
      <c r="G300" s="8"/>
    </row>
    <row r="301" spans="1:7" s="7" customFormat="1" x14ac:dyDescent="0.25">
      <c r="A301" s="145"/>
      <c r="B301" s="8"/>
      <c r="C301" s="8"/>
      <c r="D301" s="8"/>
      <c r="E301" s="8"/>
      <c r="F301" s="8"/>
      <c r="G301" s="8"/>
    </row>
    <row r="302" spans="1:7" s="7" customFormat="1" x14ac:dyDescent="0.25">
      <c r="A302" s="145"/>
      <c r="B302" s="8"/>
      <c r="C302" s="8"/>
      <c r="D302" s="8"/>
      <c r="E302" s="8"/>
      <c r="F302" s="8"/>
      <c r="G302" s="8"/>
    </row>
    <row r="303" spans="1:7" s="7" customFormat="1" x14ac:dyDescent="0.25">
      <c r="A303" s="145"/>
      <c r="B303" s="8"/>
      <c r="C303" s="8"/>
      <c r="D303" s="8"/>
      <c r="E303" s="8"/>
      <c r="F303" s="8"/>
      <c r="G303" s="8"/>
    </row>
    <row r="304" spans="1:7" s="7" customFormat="1" x14ac:dyDescent="0.25">
      <c r="A304" s="145"/>
      <c r="B304" s="8"/>
      <c r="C304" s="8"/>
      <c r="D304" s="8"/>
      <c r="E304" s="8"/>
      <c r="F304" s="8"/>
      <c r="G304" s="8"/>
    </row>
    <row r="305" spans="1:7" s="7" customFormat="1" x14ac:dyDescent="0.25">
      <c r="A305" s="145"/>
      <c r="B305" s="8"/>
      <c r="C305" s="8"/>
      <c r="D305" s="8"/>
      <c r="E305" s="8"/>
      <c r="F305" s="8"/>
      <c r="G305" s="8"/>
    </row>
    <row r="306" spans="1:7" s="7" customFormat="1" x14ac:dyDescent="0.25">
      <c r="A306" s="145"/>
      <c r="B306" s="8"/>
      <c r="C306" s="8"/>
      <c r="D306" s="8"/>
      <c r="E306" s="8"/>
      <c r="F306" s="8"/>
      <c r="G306" s="8"/>
    </row>
    <row r="307" spans="1:7" s="7" customFormat="1" x14ac:dyDescent="0.25">
      <c r="A307" s="145"/>
      <c r="B307" s="8"/>
      <c r="C307" s="8"/>
      <c r="D307" s="8"/>
      <c r="E307" s="8"/>
      <c r="F307" s="8"/>
      <c r="G307" s="8"/>
    </row>
    <row r="308" spans="1:7" s="7" customFormat="1" x14ac:dyDescent="0.25">
      <c r="A308" s="145"/>
      <c r="B308" s="8"/>
      <c r="C308" s="8"/>
      <c r="D308" s="8"/>
      <c r="E308" s="8"/>
      <c r="F308" s="8"/>
      <c r="G308" s="8"/>
    </row>
    <row r="309" spans="1:7" s="7" customFormat="1" x14ac:dyDescent="0.25">
      <c r="A309" s="145"/>
      <c r="B309" s="8"/>
      <c r="C309" s="8"/>
      <c r="D309" s="8"/>
      <c r="E309" s="8"/>
      <c r="F309" s="8"/>
      <c r="G309" s="8"/>
    </row>
    <row r="310" spans="1:7" s="7" customFormat="1" x14ac:dyDescent="0.25">
      <c r="A310" s="145"/>
      <c r="B310" s="8"/>
      <c r="C310" s="8"/>
      <c r="D310" s="8"/>
      <c r="E310" s="8"/>
      <c r="F310" s="8"/>
      <c r="G310" s="8"/>
    </row>
    <row r="311" spans="1:7" s="7" customFormat="1" ht="30" customHeight="1" x14ac:dyDescent="0.25">
      <c r="A311" s="145"/>
      <c r="B311" s="8"/>
      <c r="C311" s="8"/>
      <c r="D311" s="8"/>
      <c r="E311" s="8"/>
      <c r="F311" s="8"/>
      <c r="G311" s="8"/>
    </row>
    <row r="312" spans="1:7" s="7" customFormat="1" x14ac:dyDescent="0.25">
      <c r="A312" s="145"/>
      <c r="B312" s="8"/>
      <c r="C312" s="8"/>
      <c r="D312" s="8"/>
      <c r="E312" s="8"/>
      <c r="F312" s="8"/>
      <c r="G312" s="8"/>
    </row>
    <row r="313" spans="1:7" s="7" customFormat="1" x14ac:dyDescent="0.25">
      <c r="A313" s="145"/>
      <c r="B313" s="8"/>
      <c r="C313" s="8"/>
      <c r="D313" s="8"/>
      <c r="E313" s="8"/>
      <c r="F313" s="8"/>
      <c r="G313" s="8"/>
    </row>
    <row r="314" spans="1:7" s="7" customFormat="1" x14ac:dyDescent="0.25">
      <c r="A314" s="145"/>
      <c r="B314" s="8"/>
      <c r="C314" s="8"/>
      <c r="D314" s="8"/>
      <c r="E314" s="8"/>
      <c r="F314" s="8"/>
      <c r="G314" s="8"/>
    </row>
    <row r="315" spans="1:7" s="7" customFormat="1" x14ac:dyDescent="0.25">
      <c r="A315" s="145"/>
      <c r="B315" s="8"/>
      <c r="C315" s="8"/>
      <c r="D315" s="8"/>
      <c r="E315" s="8"/>
      <c r="F315" s="8"/>
      <c r="G315" s="8"/>
    </row>
    <row r="316" spans="1:7" s="7" customFormat="1" x14ac:dyDescent="0.25">
      <c r="A316" s="145"/>
      <c r="B316" s="8"/>
      <c r="C316" s="8"/>
      <c r="D316" s="8"/>
      <c r="E316" s="8"/>
      <c r="F316" s="8"/>
      <c r="G316" s="8"/>
    </row>
    <row r="317" spans="1:7" s="7" customFormat="1" x14ac:dyDescent="0.25">
      <c r="A317" s="145"/>
      <c r="B317" s="8"/>
      <c r="C317" s="8"/>
      <c r="D317" s="8"/>
      <c r="E317" s="8"/>
      <c r="F317" s="8"/>
      <c r="G317" s="8"/>
    </row>
    <row r="318" spans="1:7" s="7" customFormat="1" x14ac:dyDescent="0.25">
      <c r="A318" s="145"/>
      <c r="B318" s="8"/>
      <c r="C318" s="8"/>
      <c r="D318" s="8"/>
      <c r="E318" s="8"/>
      <c r="F318" s="8"/>
      <c r="G318" s="8"/>
    </row>
    <row r="319" spans="1:7" s="7" customFormat="1" ht="32.25" customHeight="1" x14ac:dyDescent="0.25">
      <c r="A319" s="145"/>
      <c r="B319" s="8"/>
      <c r="C319" s="8"/>
      <c r="D319" s="8"/>
      <c r="E319" s="8"/>
      <c r="F319" s="8"/>
      <c r="G319" s="8"/>
    </row>
    <row r="320" spans="1:7" s="7" customFormat="1" x14ac:dyDescent="0.25">
      <c r="A320" s="145"/>
      <c r="B320" s="8"/>
      <c r="C320" s="8"/>
      <c r="D320" s="8"/>
      <c r="E320" s="8"/>
      <c r="F320" s="8"/>
      <c r="G320" s="8"/>
    </row>
    <row r="321" spans="1:7" s="7" customFormat="1" x14ac:dyDescent="0.25">
      <c r="A321" s="145"/>
      <c r="B321" s="8"/>
      <c r="C321" s="8"/>
      <c r="D321" s="8"/>
      <c r="E321" s="8"/>
      <c r="F321" s="8"/>
      <c r="G321" s="8"/>
    </row>
    <row r="322" spans="1:7" s="7" customFormat="1" x14ac:dyDescent="0.25">
      <c r="A322" s="145"/>
      <c r="B322" s="8"/>
      <c r="C322" s="8"/>
      <c r="D322" s="8"/>
      <c r="E322" s="8"/>
      <c r="F322" s="8"/>
      <c r="G322" s="8"/>
    </row>
    <row r="323" spans="1:7" s="7" customFormat="1" x14ac:dyDescent="0.25">
      <c r="A323" s="145"/>
      <c r="B323" s="8"/>
      <c r="C323" s="8"/>
      <c r="D323" s="8"/>
      <c r="E323" s="8"/>
      <c r="F323" s="8"/>
      <c r="G323" s="8"/>
    </row>
    <row r="324" spans="1:7" s="7" customFormat="1" x14ac:dyDescent="0.25">
      <c r="A324" s="145"/>
      <c r="B324" s="8"/>
      <c r="C324" s="8"/>
      <c r="D324" s="8"/>
      <c r="E324" s="8"/>
      <c r="F324" s="8"/>
      <c r="G324" s="8"/>
    </row>
    <row r="325" spans="1:7" s="7" customFormat="1" x14ac:dyDescent="0.25">
      <c r="A325" s="145"/>
      <c r="B325" s="8"/>
      <c r="C325" s="8"/>
      <c r="D325" s="8"/>
      <c r="E325" s="8"/>
      <c r="F325" s="8"/>
      <c r="G325" s="8"/>
    </row>
    <row r="326" spans="1:7" s="7" customFormat="1" x14ac:dyDescent="0.25">
      <c r="A326" s="145"/>
      <c r="B326" s="8"/>
      <c r="C326" s="8"/>
      <c r="D326" s="8"/>
      <c r="E326" s="8"/>
      <c r="F326" s="8"/>
      <c r="G326" s="8"/>
    </row>
    <row r="327" spans="1:7" s="7" customFormat="1" x14ac:dyDescent="0.25">
      <c r="A327" s="145"/>
      <c r="B327" s="8"/>
      <c r="C327" s="8"/>
      <c r="D327" s="8"/>
      <c r="E327" s="8"/>
      <c r="F327" s="8"/>
      <c r="G327" s="8"/>
    </row>
    <row r="328" spans="1:7" s="7" customFormat="1" x14ac:dyDescent="0.25">
      <c r="A328" s="145"/>
      <c r="B328" s="8"/>
      <c r="C328" s="8"/>
      <c r="D328" s="8"/>
      <c r="E328" s="8"/>
      <c r="F328" s="8"/>
      <c r="G328" s="8"/>
    </row>
    <row r="329" spans="1:7" s="7" customFormat="1" x14ac:dyDescent="0.25">
      <c r="A329" s="145"/>
      <c r="B329" s="8"/>
      <c r="C329" s="8"/>
      <c r="D329" s="8"/>
      <c r="E329" s="8"/>
      <c r="F329" s="8"/>
      <c r="G329" s="8"/>
    </row>
    <row r="330" spans="1:7" s="7" customFormat="1" x14ac:dyDescent="0.25">
      <c r="A330" s="145"/>
      <c r="B330" s="8"/>
      <c r="C330" s="8"/>
      <c r="D330" s="8"/>
      <c r="E330" s="8"/>
      <c r="F330" s="8"/>
      <c r="G330" s="8"/>
    </row>
    <row r="331" spans="1:7" s="7" customFormat="1" x14ac:dyDescent="0.25">
      <c r="A331" s="145"/>
      <c r="B331" s="8"/>
      <c r="C331" s="8"/>
      <c r="D331" s="8"/>
      <c r="E331" s="8"/>
      <c r="F331" s="8"/>
      <c r="G331" s="8"/>
    </row>
    <row r="332" spans="1:7" s="7" customFormat="1" x14ac:dyDescent="0.25">
      <c r="A332" s="145"/>
      <c r="B332" s="8"/>
      <c r="C332" s="8"/>
      <c r="D332" s="8"/>
      <c r="E332" s="8"/>
      <c r="F332" s="8"/>
      <c r="G332" s="8"/>
    </row>
    <row r="333" spans="1:7" s="7" customFormat="1" ht="36" customHeight="1" x14ac:dyDescent="0.25">
      <c r="A333" s="145"/>
      <c r="B333" s="8"/>
      <c r="C333" s="8"/>
      <c r="D333" s="8"/>
      <c r="E333" s="8"/>
      <c r="F333" s="8"/>
      <c r="G333" s="8"/>
    </row>
    <row r="334" spans="1:7" s="7" customFormat="1" x14ac:dyDescent="0.25">
      <c r="A334" s="145"/>
      <c r="B334" s="8"/>
      <c r="C334" s="8"/>
      <c r="D334" s="8"/>
      <c r="E334" s="8"/>
      <c r="F334" s="8"/>
      <c r="G334" s="8"/>
    </row>
    <row r="335" spans="1:7" s="7" customFormat="1" x14ac:dyDescent="0.25">
      <c r="A335" s="145"/>
      <c r="B335" s="8"/>
      <c r="C335" s="8"/>
      <c r="D335" s="8"/>
      <c r="E335" s="8"/>
      <c r="F335" s="8"/>
      <c r="G335" s="8"/>
    </row>
    <row r="336" spans="1:7" s="7" customFormat="1" x14ac:dyDescent="0.25">
      <c r="A336" s="145"/>
      <c r="B336" s="8"/>
      <c r="C336" s="8"/>
      <c r="D336" s="8"/>
      <c r="E336" s="8"/>
      <c r="F336" s="8"/>
      <c r="G336" s="8"/>
    </row>
    <row r="337" spans="1:7" s="7" customFormat="1" x14ac:dyDescent="0.25">
      <c r="A337" s="145"/>
      <c r="B337" s="8"/>
      <c r="C337" s="8"/>
      <c r="D337" s="8"/>
      <c r="E337" s="8"/>
      <c r="F337" s="8"/>
      <c r="G337" s="8"/>
    </row>
    <row r="338" spans="1:7" s="7" customFormat="1" x14ac:dyDescent="0.25">
      <c r="A338" s="145"/>
      <c r="B338" s="8"/>
      <c r="C338" s="8"/>
      <c r="D338" s="8"/>
      <c r="E338" s="8"/>
      <c r="F338" s="8"/>
      <c r="G338" s="8"/>
    </row>
    <row r="339" spans="1:7" s="7" customFormat="1" x14ac:dyDescent="0.25">
      <c r="A339" s="145"/>
      <c r="B339" s="8"/>
      <c r="C339" s="8"/>
      <c r="D339" s="8"/>
      <c r="E339" s="8"/>
      <c r="F339" s="8"/>
      <c r="G339" s="8"/>
    </row>
    <row r="340" spans="1:7" s="7" customFormat="1" x14ac:dyDescent="0.25">
      <c r="A340" s="145"/>
      <c r="B340" s="8"/>
      <c r="C340" s="8"/>
      <c r="D340" s="8"/>
      <c r="E340" s="8"/>
      <c r="F340" s="8"/>
      <c r="G340" s="8"/>
    </row>
    <row r="341" spans="1:7" s="7" customFormat="1" x14ac:dyDescent="0.25">
      <c r="A341" s="145"/>
      <c r="B341" s="8"/>
      <c r="C341" s="8"/>
      <c r="D341" s="8"/>
      <c r="E341" s="8"/>
      <c r="F341" s="8"/>
      <c r="G341" s="8"/>
    </row>
    <row r="342" spans="1:7" s="7" customFormat="1" x14ac:dyDescent="0.25">
      <c r="A342" s="145"/>
      <c r="B342" s="8"/>
      <c r="C342" s="8"/>
      <c r="D342" s="8"/>
      <c r="E342" s="8"/>
      <c r="F342" s="8"/>
      <c r="G342" s="8"/>
    </row>
    <row r="343" spans="1:7" s="7" customFormat="1" x14ac:dyDescent="0.25">
      <c r="A343" s="145"/>
      <c r="B343" s="8"/>
      <c r="C343" s="8"/>
      <c r="D343" s="8"/>
      <c r="E343" s="8"/>
      <c r="F343" s="8"/>
      <c r="G343" s="8"/>
    </row>
    <row r="344" spans="1:7" s="7" customFormat="1" x14ac:dyDescent="0.25">
      <c r="A344" s="145"/>
      <c r="B344" s="8"/>
      <c r="C344" s="8"/>
      <c r="D344" s="8"/>
      <c r="E344" s="8"/>
      <c r="F344" s="8"/>
      <c r="G344" s="8"/>
    </row>
    <row r="345" spans="1:7" s="7" customFormat="1" x14ac:dyDescent="0.25">
      <c r="A345" s="145"/>
      <c r="B345" s="8"/>
      <c r="C345" s="8"/>
      <c r="D345" s="8"/>
      <c r="E345" s="8"/>
      <c r="F345" s="8"/>
      <c r="G345" s="8"/>
    </row>
    <row r="346" spans="1:7" s="7" customFormat="1" x14ac:dyDescent="0.25">
      <c r="A346" s="145"/>
      <c r="B346" s="8"/>
      <c r="C346" s="8"/>
      <c r="D346" s="8"/>
      <c r="E346" s="8"/>
      <c r="F346" s="8"/>
      <c r="G346" s="8"/>
    </row>
    <row r="347" spans="1:7" s="7" customFormat="1" x14ac:dyDescent="0.25">
      <c r="A347" s="145"/>
      <c r="B347" s="8"/>
      <c r="C347" s="8"/>
      <c r="D347" s="8"/>
      <c r="E347" s="8"/>
      <c r="F347" s="8"/>
      <c r="G347" s="8"/>
    </row>
    <row r="348" spans="1:7" s="7" customFormat="1" x14ac:dyDescent="0.25">
      <c r="A348" s="145"/>
      <c r="B348" s="8"/>
      <c r="C348" s="8"/>
      <c r="D348" s="8"/>
      <c r="E348" s="8"/>
      <c r="F348" s="8"/>
      <c r="G348" s="8"/>
    </row>
    <row r="349" spans="1:7" s="7" customFormat="1" ht="39.75" customHeight="1" x14ac:dyDescent="0.25">
      <c r="A349" s="145"/>
      <c r="B349" s="8"/>
      <c r="C349" s="8"/>
      <c r="D349" s="8"/>
      <c r="E349" s="8"/>
      <c r="F349" s="8"/>
      <c r="G349" s="8"/>
    </row>
    <row r="350" spans="1:7" s="7" customFormat="1" x14ac:dyDescent="0.25">
      <c r="A350" s="145"/>
      <c r="B350" s="8"/>
      <c r="C350" s="8"/>
      <c r="D350" s="8"/>
      <c r="E350" s="8"/>
      <c r="F350" s="8"/>
      <c r="G350" s="8"/>
    </row>
    <row r="351" spans="1:7" s="7" customFormat="1" x14ac:dyDescent="0.25">
      <c r="A351" s="145"/>
      <c r="B351" s="8"/>
      <c r="C351" s="8"/>
      <c r="D351" s="8"/>
      <c r="E351" s="8"/>
      <c r="F351" s="8"/>
      <c r="G351" s="8"/>
    </row>
    <row r="352" spans="1:7" s="7" customFormat="1" x14ac:dyDescent="0.25">
      <c r="A352" s="145"/>
      <c r="B352" s="8"/>
      <c r="C352" s="8"/>
      <c r="D352" s="8"/>
      <c r="E352" s="8"/>
      <c r="F352" s="8"/>
      <c r="G352" s="8"/>
    </row>
    <row r="353" spans="1:7" s="7" customFormat="1" x14ac:dyDescent="0.25">
      <c r="A353" s="145"/>
      <c r="B353" s="8"/>
      <c r="C353" s="8"/>
      <c r="D353" s="8"/>
      <c r="E353" s="8"/>
      <c r="F353" s="8"/>
      <c r="G353" s="8"/>
    </row>
    <row r="354" spans="1:7" s="7" customFormat="1" x14ac:dyDescent="0.25">
      <c r="A354" s="145"/>
      <c r="B354" s="8"/>
      <c r="C354" s="8"/>
      <c r="D354" s="8"/>
      <c r="E354" s="8"/>
      <c r="F354" s="8"/>
      <c r="G354" s="8"/>
    </row>
    <row r="355" spans="1:7" s="7" customFormat="1" x14ac:dyDescent="0.25">
      <c r="A355" s="145"/>
      <c r="B355" s="8"/>
      <c r="C355" s="8"/>
      <c r="D355" s="8"/>
      <c r="E355" s="8"/>
      <c r="F355" s="8"/>
      <c r="G355" s="8"/>
    </row>
    <row r="356" spans="1:7" s="7" customFormat="1" x14ac:dyDescent="0.25">
      <c r="A356" s="145"/>
      <c r="B356" s="8"/>
      <c r="C356" s="8"/>
      <c r="D356" s="8"/>
      <c r="E356" s="8"/>
      <c r="F356" s="8"/>
      <c r="G356" s="8"/>
    </row>
    <row r="357" spans="1:7" s="7" customFormat="1" x14ac:dyDescent="0.25">
      <c r="A357" s="145"/>
      <c r="B357" s="8"/>
      <c r="C357" s="8"/>
      <c r="D357" s="8"/>
      <c r="E357" s="8"/>
      <c r="F357" s="8"/>
      <c r="G357" s="8"/>
    </row>
    <row r="358" spans="1:7" s="7" customFormat="1" x14ac:dyDescent="0.25">
      <c r="A358" s="145"/>
      <c r="B358" s="8"/>
      <c r="C358" s="8"/>
      <c r="D358" s="8"/>
      <c r="E358" s="8"/>
      <c r="F358" s="8"/>
      <c r="G358" s="8"/>
    </row>
    <row r="359" spans="1:7" s="7" customFormat="1" x14ac:dyDescent="0.25">
      <c r="A359" s="145"/>
      <c r="B359" s="8"/>
      <c r="C359" s="8"/>
      <c r="D359" s="8"/>
      <c r="E359" s="8"/>
      <c r="F359" s="8"/>
      <c r="G359" s="8"/>
    </row>
    <row r="360" spans="1:7" s="7" customFormat="1" x14ac:dyDescent="0.25">
      <c r="A360" s="145"/>
      <c r="B360" s="8"/>
      <c r="C360" s="8"/>
      <c r="D360" s="8"/>
      <c r="E360" s="8"/>
      <c r="F360" s="8"/>
      <c r="G360" s="8"/>
    </row>
    <row r="361" spans="1:7" s="7" customFormat="1" x14ac:dyDescent="0.25">
      <c r="A361" s="145"/>
      <c r="B361" s="8"/>
      <c r="C361" s="8"/>
      <c r="D361" s="8"/>
      <c r="E361" s="8"/>
      <c r="F361" s="8"/>
      <c r="G361" s="8"/>
    </row>
    <row r="362" spans="1:7" s="7" customFormat="1" x14ac:dyDescent="0.25">
      <c r="A362" s="145"/>
      <c r="B362" s="8"/>
      <c r="C362" s="8"/>
      <c r="D362" s="8"/>
      <c r="E362" s="8"/>
      <c r="F362" s="8"/>
      <c r="G362" s="8"/>
    </row>
    <row r="363" spans="1:7" s="7" customFormat="1" x14ac:dyDescent="0.25">
      <c r="A363" s="145"/>
      <c r="B363" s="8"/>
      <c r="C363" s="8"/>
      <c r="D363" s="8"/>
      <c r="E363" s="8"/>
      <c r="F363" s="8"/>
      <c r="G363" s="8"/>
    </row>
    <row r="364" spans="1:7" s="7" customFormat="1" x14ac:dyDescent="0.25">
      <c r="A364" s="145"/>
      <c r="B364" s="8"/>
      <c r="C364" s="8"/>
      <c r="D364" s="8"/>
      <c r="E364" s="8"/>
      <c r="F364" s="8"/>
      <c r="G364" s="8"/>
    </row>
    <row r="365" spans="1:7" s="7" customFormat="1" x14ac:dyDescent="0.25">
      <c r="A365" s="145"/>
      <c r="B365" s="8"/>
      <c r="C365" s="8"/>
      <c r="D365" s="8"/>
      <c r="E365" s="8"/>
      <c r="F365" s="8"/>
      <c r="G365" s="8"/>
    </row>
    <row r="366" spans="1:7" s="7" customFormat="1" x14ac:dyDescent="0.25">
      <c r="A366" s="145"/>
      <c r="B366" s="8"/>
      <c r="C366" s="8"/>
      <c r="D366" s="8"/>
      <c r="E366" s="8"/>
      <c r="F366" s="8"/>
      <c r="G366" s="8"/>
    </row>
    <row r="367" spans="1:7" s="7" customFormat="1" x14ac:dyDescent="0.25">
      <c r="A367" s="145"/>
      <c r="B367" s="8"/>
      <c r="C367" s="8"/>
      <c r="D367" s="8"/>
      <c r="E367" s="8"/>
      <c r="F367" s="8"/>
      <c r="G367" s="8"/>
    </row>
    <row r="368" spans="1:7" s="7" customFormat="1" ht="28.5" customHeight="1" x14ac:dyDescent="0.25">
      <c r="A368" s="145"/>
      <c r="B368" s="8"/>
      <c r="C368" s="8"/>
      <c r="D368" s="8"/>
      <c r="E368" s="8"/>
      <c r="F368" s="8"/>
      <c r="G368" s="8"/>
    </row>
    <row r="369" spans="1:7" s="7" customFormat="1" x14ac:dyDescent="0.25">
      <c r="A369" s="145"/>
      <c r="B369" s="8"/>
      <c r="C369" s="8"/>
      <c r="D369" s="8"/>
      <c r="E369" s="8"/>
      <c r="F369" s="8"/>
      <c r="G369" s="8"/>
    </row>
    <row r="370" spans="1:7" s="7" customFormat="1" x14ac:dyDescent="0.25">
      <c r="A370" s="145"/>
      <c r="B370" s="8"/>
      <c r="C370" s="8"/>
      <c r="D370" s="8"/>
      <c r="E370" s="8"/>
      <c r="F370" s="8"/>
      <c r="G370" s="8"/>
    </row>
    <row r="371" spans="1:7" s="7" customFormat="1" x14ac:dyDescent="0.25">
      <c r="A371" s="145"/>
      <c r="B371" s="8"/>
      <c r="C371" s="8"/>
      <c r="D371" s="8"/>
      <c r="E371" s="8"/>
      <c r="F371" s="8"/>
      <c r="G371" s="8"/>
    </row>
    <row r="372" spans="1:7" s="7" customFormat="1" x14ac:dyDescent="0.25">
      <c r="A372" s="145"/>
      <c r="B372" s="8"/>
      <c r="C372" s="8"/>
      <c r="D372" s="8"/>
      <c r="E372" s="8"/>
      <c r="F372" s="8"/>
      <c r="G372" s="8"/>
    </row>
    <row r="373" spans="1:7" s="7" customFormat="1" x14ac:dyDescent="0.25">
      <c r="A373" s="145"/>
      <c r="B373" s="8"/>
      <c r="C373" s="8"/>
      <c r="D373" s="8"/>
      <c r="E373" s="8"/>
      <c r="F373" s="8"/>
      <c r="G373" s="8"/>
    </row>
    <row r="374" spans="1:7" s="7" customFormat="1" x14ac:dyDescent="0.25">
      <c r="A374" s="145"/>
      <c r="B374" s="8"/>
      <c r="C374" s="8"/>
      <c r="D374" s="8"/>
      <c r="E374" s="8"/>
      <c r="F374" s="8"/>
      <c r="G374" s="8"/>
    </row>
    <row r="375" spans="1:7" s="7" customFormat="1" x14ac:dyDescent="0.25">
      <c r="A375" s="145"/>
      <c r="B375" s="8"/>
      <c r="C375" s="8"/>
      <c r="D375" s="8"/>
      <c r="E375" s="8"/>
      <c r="F375" s="8"/>
      <c r="G375" s="8"/>
    </row>
    <row r="376" spans="1:7" s="7" customFormat="1" x14ac:dyDescent="0.25">
      <c r="A376" s="145"/>
      <c r="B376" s="8"/>
      <c r="C376" s="8"/>
      <c r="D376" s="8"/>
      <c r="E376" s="8"/>
      <c r="F376" s="8"/>
      <c r="G376" s="8"/>
    </row>
    <row r="377" spans="1:7" s="7" customFormat="1" x14ac:dyDescent="0.25">
      <c r="A377" s="145"/>
      <c r="B377" s="8"/>
      <c r="C377" s="8"/>
      <c r="D377" s="8"/>
      <c r="E377" s="8"/>
      <c r="F377" s="8"/>
      <c r="G377" s="8"/>
    </row>
    <row r="378" spans="1:7" s="7" customFormat="1" x14ac:dyDescent="0.25">
      <c r="A378" s="145"/>
      <c r="B378" s="8"/>
      <c r="C378" s="8"/>
      <c r="D378" s="8"/>
      <c r="E378" s="8"/>
      <c r="F378" s="8"/>
      <c r="G378" s="8"/>
    </row>
    <row r="379" spans="1:7" s="7" customFormat="1" x14ac:dyDescent="0.25">
      <c r="A379" s="145"/>
      <c r="B379" s="8"/>
      <c r="C379" s="8"/>
      <c r="D379" s="8"/>
      <c r="E379" s="8"/>
      <c r="F379" s="8"/>
      <c r="G379" s="8"/>
    </row>
    <row r="380" spans="1:7" s="7" customFormat="1" x14ac:dyDescent="0.25">
      <c r="A380" s="145"/>
      <c r="B380" s="8"/>
      <c r="C380" s="8"/>
      <c r="D380" s="8"/>
      <c r="E380" s="8"/>
      <c r="F380" s="8"/>
      <c r="G380" s="8"/>
    </row>
    <row r="381" spans="1:7" s="7" customFormat="1" ht="28.5" customHeight="1" x14ac:dyDescent="0.25">
      <c r="A381" s="145"/>
      <c r="B381" s="8"/>
      <c r="C381" s="8"/>
      <c r="D381" s="8"/>
      <c r="E381" s="8"/>
      <c r="F381" s="8"/>
      <c r="G381" s="8"/>
    </row>
    <row r="382" spans="1:7" s="7" customFormat="1" x14ac:dyDescent="0.25">
      <c r="A382" s="145"/>
      <c r="B382" s="8"/>
      <c r="C382" s="8"/>
      <c r="D382" s="8"/>
      <c r="E382" s="8"/>
      <c r="F382" s="8"/>
      <c r="G382" s="8"/>
    </row>
    <row r="383" spans="1:7" s="7" customFormat="1" x14ac:dyDescent="0.25">
      <c r="A383" s="145"/>
      <c r="B383" s="8"/>
      <c r="C383" s="8"/>
      <c r="D383" s="8"/>
      <c r="E383" s="8"/>
      <c r="F383" s="8"/>
      <c r="G383" s="8"/>
    </row>
    <row r="384" spans="1:7" s="7" customFormat="1" x14ac:dyDescent="0.25">
      <c r="A384" s="145"/>
      <c r="B384" s="8"/>
      <c r="C384" s="8"/>
      <c r="D384" s="8"/>
      <c r="E384" s="8"/>
      <c r="F384" s="8"/>
      <c r="G384" s="8"/>
    </row>
    <row r="385" spans="1:7" s="7" customFormat="1" x14ac:dyDescent="0.25">
      <c r="A385" s="145"/>
      <c r="B385" s="8"/>
      <c r="C385" s="8"/>
      <c r="D385" s="8"/>
      <c r="E385" s="8"/>
      <c r="F385" s="8"/>
      <c r="G385" s="8"/>
    </row>
    <row r="386" spans="1:7" s="7" customFormat="1" x14ac:dyDescent="0.25">
      <c r="A386" s="145"/>
      <c r="B386" s="8"/>
      <c r="C386" s="8"/>
      <c r="D386" s="8"/>
      <c r="E386" s="8"/>
      <c r="F386" s="8"/>
      <c r="G386" s="8"/>
    </row>
    <row r="387" spans="1:7" s="7" customFormat="1" x14ac:dyDescent="0.25">
      <c r="A387" s="145"/>
      <c r="B387" s="8"/>
      <c r="C387" s="8"/>
      <c r="D387" s="8"/>
      <c r="E387" s="8"/>
      <c r="F387" s="8"/>
      <c r="G387" s="8"/>
    </row>
    <row r="388" spans="1:7" s="7" customFormat="1" x14ac:dyDescent="0.25">
      <c r="A388" s="145"/>
      <c r="B388" s="8"/>
      <c r="C388" s="8"/>
      <c r="D388" s="8"/>
      <c r="E388" s="8"/>
      <c r="F388" s="8"/>
      <c r="G388" s="8"/>
    </row>
    <row r="389" spans="1:7" s="7" customFormat="1" x14ac:dyDescent="0.25">
      <c r="A389" s="145"/>
      <c r="B389" s="8"/>
      <c r="C389" s="8"/>
      <c r="D389" s="8"/>
      <c r="E389" s="8"/>
      <c r="F389" s="8"/>
      <c r="G389" s="8"/>
    </row>
    <row r="390" spans="1:7" s="7" customFormat="1" x14ac:dyDescent="0.25">
      <c r="A390" s="145"/>
      <c r="B390" s="8"/>
      <c r="C390" s="8"/>
      <c r="D390" s="8"/>
      <c r="E390" s="8"/>
      <c r="F390" s="8"/>
      <c r="G390" s="8"/>
    </row>
    <row r="391" spans="1:7" s="7" customFormat="1" x14ac:dyDescent="0.25">
      <c r="A391" s="145"/>
      <c r="B391" s="8"/>
      <c r="C391" s="8"/>
      <c r="D391" s="8"/>
      <c r="E391" s="8"/>
      <c r="F391" s="8"/>
      <c r="G391" s="8"/>
    </row>
    <row r="392" spans="1:7" s="7" customFormat="1" ht="36" customHeight="1" x14ac:dyDescent="0.25">
      <c r="A392" s="145"/>
      <c r="B392" s="8"/>
      <c r="C392" s="8"/>
      <c r="D392" s="8"/>
      <c r="E392" s="8"/>
      <c r="F392" s="8"/>
      <c r="G392" s="8"/>
    </row>
    <row r="393" spans="1:7" s="7" customFormat="1" x14ac:dyDescent="0.25">
      <c r="A393" s="145"/>
      <c r="B393" s="8"/>
      <c r="C393" s="8"/>
      <c r="D393" s="8"/>
      <c r="E393" s="8"/>
      <c r="F393" s="8"/>
      <c r="G393" s="8"/>
    </row>
    <row r="394" spans="1:7" s="7" customFormat="1" x14ac:dyDescent="0.25">
      <c r="A394" s="145"/>
      <c r="B394" s="8"/>
      <c r="C394" s="8"/>
      <c r="D394" s="8"/>
      <c r="E394" s="8"/>
      <c r="F394" s="8"/>
      <c r="G394" s="8"/>
    </row>
    <row r="395" spans="1:7" s="7" customFormat="1" x14ac:dyDescent="0.25">
      <c r="A395" s="145"/>
      <c r="B395" s="8"/>
      <c r="C395" s="8"/>
      <c r="D395" s="8"/>
      <c r="E395" s="8"/>
      <c r="F395" s="8"/>
      <c r="G395" s="8"/>
    </row>
    <row r="396" spans="1:7" s="7" customFormat="1" x14ac:dyDescent="0.25">
      <c r="A396" s="145"/>
      <c r="B396" s="8"/>
      <c r="C396" s="8"/>
      <c r="D396" s="8"/>
      <c r="E396" s="8"/>
      <c r="F396" s="8"/>
      <c r="G396" s="8"/>
    </row>
    <row r="397" spans="1:7" s="7" customFormat="1" x14ac:dyDescent="0.25">
      <c r="A397" s="145"/>
      <c r="B397" s="8"/>
      <c r="C397" s="8"/>
      <c r="D397" s="8"/>
      <c r="E397" s="8"/>
      <c r="F397" s="8"/>
      <c r="G397" s="8"/>
    </row>
    <row r="398" spans="1:7" s="7" customFormat="1" x14ac:dyDescent="0.25">
      <c r="A398" s="145"/>
      <c r="B398" s="8"/>
      <c r="C398" s="8"/>
      <c r="D398" s="8"/>
      <c r="E398" s="8"/>
      <c r="F398" s="8"/>
      <c r="G398" s="8"/>
    </row>
    <row r="399" spans="1:7" s="7" customFormat="1" x14ac:dyDescent="0.25">
      <c r="A399" s="145"/>
      <c r="B399" s="8"/>
      <c r="C399" s="8"/>
      <c r="D399" s="8"/>
      <c r="E399" s="8"/>
      <c r="F399" s="8"/>
      <c r="G399" s="8"/>
    </row>
    <row r="400" spans="1:7" s="7" customFormat="1" x14ac:dyDescent="0.25">
      <c r="A400" s="145"/>
      <c r="B400" s="8"/>
      <c r="C400" s="8"/>
      <c r="D400" s="8"/>
      <c r="E400" s="8"/>
      <c r="F400" s="8"/>
      <c r="G400" s="8"/>
    </row>
    <row r="401" spans="1:7" s="7" customFormat="1" x14ac:dyDescent="0.25">
      <c r="A401" s="145"/>
      <c r="B401" s="8"/>
      <c r="C401" s="8"/>
      <c r="D401" s="8"/>
      <c r="E401" s="8"/>
      <c r="F401" s="8"/>
      <c r="G401" s="8"/>
    </row>
    <row r="402" spans="1:7" s="7" customFormat="1" ht="25.5" customHeight="1" x14ac:dyDescent="0.25">
      <c r="A402" s="145"/>
      <c r="B402" s="8"/>
      <c r="C402" s="8"/>
      <c r="D402" s="8"/>
      <c r="E402" s="8"/>
      <c r="F402" s="8"/>
      <c r="G402" s="8"/>
    </row>
    <row r="403" spans="1:7" s="7" customFormat="1" ht="36" customHeight="1" x14ac:dyDescent="0.25">
      <c r="A403" s="145"/>
      <c r="B403" s="8"/>
      <c r="C403" s="8"/>
      <c r="D403" s="8"/>
      <c r="E403" s="8"/>
      <c r="F403" s="8"/>
      <c r="G403" s="8"/>
    </row>
    <row r="404" spans="1:7" s="7" customFormat="1" x14ac:dyDescent="0.25">
      <c r="A404" s="145"/>
      <c r="B404" s="8"/>
      <c r="C404" s="8"/>
      <c r="D404" s="8"/>
      <c r="E404" s="8"/>
      <c r="F404" s="8"/>
      <c r="G404" s="8"/>
    </row>
    <row r="405" spans="1:7" s="7" customFormat="1" x14ac:dyDescent="0.25">
      <c r="A405" s="145"/>
      <c r="B405" s="8"/>
      <c r="C405" s="8"/>
      <c r="D405" s="8"/>
      <c r="E405" s="8"/>
      <c r="F405" s="8"/>
      <c r="G405" s="8"/>
    </row>
    <row r="406" spans="1:7" s="7" customFormat="1" x14ac:dyDescent="0.25">
      <c r="A406" s="145"/>
      <c r="B406" s="8"/>
      <c r="C406" s="8"/>
      <c r="D406" s="8"/>
      <c r="E406" s="8"/>
      <c r="F406" s="8"/>
      <c r="G406" s="8"/>
    </row>
    <row r="407" spans="1:7" s="7" customFormat="1" ht="14.25" customHeight="1" x14ac:dyDescent="0.25">
      <c r="A407" s="145"/>
      <c r="B407" s="8"/>
      <c r="C407" s="8"/>
      <c r="D407" s="8"/>
      <c r="E407" s="8"/>
      <c r="F407" s="8"/>
      <c r="G407" s="8"/>
    </row>
    <row r="408" spans="1:7" s="7" customFormat="1" ht="14.25" customHeight="1" x14ac:dyDescent="0.25">
      <c r="A408" s="145"/>
      <c r="B408" s="8"/>
      <c r="C408" s="8"/>
      <c r="D408" s="8"/>
      <c r="E408" s="8"/>
      <c r="F408" s="8"/>
      <c r="G408" s="8"/>
    </row>
    <row r="409" spans="1:7" s="7" customFormat="1" ht="14.25" customHeight="1" x14ac:dyDescent="0.25">
      <c r="A409" s="145"/>
      <c r="B409" s="8"/>
      <c r="C409" s="8"/>
      <c r="D409" s="8"/>
      <c r="E409" s="8"/>
      <c r="F409" s="8"/>
      <c r="G409" s="8"/>
    </row>
    <row r="410" spans="1:7" s="7" customFormat="1" ht="14.25" customHeight="1" x14ac:dyDescent="0.25">
      <c r="A410" s="145"/>
      <c r="B410" s="8"/>
      <c r="C410" s="8"/>
      <c r="D410" s="8"/>
      <c r="E410" s="8"/>
      <c r="F410" s="8"/>
      <c r="G410" s="8"/>
    </row>
    <row r="411" spans="1:7" s="7" customFormat="1" ht="14.25" customHeight="1" x14ac:dyDescent="0.25">
      <c r="A411" s="145"/>
      <c r="B411" s="8"/>
      <c r="C411" s="8"/>
      <c r="D411" s="8"/>
      <c r="E411" s="8"/>
      <c r="F411" s="8"/>
      <c r="G411" s="8"/>
    </row>
    <row r="412" spans="1:7" s="7" customFormat="1" ht="14.25" customHeight="1" x14ac:dyDescent="0.25">
      <c r="A412" s="145"/>
      <c r="B412" s="8"/>
      <c r="C412" s="8"/>
      <c r="D412" s="8"/>
      <c r="E412" s="8"/>
      <c r="F412" s="8"/>
      <c r="G412" s="8"/>
    </row>
    <row r="413" spans="1:7" s="7" customFormat="1" ht="14.25" customHeight="1" x14ac:dyDescent="0.25">
      <c r="A413" s="145"/>
      <c r="B413" s="8"/>
      <c r="C413" s="8"/>
      <c r="D413" s="8"/>
      <c r="E413" s="8"/>
      <c r="F413" s="8"/>
      <c r="G413" s="8"/>
    </row>
    <row r="414" spans="1:7" s="7" customFormat="1" ht="14.25" customHeight="1" x14ac:dyDescent="0.25">
      <c r="A414" s="145"/>
      <c r="B414" s="8"/>
      <c r="C414" s="8"/>
      <c r="D414" s="8"/>
      <c r="E414" s="8"/>
      <c r="F414" s="8"/>
      <c r="G414" s="8"/>
    </row>
    <row r="415" spans="1:7" s="7" customFormat="1" x14ac:dyDescent="0.25">
      <c r="A415" s="145"/>
      <c r="B415" s="8"/>
      <c r="C415" s="8"/>
      <c r="D415" s="8"/>
      <c r="E415" s="8"/>
      <c r="F415" s="8"/>
      <c r="G415" s="8"/>
    </row>
    <row r="416" spans="1:7" s="7" customFormat="1" x14ac:dyDescent="0.25">
      <c r="A416" s="145"/>
      <c r="B416" s="8"/>
      <c r="C416" s="8"/>
      <c r="D416" s="8"/>
      <c r="E416" s="8"/>
      <c r="F416" s="8"/>
      <c r="G416" s="8"/>
    </row>
    <row r="417" spans="1:7" s="7" customFormat="1" x14ac:dyDescent="0.25">
      <c r="A417" s="145"/>
      <c r="B417" s="8"/>
      <c r="C417" s="8"/>
      <c r="D417" s="8"/>
      <c r="E417" s="8"/>
      <c r="F417" s="8"/>
      <c r="G417" s="8"/>
    </row>
    <row r="418" spans="1:7" s="7" customFormat="1" ht="36" customHeight="1" x14ac:dyDescent="0.25">
      <c r="A418" s="145"/>
      <c r="B418" s="8"/>
      <c r="C418" s="8"/>
      <c r="D418" s="8"/>
      <c r="E418" s="8"/>
      <c r="F418" s="8"/>
      <c r="G418" s="8"/>
    </row>
    <row r="419" spans="1:7" s="7" customFormat="1" x14ac:dyDescent="0.25">
      <c r="A419" s="145"/>
      <c r="B419" s="8"/>
      <c r="C419" s="8"/>
      <c r="D419" s="8"/>
      <c r="E419" s="8"/>
      <c r="F419" s="8"/>
      <c r="G419" s="8"/>
    </row>
    <row r="420" spans="1:7" s="7" customFormat="1" x14ac:dyDescent="0.25">
      <c r="A420" s="145"/>
      <c r="B420" s="8"/>
      <c r="C420" s="8"/>
      <c r="D420" s="8"/>
      <c r="E420" s="8"/>
      <c r="F420" s="8"/>
      <c r="G420" s="8"/>
    </row>
    <row r="421" spans="1:7" s="7" customFormat="1" ht="28.5" customHeight="1" x14ac:dyDescent="0.25">
      <c r="A421" s="145"/>
      <c r="B421" s="8"/>
      <c r="C421" s="8"/>
      <c r="D421" s="8"/>
      <c r="E421" s="8"/>
      <c r="F421" s="8"/>
      <c r="G421" s="8"/>
    </row>
    <row r="422" spans="1:7" s="7" customFormat="1" x14ac:dyDescent="0.25">
      <c r="A422" s="145"/>
      <c r="B422" s="8"/>
      <c r="C422" s="8"/>
      <c r="D422" s="8"/>
      <c r="E422" s="8"/>
      <c r="F422" s="8"/>
      <c r="G422" s="8"/>
    </row>
    <row r="423" spans="1:7" s="7" customFormat="1" ht="13.5" customHeight="1" x14ac:dyDescent="0.25">
      <c r="A423" s="145"/>
      <c r="B423" s="8"/>
      <c r="C423" s="8"/>
      <c r="D423" s="8"/>
      <c r="E423" s="8"/>
      <c r="F423" s="8"/>
      <c r="G423" s="8"/>
    </row>
    <row r="424" spans="1:7" s="7" customFormat="1" ht="36" customHeight="1" x14ac:dyDescent="0.25">
      <c r="A424" s="145"/>
      <c r="B424" s="8"/>
      <c r="C424" s="8"/>
      <c r="D424" s="8"/>
      <c r="E424" s="8"/>
      <c r="F424" s="8"/>
      <c r="G424" s="8"/>
    </row>
    <row r="425" spans="1:7" s="7" customFormat="1" x14ac:dyDescent="0.25">
      <c r="A425" s="145"/>
      <c r="B425" s="8"/>
      <c r="C425" s="8"/>
      <c r="D425" s="8"/>
      <c r="E425" s="8"/>
      <c r="F425" s="8"/>
      <c r="G425" s="8"/>
    </row>
    <row r="426" spans="1:7" s="7" customFormat="1" x14ac:dyDescent="0.25">
      <c r="A426" s="145"/>
      <c r="B426" s="8"/>
      <c r="C426" s="8"/>
      <c r="D426" s="8"/>
      <c r="E426" s="8"/>
      <c r="F426" s="8"/>
      <c r="G426" s="8"/>
    </row>
    <row r="427" spans="1:7" s="7" customFormat="1" ht="28.5" customHeight="1" x14ac:dyDescent="0.25">
      <c r="A427" s="145"/>
      <c r="B427" s="8"/>
      <c r="C427" s="8"/>
      <c r="D427" s="8"/>
      <c r="E427" s="8"/>
      <c r="F427" s="8"/>
      <c r="G427" s="8"/>
    </row>
    <row r="428" spans="1:7" s="7" customFormat="1" x14ac:dyDescent="0.25">
      <c r="A428" s="145"/>
      <c r="B428" s="8"/>
      <c r="C428" s="8"/>
      <c r="D428" s="8"/>
      <c r="E428" s="8"/>
      <c r="F428" s="8"/>
      <c r="G428" s="8"/>
    </row>
    <row r="429" spans="1:7" s="7" customFormat="1" x14ac:dyDescent="0.25">
      <c r="A429" s="145"/>
      <c r="B429" s="8"/>
      <c r="C429" s="8"/>
      <c r="D429" s="8"/>
      <c r="E429" s="8"/>
      <c r="F429" s="8"/>
      <c r="G429" s="8"/>
    </row>
    <row r="430" spans="1:7" s="7" customFormat="1" ht="28.5" customHeight="1" x14ac:dyDescent="0.25">
      <c r="A430" s="145"/>
      <c r="B430" s="8"/>
      <c r="C430" s="8"/>
      <c r="D430" s="8"/>
      <c r="E430" s="8"/>
      <c r="F430" s="8"/>
      <c r="G430" s="8"/>
    </row>
    <row r="431" spans="1:7" s="7" customFormat="1" x14ac:dyDescent="0.25">
      <c r="A431" s="145"/>
      <c r="B431" s="8"/>
      <c r="C431" s="8"/>
      <c r="D431" s="8"/>
      <c r="E431" s="8"/>
      <c r="F431" s="8"/>
      <c r="G431" s="8"/>
    </row>
    <row r="432" spans="1:7" s="7" customFormat="1" x14ac:dyDescent="0.25">
      <c r="A432" s="145"/>
      <c r="B432" s="8"/>
      <c r="C432" s="8"/>
      <c r="D432" s="8"/>
      <c r="E432" s="8"/>
      <c r="F432" s="8"/>
      <c r="G432" s="8"/>
    </row>
    <row r="433" spans="1:7" s="7" customFormat="1" ht="26.25" customHeight="1" x14ac:dyDescent="0.25">
      <c r="A433" s="145"/>
      <c r="B433" s="8"/>
      <c r="C433" s="8"/>
      <c r="D433" s="8"/>
      <c r="E433" s="8"/>
      <c r="F433" s="8"/>
      <c r="G433" s="8"/>
    </row>
    <row r="434" spans="1:7" s="7" customFormat="1" x14ac:dyDescent="0.25">
      <c r="A434" s="145"/>
      <c r="B434" s="8"/>
      <c r="C434" s="8"/>
      <c r="D434" s="8"/>
      <c r="E434" s="8"/>
      <c r="F434" s="8"/>
      <c r="G434" s="8"/>
    </row>
    <row r="435" spans="1:7" s="7" customFormat="1" x14ac:dyDescent="0.25">
      <c r="A435" s="145"/>
      <c r="B435" s="8"/>
      <c r="C435" s="8"/>
      <c r="D435" s="8"/>
      <c r="E435" s="8"/>
      <c r="F435" s="8"/>
      <c r="G435" s="8"/>
    </row>
    <row r="436" spans="1:7" s="7" customFormat="1" x14ac:dyDescent="0.25">
      <c r="A436" s="145"/>
      <c r="B436" s="8"/>
      <c r="C436" s="8"/>
      <c r="D436" s="8"/>
      <c r="E436" s="8"/>
      <c r="F436" s="8"/>
      <c r="G436" s="8"/>
    </row>
    <row r="437" spans="1:7" s="7" customFormat="1" x14ac:dyDescent="0.25">
      <c r="A437" s="145"/>
      <c r="B437" s="8"/>
      <c r="C437" s="8"/>
      <c r="D437" s="8"/>
      <c r="E437" s="8"/>
      <c r="F437" s="8"/>
      <c r="G437" s="8"/>
    </row>
    <row r="438" spans="1:7" s="7" customFormat="1" x14ac:dyDescent="0.25">
      <c r="A438" s="145"/>
      <c r="B438" s="8"/>
      <c r="C438" s="8"/>
      <c r="D438" s="8"/>
      <c r="E438" s="8"/>
      <c r="F438" s="8"/>
      <c r="G438" s="8"/>
    </row>
    <row r="439" spans="1:7" s="7" customFormat="1" x14ac:dyDescent="0.25">
      <c r="A439" s="145"/>
      <c r="B439" s="8"/>
      <c r="C439" s="8"/>
      <c r="D439" s="8"/>
      <c r="E439" s="8"/>
      <c r="F439" s="8"/>
      <c r="G439" s="8"/>
    </row>
    <row r="440" spans="1:7" s="7" customFormat="1" x14ac:dyDescent="0.25">
      <c r="A440" s="145"/>
      <c r="B440" s="8"/>
      <c r="C440" s="8"/>
      <c r="D440" s="8"/>
      <c r="E440" s="8"/>
      <c r="F440" s="8"/>
      <c r="G440" s="8"/>
    </row>
    <row r="441" spans="1:7" s="7" customFormat="1" x14ac:dyDescent="0.25">
      <c r="A441" s="145"/>
      <c r="B441" s="8"/>
      <c r="C441" s="8"/>
      <c r="D441" s="8"/>
      <c r="E441" s="8"/>
      <c r="F441" s="8"/>
      <c r="G441" s="8"/>
    </row>
    <row r="442" spans="1:7" s="7" customFormat="1" ht="14.25" customHeight="1" x14ac:dyDescent="0.25">
      <c r="A442" s="145"/>
      <c r="B442" s="8"/>
      <c r="C442" s="8"/>
      <c r="D442" s="8"/>
      <c r="E442" s="8"/>
      <c r="F442" s="8"/>
      <c r="G442" s="8"/>
    </row>
    <row r="443" spans="1:7" s="7" customFormat="1" x14ac:dyDescent="0.25">
      <c r="A443" s="145"/>
      <c r="B443" s="8"/>
      <c r="C443" s="8"/>
      <c r="D443" s="8"/>
      <c r="E443" s="8"/>
      <c r="F443" s="8"/>
      <c r="G443" s="8"/>
    </row>
    <row r="444" spans="1:7" s="7" customFormat="1" x14ac:dyDescent="0.25">
      <c r="A444" s="145"/>
      <c r="B444" s="8"/>
      <c r="C444" s="8"/>
      <c r="D444" s="8"/>
      <c r="E444" s="8"/>
      <c r="F444" s="8"/>
      <c r="G444" s="8"/>
    </row>
    <row r="445" spans="1:7" s="7" customFormat="1" x14ac:dyDescent="0.25">
      <c r="A445" s="145"/>
      <c r="B445" s="8"/>
      <c r="C445" s="8"/>
      <c r="D445" s="8"/>
      <c r="E445" s="8"/>
      <c r="F445" s="8"/>
      <c r="G445" s="8"/>
    </row>
    <row r="446" spans="1:7" s="7" customFormat="1" x14ac:dyDescent="0.25">
      <c r="A446" s="145"/>
      <c r="B446" s="8"/>
      <c r="C446" s="8"/>
      <c r="D446" s="8"/>
      <c r="E446" s="8"/>
      <c r="F446" s="8"/>
      <c r="G446" s="8"/>
    </row>
    <row r="447" spans="1:7" s="7" customFormat="1" x14ac:dyDescent="0.25">
      <c r="A447" s="145"/>
      <c r="B447" s="8"/>
      <c r="C447" s="8"/>
      <c r="D447" s="8"/>
      <c r="E447" s="8"/>
      <c r="F447" s="8"/>
      <c r="G447" s="8"/>
    </row>
    <row r="448" spans="1:7" s="7" customFormat="1" x14ac:dyDescent="0.25">
      <c r="A448" s="145"/>
      <c r="B448" s="8"/>
      <c r="C448" s="8"/>
      <c r="D448" s="8"/>
      <c r="E448" s="8"/>
      <c r="F448" s="8"/>
      <c r="G448" s="8"/>
    </row>
    <row r="449" spans="1:7" s="7" customFormat="1" x14ac:dyDescent="0.25">
      <c r="A449" s="145"/>
      <c r="B449" s="8"/>
      <c r="C449" s="8"/>
      <c r="D449" s="8"/>
      <c r="E449" s="8"/>
      <c r="F449" s="8"/>
      <c r="G449" s="8"/>
    </row>
    <row r="450" spans="1:7" s="7" customFormat="1" x14ac:dyDescent="0.25">
      <c r="A450" s="145"/>
      <c r="B450" s="8"/>
      <c r="C450" s="8"/>
      <c r="D450" s="8"/>
      <c r="E450" s="8"/>
      <c r="F450" s="8"/>
      <c r="G450" s="8"/>
    </row>
    <row r="451" spans="1:7" s="7" customFormat="1" x14ac:dyDescent="0.25">
      <c r="A451" s="145"/>
      <c r="B451" s="8"/>
      <c r="C451" s="8"/>
      <c r="D451" s="8"/>
      <c r="E451" s="8"/>
      <c r="F451" s="8"/>
      <c r="G451" s="8"/>
    </row>
    <row r="452" spans="1:7" s="7" customFormat="1" x14ac:dyDescent="0.25">
      <c r="A452" s="145"/>
      <c r="B452" s="8"/>
      <c r="C452" s="8"/>
      <c r="D452" s="8"/>
      <c r="E452" s="8"/>
      <c r="F452" s="8"/>
      <c r="G452" s="8"/>
    </row>
    <row r="453" spans="1:7" s="7" customFormat="1" x14ac:dyDescent="0.25">
      <c r="A453" s="145"/>
      <c r="B453" s="8"/>
      <c r="C453" s="8"/>
      <c r="D453" s="8"/>
      <c r="E453" s="8"/>
      <c r="F453" s="8"/>
      <c r="G453" s="8"/>
    </row>
    <row r="454" spans="1:7" s="7" customFormat="1" x14ac:dyDescent="0.25">
      <c r="A454" s="145"/>
      <c r="B454" s="8"/>
      <c r="C454" s="8"/>
      <c r="D454" s="8"/>
      <c r="E454" s="8"/>
      <c r="F454" s="8"/>
      <c r="G454" s="8"/>
    </row>
    <row r="455" spans="1:7" s="7" customFormat="1" x14ac:dyDescent="0.25">
      <c r="A455" s="145"/>
      <c r="B455" s="8"/>
      <c r="C455" s="8"/>
      <c r="D455" s="8"/>
      <c r="E455" s="8"/>
      <c r="F455" s="8"/>
      <c r="G455" s="8"/>
    </row>
    <row r="456" spans="1:7" s="7" customFormat="1" x14ac:dyDescent="0.25">
      <c r="A456" s="145"/>
      <c r="B456" s="8"/>
      <c r="C456" s="8"/>
      <c r="D456" s="8"/>
      <c r="E456" s="8"/>
      <c r="F456" s="8"/>
      <c r="G456" s="8"/>
    </row>
    <row r="457" spans="1:7" s="7" customFormat="1" x14ac:dyDescent="0.25">
      <c r="A457" s="145"/>
      <c r="B457" s="8"/>
      <c r="C457" s="8"/>
      <c r="D457" s="8"/>
      <c r="E457" s="8"/>
      <c r="F457" s="8"/>
      <c r="G457" s="8"/>
    </row>
    <row r="458" spans="1:7" s="7" customFormat="1" x14ac:dyDescent="0.25">
      <c r="A458" s="145"/>
      <c r="B458" s="8"/>
      <c r="C458" s="8"/>
      <c r="D458" s="8"/>
      <c r="E458" s="8"/>
      <c r="F458" s="8"/>
      <c r="G458" s="8"/>
    </row>
    <row r="459" spans="1:7" s="7" customFormat="1" x14ac:dyDescent="0.25">
      <c r="A459" s="145"/>
      <c r="B459" s="8"/>
      <c r="C459" s="8"/>
      <c r="D459" s="8"/>
      <c r="E459" s="8"/>
      <c r="F459" s="8"/>
      <c r="G459" s="8"/>
    </row>
    <row r="460" spans="1:7" s="7" customFormat="1" x14ac:dyDescent="0.25">
      <c r="A460" s="145"/>
      <c r="B460" s="8"/>
      <c r="C460" s="8"/>
      <c r="D460" s="8"/>
      <c r="E460" s="8"/>
      <c r="F460" s="8"/>
      <c r="G460" s="8"/>
    </row>
    <row r="461" spans="1:7" s="7" customFormat="1" x14ac:dyDescent="0.25">
      <c r="A461" s="145"/>
      <c r="B461" s="8"/>
      <c r="C461" s="8"/>
      <c r="D461" s="8"/>
      <c r="E461" s="8"/>
      <c r="F461" s="8"/>
      <c r="G461" s="8"/>
    </row>
    <row r="462" spans="1:7" s="7" customFormat="1" x14ac:dyDescent="0.25">
      <c r="A462" s="145"/>
      <c r="B462" s="8"/>
      <c r="C462" s="8"/>
      <c r="D462" s="8"/>
      <c r="E462" s="8"/>
      <c r="F462" s="8"/>
      <c r="G462" s="8"/>
    </row>
    <row r="463" spans="1:7" s="7" customFormat="1" x14ac:dyDescent="0.25">
      <c r="A463" s="145"/>
      <c r="B463" s="8"/>
      <c r="C463" s="8"/>
      <c r="D463" s="8"/>
      <c r="E463" s="8"/>
      <c r="F463" s="8"/>
      <c r="G463" s="8"/>
    </row>
    <row r="464" spans="1:7" s="7" customFormat="1" x14ac:dyDescent="0.25">
      <c r="A464" s="145"/>
      <c r="B464" s="8"/>
      <c r="C464" s="8"/>
      <c r="D464" s="8"/>
      <c r="E464" s="8"/>
      <c r="F464" s="8"/>
      <c r="G464" s="8"/>
    </row>
    <row r="465" spans="1:7" s="7" customFormat="1" x14ac:dyDescent="0.25">
      <c r="A465" s="145"/>
      <c r="B465" s="8"/>
      <c r="C465" s="8"/>
      <c r="D465" s="8"/>
      <c r="E465" s="8"/>
      <c r="F465" s="8"/>
      <c r="G465" s="8"/>
    </row>
    <row r="466" spans="1:7" s="7" customFormat="1" x14ac:dyDescent="0.25">
      <c r="A466" s="145"/>
      <c r="B466" s="8"/>
      <c r="C466" s="8"/>
      <c r="D466" s="8"/>
      <c r="E466" s="8"/>
      <c r="F466" s="8"/>
      <c r="G466" s="8"/>
    </row>
    <row r="467" spans="1:7" s="7" customFormat="1" x14ac:dyDescent="0.25">
      <c r="A467" s="145"/>
      <c r="B467" s="8"/>
      <c r="C467" s="8"/>
      <c r="D467" s="8"/>
      <c r="E467" s="8"/>
      <c r="F467" s="8"/>
      <c r="G467" s="8"/>
    </row>
    <row r="468" spans="1:7" s="7" customFormat="1" x14ac:dyDescent="0.25">
      <c r="A468" s="145"/>
      <c r="B468" s="8"/>
      <c r="C468" s="8"/>
      <c r="D468" s="8"/>
      <c r="E468" s="8"/>
      <c r="F468" s="8"/>
      <c r="G468" s="8"/>
    </row>
    <row r="469" spans="1:7" s="7" customFormat="1" x14ac:dyDescent="0.25">
      <c r="A469" s="145"/>
      <c r="B469" s="8"/>
      <c r="C469" s="8"/>
      <c r="D469" s="8"/>
      <c r="E469" s="8"/>
      <c r="F469" s="8"/>
      <c r="G469" s="8"/>
    </row>
    <row r="470" spans="1:7" s="7" customFormat="1" x14ac:dyDescent="0.25">
      <c r="A470" s="145"/>
      <c r="B470" s="8"/>
      <c r="C470" s="8"/>
      <c r="D470" s="8"/>
      <c r="E470" s="8"/>
      <c r="F470" s="8"/>
      <c r="G470" s="8"/>
    </row>
    <row r="471" spans="1:7" s="7" customFormat="1" x14ac:dyDescent="0.25">
      <c r="A471" s="145"/>
      <c r="B471" s="8"/>
      <c r="C471" s="8"/>
      <c r="D471" s="8"/>
      <c r="E471" s="8"/>
      <c r="F471" s="8"/>
      <c r="G471" s="8"/>
    </row>
    <row r="472" spans="1:7" s="7" customFormat="1" x14ac:dyDescent="0.25">
      <c r="A472" s="145"/>
      <c r="B472" s="8"/>
      <c r="C472" s="8"/>
      <c r="D472" s="8"/>
      <c r="E472" s="8"/>
      <c r="F472" s="8"/>
      <c r="G472" s="8"/>
    </row>
    <row r="473" spans="1:7" s="7" customFormat="1" x14ac:dyDescent="0.25">
      <c r="A473" s="145"/>
      <c r="B473" s="8"/>
      <c r="C473" s="8"/>
      <c r="D473" s="8"/>
      <c r="E473" s="8"/>
      <c r="F473" s="8"/>
      <c r="G473" s="8"/>
    </row>
    <row r="474" spans="1:7" s="7" customFormat="1" x14ac:dyDescent="0.25">
      <c r="A474" s="145"/>
      <c r="B474" s="8"/>
      <c r="C474" s="8"/>
      <c r="D474" s="8"/>
      <c r="E474" s="8"/>
      <c r="F474" s="8"/>
      <c r="G474" s="8"/>
    </row>
    <row r="475" spans="1:7" s="7" customFormat="1" x14ac:dyDescent="0.25">
      <c r="A475" s="145"/>
      <c r="B475" s="8"/>
      <c r="C475" s="8"/>
      <c r="D475" s="8"/>
      <c r="E475" s="8"/>
      <c r="F475" s="8"/>
      <c r="G475" s="8"/>
    </row>
    <row r="476" spans="1:7" s="7" customFormat="1" x14ac:dyDescent="0.25">
      <c r="A476" s="145"/>
      <c r="B476" s="8"/>
      <c r="C476" s="8"/>
      <c r="D476" s="8"/>
      <c r="E476" s="8"/>
      <c r="F476" s="8"/>
      <c r="G476" s="8"/>
    </row>
    <row r="477" spans="1:7" s="7" customFormat="1" x14ac:dyDescent="0.25">
      <c r="A477" s="145"/>
      <c r="B477" s="8"/>
      <c r="C477" s="8"/>
      <c r="D477" s="8"/>
      <c r="E477" s="8"/>
      <c r="F477" s="8"/>
      <c r="G477" s="8"/>
    </row>
    <row r="478" spans="1:7" s="7" customFormat="1" x14ac:dyDescent="0.25">
      <c r="A478" s="145"/>
      <c r="B478" s="8"/>
      <c r="C478" s="8"/>
      <c r="D478" s="8"/>
      <c r="E478" s="8"/>
      <c r="F478" s="8"/>
      <c r="G478" s="8"/>
    </row>
    <row r="479" spans="1:7" s="7" customFormat="1" ht="36" customHeight="1" x14ac:dyDescent="0.25">
      <c r="A479" s="145"/>
      <c r="B479" s="8"/>
      <c r="C479" s="8"/>
      <c r="D479" s="8"/>
      <c r="E479" s="8"/>
      <c r="F479" s="8"/>
      <c r="G479" s="8"/>
    </row>
    <row r="480" spans="1:7" s="7" customFormat="1" x14ac:dyDescent="0.25">
      <c r="A480" s="145"/>
      <c r="B480" s="8"/>
      <c r="C480" s="8"/>
      <c r="D480" s="8"/>
      <c r="E480" s="8"/>
      <c r="F480" s="8"/>
      <c r="G480" s="8"/>
    </row>
    <row r="481" spans="1:7" s="7" customFormat="1" x14ac:dyDescent="0.25">
      <c r="A481" s="145"/>
      <c r="B481" s="8"/>
      <c r="C481" s="8"/>
      <c r="D481" s="8"/>
      <c r="E481" s="8"/>
      <c r="F481" s="8"/>
      <c r="G481" s="8"/>
    </row>
    <row r="482" spans="1:7" s="7" customFormat="1" x14ac:dyDescent="0.25">
      <c r="A482" s="145"/>
      <c r="B482" s="8"/>
      <c r="C482" s="8"/>
      <c r="D482" s="8"/>
      <c r="E482" s="8"/>
      <c r="F482" s="8"/>
      <c r="G482" s="8"/>
    </row>
    <row r="483" spans="1:7" s="7" customFormat="1" x14ac:dyDescent="0.25">
      <c r="A483" s="145"/>
      <c r="B483" s="8"/>
      <c r="C483" s="8"/>
      <c r="D483" s="8"/>
      <c r="E483" s="8"/>
      <c r="F483" s="8"/>
      <c r="G483" s="8"/>
    </row>
    <row r="484" spans="1:7" s="7" customFormat="1" x14ac:dyDescent="0.25">
      <c r="A484" s="145"/>
      <c r="B484" s="8"/>
      <c r="C484" s="8"/>
      <c r="D484" s="8"/>
      <c r="E484" s="8"/>
      <c r="F484" s="8"/>
      <c r="G484" s="8"/>
    </row>
    <row r="485" spans="1:7" s="7" customFormat="1" x14ac:dyDescent="0.25">
      <c r="A485" s="145"/>
      <c r="B485" s="8"/>
      <c r="C485" s="8"/>
      <c r="D485" s="8"/>
      <c r="E485" s="8"/>
      <c r="F485" s="8"/>
      <c r="G485" s="8"/>
    </row>
    <row r="486" spans="1:7" s="7" customFormat="1" x14ac:dyDescent="0.25">
      <c r="A486" s="145"/>
      <c r="B486" s="8"/>
      <c r="C486" s="8"/>
      <c r="D486" s="8"/>
      <c r="E486" s="8"/>
      <c r="F486" s="8"/>
      <c r="G486" s="8"/>
    </row>
    <row r="487" spans="1:7" s="7" customFormat="1" x14ac:dyDescent="0.25">
      <c r="A487" s="145"/>
      <c r="B487" s="8"/>
      <c r="C487" s="8"/>
      <c r="D487" s="8"/>
      <c r="E487" s="8"/>
      <c r="F487" s="8"/>
      <c r="G487" s="8"/>
    </row>
    <row r="488" spans="1:7" s="7" customFormat="1" x14ac:dyDescent="0.25">
      <c r="A488" s="145"/>
      <c r="B488" s="8"/>
      <c r="C488" s="8"/>
      <c r="D488" s="8"/>
      <c r="E488" s="8"/>
      <c r="F488" s="8"/>
      <c r="G488" s="8"/>
    </row>
    <row r="489" spans="1:7" s="7" customFormat="1" ht="27.75" customHeight="1" x14ac:dyDescent="0.25">
      <c r="A489" s="145"/>
      <c r="B489" s="8"/>
      <c r="C489" s="8"/>
      <c r="D489" s="8"/>
      <c r="E489" s="8"/>
      <c r="F489" s="8"/>
      <c r="G489" s="8"/>
    </row>
    <row r="490" spans="1:7" s="7" customFormat="1" x14ac:dyDescent="0.25">
      <c r="A490" s="145"/>
      <c r="B490" s="8"/>
      <c r="C490" s="8"/>
      <c r="D490" s="8"/>
      <c r="E490" s="8"/>
      <c r="F490" s="8"/>
      <c r="G490" s="8"/>
    </row>
    <row r="491" spans="1:7" s="7" customFormat="1" x14ac:dyDescent="0.25">
      <c r="A491" s="145"/>
      <c r="B491" s="8"/>
      <c r="C491" s="8"/>
      <c r="D491" s="8"/>
      <c r="E491" s="8"/>
      <c r="F491" s="8"/>
      <c r="G491" s="8"/>
    </row>
    <row r="492" spans="1:7" s="7" customFormat="1" x14ac:dyDescent="0.25">
      <c r="A492" s="145"/>
      <c r="B492" s="8"/>
      <c r="C492" s="8"/>
      <c r="D492" s="8"/>
      <c r="E492" s="8"/>
      <c r="F492" s="8"/>
      <c r="G492" s="8"/>
    </row>
    <row r="493" spans="1:7" s="7" customFormat="1" x14ac:dyDescent="0.25">
      <c r="A493" s="145"/>
      <c r="B493" s="8"/>
      <c r="C493" s="8"/>
      <c r="D493" s="8"/>
      <c r="E493" s="8"/>
      <c r="F493" s="8"/>
      <c r="G493" s="8"/>
    </row>
    <row r="494" spans="1:7" s="7" customFormat="1" x14ac:dyDescent="0.25">
      <c r="A494" s="145"/>
      <c r="B494" s="8"/>
      <c r="C494" s="8"/>
      <c r="D494" s="8"/>
      <c r="E494" s="8"/>
      <c r="F494" s="8"/>
      <c r="G494" s="8"/>
    </row>
    <row r="495" spans="1:7" s="7" customFormat="1" x14ac:dyDescent="0.25">
      <c r="A495" s="145"/>
      <c r="B495" s="8"/>
      <c r="C495" s="8"/>
      <c r="D495" s="8"/>
      <c r="E495" s="8"/>
      <c r="F495" s="8"/>
      <c r="G495" s="8"/>
    </row>
    <row r="496" spans="1:7" s="7" customFormat="1" x14ac:dyDescent="0.25">
      <c r="A496" s="145"/>
      <c r="B496" s="8"/>
      <c r="C496" s="8"/>
      <c r="D496" s="8"/>
      <c r="E496" s="8"/>
      <c r="F496" s="8"/>
      <c r="G496" s="8"/>
    </row>
    <row r="497" spans="1:7" s="7" customFormat="1" x14ac:dyDescent="0.25">
      <c r="A497" s="145"/>
      <c r="B497" s="8"/>
      <c r="C497" s="8"/>
      <c r="D497" s="8"/>
      <c r="E497" s="8"/>
      <c r="F497" s="8"/>
      <c r="G497" s="8"/>
    </row>
    <row r="498" spans="1:7" s="7" customFormat="1" x14ac:dyDescent="0.25">
      <c r="A498" s="145"/>
      <c r="B498" s="8"/>
      <c r="C498" s="8"/>
      <c r="D498" s="8"/>
      <c r="E498" s="8"/>
      <c r="F498" s="8"/>
      <c r="G498" s="8"/>
    </row>
    <row r="499" spans="1:7" s="7" customFormat="1" x14ac:dyDescent="0.25">
      <c r="A499" s="145"/>
      <c r="B499" s="8"/>
      <c r="C499" s="8"/>
      <c r="D499" s="8"/>
      <c r="E499" s="8"/>
      <c r="F499" s="8"/>
      <c r="G499" s="8"/>
    </row>
    <row r="500" spans="1:7" s="7" customFormat="1" x14ac:dyDescent="0.25">
      <c r="A500" s="145"/>
      <c r="B500" s="8"/>
      <c r="C500" s="8"/>
      <c r="D500" s="8"/>
      <c r="E500" s="8"/>
      <c r="F500" s="8"/>
      <c r="G500" s="8"/>
    </row>
    <row r="501" spans="1:7" s="7" customFormat="1" x14ac:dyDescent="0.25">
      <c r="A501" s="145"/>
      <c r="B501" s="8"/>
      <c r="C501" s="8"/>
      <c r="D501" s="8"/>
      <c r="E501" s="8"/>
      <c r="F501" s="8"/>
      <c r="G501" s="8"/>
    </row>
    <row r="502" spans="1:7" s="7" customFormat="1" x14ac:dyDescent="0.25">
      <c r="A502" s="145"/>
      <c r="B502" s="8"/>
      <c r="C502" s="8"/>
      <c r="D502" s="8"/>
      <c r="E502" s="8"/>
      <c r="F502" s="8"/>
      <c r="G502" s="8"/>
    </row>
    <row r="503" spans="1:7" s="7" customFormat="1" x14ac:dyDescent="0.25">
      <c r="A503" s="145"/>
      <c r="B503" s="8"/>
      <c r="C503" s="8"/>
      <c r="D503" s="8"/>
      <c r="E503" s="8"/>
      <c r="F503" s="8"/>
      <c r="G503" s="8"/>
    </row>
    <row r="504" spans="1:7" s="7" customFormat="1" x14ac:dyDescent="0.25">
      <c r="A504" s="145"/>
      <c r="B504" s="8"/>
      <c r="C504" s="8"/>
      <c r="D504" s="8"/>
      <c r="E504" s="8"/>
      <c r="F504" s="8"/>
      <c r="G504" s="8"/>
    </row>
    <row r="505" spans="1:7" s="7" customFormat="1" x14ac:dyDescent="0.25">
      <c r="A505" s="145"/>
      <c r="B505" s="8"/>
      <c r="C505" s="8"/>
      <c r="D505" s="8"/>
      <c r="E505" s="8"/>
      <c r="F505" s="8"/>
      <c r="G505" s="8"/>
    </row>
    <row r="506" spans="1:7" s="7" customFormat="1" x14ac:dyDescent="0.25">
      <c r="A506" s="145"/>
      <c r="B506" s="8"/>
      <c r="C506" s="8"/>
      <c r="D506" s="8"/>
      <c r="E506" s="8"/>
      <c r="F506" s="8"/>
      <c r="G506" s="8"/>
    </row>
    <row r="507" spans="1:7" s="7" customFormat="1" x14ac:dyDescent="0.25">
      <c r="A507" s="145"/>
      <c r="B507" s="8"/>
      <c r="C507" s="8"/>
      <c r="D507" s="8"/>
      <c r="E507" s="8"/>
      <c r="F507" s="8"/>
      <c r="G507" s="8"/>
    </row>
    <row r="508" spans="1:7" s="7" customFormat="1" ht="57.75" customHeight="1" x14ac:dyDescent="0.25">
      <c r="A508" s="145"/>
      <c r="B508" s="8"/>
      <c r="C508" s="8"/>
      <c r="D508" s="8"/>
      <c r="E508" s="8"/>
      <c r="F508" s="8"/>
      <c r="G508" s="8"/>
    </row>
    <row r="509" spans="1:7" s="7" customFormat="1" x14ac:dyDescent="0.25">
      <c r="A509" s="145"/>
      <c r="B509" s="8"/>
      <c r="C509" s="8"/>
      <c r="D509" s="8"/>
      <c r="E509" s="8"/>
      <c r="F509" s="8"/>
      <c r="G509" s="8"/>
    </row>
    <row r="510" spans="1:7" s="7" customFormat="1" x14ac:dyDescent="0.25">
      <c r="A510" s="145"/>
      <c r="B510" s="8"/>
      <c r="C510" s="8"/>
      <c r="D510" s="8"/>
      <c r="E510" s="8"/>
      <c r="F510" s="8"/>
      <c r="G510" s="8"/>
    </row>
    <row r="511" spans="1:7" s="7" customFormat="1" x14ac:dyDescent="0.25">
      <c r="A511" s="145"/>
      <c r="B511" s="8"/>
      <c r="C511" s="8"/>
      <c r="D511" s="8"/>
      <c r="E511" s="8"/>
      <c r="F511" s="8"/>
      <c r="G511" s="8"/>
    </row>
    <row r="512" spans="1:7" s="7" customFormat="1" x14ac:dyDescent="0.25">
      <c r="A512" s="145"/>
      <c r="B512" s="8"/>
      <c r="C512" s="8"/>
      <c r="D512" s="8"/>
      <c r="E512" s="8"/>
      <c r="F512" s="8"/>
      <c r="G512" s="8"/>
    </row>
    <row r="513" spans="1:7" s="7" customFormat="1" x14ac:dyDescent="0.25">
      <c r="A513" s="145"/>
      <c r="B513" s="8"/>
      <c r="C513" s="8"/>
      <c r="D513" s="8"/>
      <c r="E513" s="8"/>
      <c r="F513" s="8"/>
      <c r="G513" s="8"/>
    </row>
    <row r="514" spans="1:7" s="7" customFormat="1" x14ac:dyDescent="0.25">
      <c r="A514" s="145"/>
      <c r="B514" s="8"/>
      <c r="C514" s="8"/>
      <c r="D514" s="8"/>
      <c r="E514" s="8"/>
      <c r="F514" s="8"/>
      <c r="G514" s="8"/>
    </row>
    <row r="515" spans="1:7" s="7" customFormat="1" x14ac:dyDescent="0.25">
      <c r="A515" s="145"/>
      <c r="B515" s="8"/>
      <c r="C515" s="8"/>
      <c r="D515" s="8"/>
      <c r="E515" s="8"/>
      <c r="F515" s="8"/>
      <c r="G515" s="8"/>
    </row>
    <row r="516" spans="1:7" s="7" customFormat="1" ht="36" customHeight="1" x14ac:dyDescent="0.25">
      <c r="A516" s="145"/>
      <c r="B516" s="8"/>
      <c r="C516" s="8"/>
      <c r="D516" s="8"/>
      <c r="E516" s="8"/>
      <c r="F516" s="8"/>
      <c r="G516" s="8"/>
    </row>
    <row r="517" spans="1:7" s="7" customFormat="1" x14ac:dyDescent="0.25">
      <c r="A517" s="145"/>
      <c r="B517" s="8"/>
      <c r="C517" s="8"/>
      <c r="D517" s="8"/>
      <c r="E517" s="8"/>
      <c r="F517" s="8"/>
      <c r="G517" s="8"/>
    </row>
    <row r="518" spans="1:7" s="7" customFormat="1" x14ac:dyDescent="0.25">
      <c r="A518" s="145"/>
      <c r="B518" s="8"/>
      <c r="C518" s="8"/>
      <c r="D518" s="8"/>
      <c r="E518" s="8"/>
      <c r="F518" s="8"/>
      <c r="G518" s="8"/>
    </row>
    <row r="519" spans="1:7" s="7" customFormat="1" x14ac:dyDescent="0.25">
      <c r="A519" s="145"/>
      <c r="B519" s="8"/>
      <c r="C519" s="8"/>
      <c r="D519" s="8"/>
      <c r="E519" s="8"/>
      <c r="F519" s="8"/>
      <c r="G519" s="8"/>
    </row>
    <row r="520" spans="1:7" s="7" customFormat="1" x14ac:dyDescent="0.25">
      <c r="A520" s="145"/>
      <c r="B520" s="8"/>
      <c r="C520" s="8"/>
      <c r="D520" s="8"/>
      <c r="E520" s="8"/>
      <c r="F520" s="8"/>
      <c r="G520" s="8"/>
    </row>
    <row r="521" spans="1:7" s="7" customFormat="1" x14ac:dyDescent="0.25">
      <c r="A521" s="145"/>
      <c r="B521" s="8"/>
      <c r="C521" s="8"/>
      <c r="D521" s="8"/>
      <c r="E521" s="8"/>
      <c r="F521" s="8"/>
      <c r="G521" s="8"/>
    </row>
    <row r="522" spans="1:7" s="7" customFormat="1" x14ac:dyDescent="0.25">
      <c r="A522" s="145"/>
      <c r="B522" s="8"/>
      <c r="C522" s="8"/>
      <c r="D522" s="8"/>
      <c r="E522" s="8"/>
      <c r="F522" s="8"/>
      <c r="G522" s="8"/>
    </row>
    <row r="523" spans="1:7" s="7" customFormat="1" x14ac:dyDescent="0.25">
      <c r="A523" s="145"/>
      <c r="B523" s="8"/>
      <c r="C523" s="8"/>
      <c r="D523" s="8"/>
      <c r="E523" s="8"/>
      <c r="F523" s="8"/>
      <c r="G523" s="8"/>
    </row>
    <row r="524" spans="1:7" s="7" customFormat="1" x14ac:dyDescent="0.25">
      <c r="A524" s="145"/>
      <c r="B524" s="8"/>
      <c r="C524" s="8"/>
      <c r="D524" s="8"/>
      <c r="E524" s="8"/>
      <c r="F524" s="8"/>
      <c r="G524" s="8"/>
    </row>
    <row r="525" spans="1:7" s="7" customFormat="1" x14ac:dyDescent="0.25">
      <c r="A525" s="145"/>
      <c r="B525" s="8"/>
      <c r="C525" s="8"/>
      <c r="D525" s="8"/>
      <c r="E525" s="8"/>
      <c r="F525" s="8"/>
      <c r="G525" s="8"/>
    </row>
    <row r="526" spans="1:7" s="7" customFormat="1" x14ac:dyDescent="0.25">
      <c r="A526" s="145"/>
      <c r="B526" s="8"/>
      <c r="C526" s="8"/>
      <c r="D526" s="8"/>
      <c r="E526" s="8"/>
      <c r="F526" s="8"/>
      <c r="G526" s="8"/>
    </row>
    <row r="527" spans="1:7" s="7" customFormat="1" x14ac:dyDescent="0.25">
      <c r="A527" s="145"/>
      <c r="B527" s="8"/>
      <c r="C527" s="8"/>
      <c r="D527" s="8"/>
      <c r="E527" s="8"/>
      <c r="F527" s="8"/>
      <c r="G527" s="8"/>
    </row>
    <row r="528" spans="1:7" s="7" customFormat="1" x14ac:dyDescent="0.25">
      <c r="A528" s="145"/>
      <c r="B528" s="8"/>
      <c r="C528" s="8"/>
      <c r="D528" s="8"/>
      <c r="E528" s="8"/>
      <c r="F528" s="8"/>
      <c r="G528" s="8"/>
    </row>
    <row r="529" spans="1:7" s="7" customFormat="1" x14ac:dyDescent="0.25">
      <c r="A529" s="145"/>
      <c r="B529" s="8"/>
      <c r="C529" s="8"/>
      <c r="D529" s="8"/>
      <c r="E529" s="8"/>
      <c r="F529" s="8"/>
      <c r="G529" s="8"/>
    </row>
    <row r="530" spans="1:7" s="7" customFormat="1" x14ac:dyDescent="0.25">
      <c r="A530" s="145"/>
      <c r="B530" s="8"/>
      <c r="C530" s="8"/>
      <c r="D530" s="8"/>
      <c r="E530" s="8"/>
      <c r="F530" s="8"/>
      <c r="G530" s="8"/>
    </row>
    <row r="531" spans="1:7" s="7" customFormat="1" x14ac:dyDescent="0.25">
      <c r="A531" s="145"/>
      <c r="B531" s="8"/>
      <c r="C531" s="8"/>
      <c r="D531" s="8"/>
      <c r="E531" s="8"/>
      <c r="F531" s="8"/>
      <c r="G531" s="8"/>
    </row>
    <row r="532" spans="1:7" s="7" customFormat="1" x14ac:dyDescent="0.25">
      <c r="A532" s="145"/>
      <c r="B532" s="8"/>
      <c r="C532" s="8"/>
      <c r="D532" s="8"/>
      <c r="E532" s="8"/>
      <c r="F532" s="8"/>
      <c r="G532" s="8"/>
    </row>
    <row r="533" spans="1:7" s="7" customFormat="1" x14ac:dyDescent="0.25">
      <c r="A533" s="145"/>
      <c r="B533" s="8"/>
      <c r="C533" s="8"/>
      <c r="D533" s="8"/>
      <c r="E533" s="8"/>
      <c r="F533" s="8"/>
      <c r="G533" s="8"/>
    </row>
    <row r="534" spans="1:7" s="7" customFormat="1" ht="36" customHeight="1" x14ac:dyDescent="0.25">
      <c r="A534" s="145"/>
      <c r="B534" s="8"/>
      <c r="C534" s="8"/>
      <c r="D534" s="8"/>
      <c r="E534" s="8"/>
      <c r="F534" s="8"/>
      <c r="G534" s="8"/>
    </row>
    <row r="535" spans="1:7" s="7" customFormat="1" x14ac:dyDescent="0.25">
      <c r="A535" s="145"/>
      <c r="B535" s="8"/>
      <c r="C535" s="8"/>
      <c r="D535" s="8"/>
      <c r="E535" s="8"/>
      <c r="F535" s="8"/>
      <c r="G535" s="8"/>
    </row>
    <row r="536" spans="1:7" s="7" customFormat="1" x14ac:dyDescent="0.25">
      <c r="A536" s="145"/>
      <c r="B536" s="8"/>
      <c r="C536" s="8"/>
      <c r="D536" s="8"/>
      <c r="E536" s="8"/>
      <c r="F536" s="8"/>
      <c r="G536" s="8"/>
    </row>
    <row r="537" spans="1:7" s="7" customFormat="1" x14ac:dyDescent="0.25">
      <c r="A537" s="145"/>
      <c r="B537" s="8"/>
      <c r="C537" s="8"/>
      <c r="D537" s="8"/>
      <c r="E537" s="8"/>
      <c r="F537" s="8"/>
      <c r="G537" s="8"/>
    </row>
    <row r="538" spans="1:7" s="7" customFormat="1" x14ac:dyDescent="0.25">
      <c r="A538" s="145"/>
      <c r="B538" s="8"/>
      <c r="C538" s="8"/>
      <c r="D538" s="8"/>
      <c r="E538" s="8"/>
      <c r="F538" s="8"/>
      <c r="G538" s="8"/>
    </row>
    <row r="539" spans="1:7" s="7" customFormat="1" x14ac:dyDescent="0.25">
      <c r="A539" s="145"/>
      <c r="B539" s="8"/>
      <c r="C539" s="8"/>
      <c r="D539" s="8"/>
      <c r="E539" s="8"/>
      <c r="F539" s="8"/>
      <c r="G539" s="8"/>
    </row>
    <row r="540" spans="1:7" s="7" customFormat="1" x14ac:dyDescent="0.25">
      <c r="A540" s="145"/>
      <c r="B540" s="8"/>
      <c r="C540" s="8"/>
      <c r="D540" s="8"/>
      <c r="E540" s="8"/>
      <c r="F540" s="8"/>
      <c r="G540" s="8"/>
    </row>
    <row r="541" spans="1:7" s="7" customFormat="1" x14ac:dyDescent="0.25">
      <c r="A541" s="145"/>
      <c r="B541" s="8"/>
      <c r="C541" s="8"/>
      <c r="D541" s="8"/>
      <c r="E541" s="8"/>
      <c r="F541" s="8"/>
      <c r="G541" s="8"/>
    </row>
    <row r="542" spans="1:7" s="7" customFormat="1" x14ac:dyDescent="0.25">
      <c r="A542" s="145"/>
      <c r="B542" s="8"/>
      <c r="C542" s="8"/>
      <c r="D542" s="8"/>
      <c r="E542" s="8"/>
      <c r="F542" s="8"/>
      <c r="G542" s="8"/>
    </row>
    <row r="543" spans="1:7" s="7" customFormat="1" x14ac:dyDescent="0.25">
      <c r="A543" s="145"/>
      <c r="B543" s="8"/>
      <c r="C543" s="8"/>
      <c r="D543" s="8"/>
      <c r="E543" s="8"/>
      <c r="F543" s="8"/>
      <c r="G543" s="8"/>
    </row>
    <row r="544" spans="1:7" s="7" customFormat="1" x14ac:dyDescent="0.25">
      <c r="A544" s="145"/>
      <c r="B544" s="8"/>
      <c r="C544" s="8"/>
      <c r="D544" s="8"/>
      <c r="E544" s="8"/>
      <c r="F544" s="8"/>
      <c r="G544" s="8"/>
    </row>
    <row r="545" spans="1:7" s="7" customFormat="1" x14ac:dyDescent="0.25">
      <c r="A545" s="145"/>
      <c r="B545" s="8"/>
      <c r="C545" s="8"/>
      <c r="D545" s="8"/>
      <c r="E545" s="8"/>
      <c r="F545" s="8"/>
      <c r="G545" s="8"/>
    </row>
    <row r="546" spans="1:7" s="7" customFormat="1" x14ac:dyDescent="0.25">
      <c r="A546" s="145"/>
      <c r="B546" s="8"/>
      <c r="C546" s="8"/>
      <c r="D546" s="8"/>
      <c r="E546" s="8"/>
      <c r="F546" s="8"/>
      <c r="G546" s="8"/>
    </row>
    <row r="547" spans="1:7" s="7" customFormat="1" x14ac:dyDescent="0.25">
      <c r="A547" s="145"/>
      <c r="B547" s="8"/>
      <c r="C547" s="8"/>
      <c r="D547" s="8"/>
      <c r="E547" s="8"/>
      <c r="F547" s="8"/>
      <c r="G547" s="8"/>
    </row>
    <row r="548" spans="1:7" s="7" customFormat="1" x14ac:dyDescent="0.25">
      <c r="A548" s="145"/>
      <c r="B548" s="8"/>
      <c r="C548" s="8"/>
      <c r="D548" s="8"/>
      <c r="E548" s="8"/>
      <c r="F548" s="8"/>
      <c r="G548" s="8"/>
    </row>
    <row r="549" spans="1:7" s="7" customFormat="1" x14ac:dyDescent="0.25">
      <c r="A549" s="145"/>
      <c r="B549" s="8"/>
      <c r="C549" s="8"/>
      <c r="D549" s="8"/>
      <c r="E549" s="8"/>
      <c r="F549" s="8"/>
      <c r="G549" s="8"/>
    </row>
    <row r="550" spans="1:7" s="7" customFormat="1" x14ac:dyDescent="0.25">
      <c r="A550" s="145"/>
      <c r="B550" s="8"/>
      <c r="C550" s="8"/>
      <c r="D550" s="8"/>
      <c r="E550" s="8"/>
      <c r="F550" s="8"/>
      <c r="G550" s="8"/>
    </row>
    <row r="551" spans="1:7" s="7" customFormat="1" x14ac:dyDescent="0.25">
      <c r="A551" s="145"/>
      <c r="B551" s="8"/>
      <c r="C551" s="8"/>
      <c r="D551" s="8"/>
      <c r="E551" s="8"/>
      <c r="F551" s="8"/>
      <c r="G551" s="8"/>
    </row>
    <row r="552" spans="1:7" s="7" customFormat="1" x14ac:dyDescent="0.25">
      <c r="A552" s="145"/>
      <c r="B552" s="8"/>
      <c r="C552" s="8"/>
      <c r="D552" s="8"/>
      <c r="E552" s="8"/>
      <c r="F552" s="8"/>
      <c r="G552" s="8"/>
    </row>
    <row r="553" spans="1:7" s="7" customFormat="1" x14ac:dyDescent="0.25">
      <c r="A553" s="145"/>
      <c r="B553" s="8"/>
      <c r="C553" s="8"/>
      <c r="D553" s="8"/>
      <c r="E553" s="8"/>
      <c r="F553" s="8"/>
      <c r="G553" s="8"/>
    </row>
    <row r="554" spans="1:7" s="7" customFormat="1" x14ac:dyDescent="0.25">
      <c r="A554" s="145"/>
      <c r="B554" s="8"/>
      <c r="C554" s="8"/>
      <c r="D554" s="8"/>
      <c r="E554" s="8"/>
      <c r="F554" s="8"/>
      <c r="G554" s="8"/>
    </row>
    <row r="555" spans="1:7" s="7" customFormat="1" x14ac:dyDescent="0.25">
      <c r="A555" s="145"/>
      <c r="B555" s="8"/>
      <c r="C555" s="8"/>
      <c r="D555" s="8"/>
      <c r="E555" s="8"/>
      <c r="F555" s="8"/>
      <c r="G555" s="8"/>
    </row>
    <row r="556" spans="1:7" s="7" customFormat="1" x14ac:dyDescent="0.25">
      <c r="A556" s="145"/>
      <c r="B556" s="8"/>
      <c r="C556" s="8"/>
      <c r="D556" s="8"/>
      <c r="E556" s="8"/>
      <c r="F556" s="8"/>
      <c r="G556" s="8"/>
    </row>
    <row r="557" spans="1:7" s="7" customFormat="1" x14ac:dyDescent="0.25">
      <c r="A557" s="145"/>
      <c r="B557" s="8"/>
      <c r="C557" s="8"/>
      <c r="D557" s="8"/>
      <c r="E557" s="8"/>
      <c r="F557" s="8"/>
      <c r="G557" s="8"/>
    </row>
    <row r="558" spans="1:7" s="7" customFormat="1" ht="22.5" customHeight="1" x14ac:dyDescent="0.25">
      <c r="A558" s="145"/>
      <c r="B558" s="8"/>
      <c r="C558" s="8"/>
      <c r="D558" s="8"/>
      <c r="E558" s="8"/>
      <c r="F558" s="8"/>
      <c r="G558" s="8"/>
    </row>
    <row r="559" spans="1:7" s="7" customFormat="1" x14ac:dyDescent="0.25">
      <c r="A559" s="145"/>
      <c r="B559" s="8"/>
      <c r="C559" s="8"/>
      <c r="D559" s="8"/>
      <c r="E559" s="8"/>
      <c r="F559" s="8"/>
      <c r="G559" s="8"/>
    </row>
    <row r="560" spans="1:7" s="7" customFormat="1" x14ac:dyDescent="0.25">
      <c r="A560" s="145"/>
      <c r="B560" s="8"/>
      <c r="C560" s="8"/>
      <c r="D560" s="8"/>
      <c r="E560" s="8"/>
      <c r="F560" s="8"/>
      <c r="G560" s="8"/>
    </row>
    <row r="561" spans="1:7" s="7" customFormat="1" x14ac:dyDescent="0.25">
      <c r="A561" s="145"/>
      <c r="B561" s="8"/>
      <c r="C561" s="8"/>
      <c r="D561" s="8"/>
      <c r="E561" s="8"/>
      <c r="F561" s="8"/>
      <c r="G561" s="8"/>
    </row>
    <row r="562" spans="1:7" s="7" customFormat="1" ht="30.75" customHeight="1" x14ac:dyDescent="0.25">
      <c r="A562" s="145"/>
      <c r="B562" s="8"/>
      <c r="C562" s="8"/>
      <c r="D562" s="8"/>
      <c r="E562" s="8"/>
      <c r="F562" s="8"/>
      <c r="G562" s="8"/>
    </row>
    <row r="563" spans="1:7" s="7" customFormat="1" x14ac:dyDescent="0.25">
      <c r="A563" s="145"/>
      <c r="B563" s="8"/>
      <c r="C563" s="8"/>
      <c r="D563" s="8"/>
      <c r="E563" s="8"/>
      <c r="F563" s="8"/>
      <c r="G563" s="8"/>
    </row>
    <row r="564" spans="1:7" s="7" customFormat="1" x14ac:dyDescent="0.25">
      <c r="A564" s="145"/>
      <c r="B564" s="8"/>
      <c r="C564" s="8"/>
      <c r="D564" s="8"/>
      <c r="E564" s="8"/>
      <c r="F564" s="8"/>
      <c r="G564" s="8"/>
    </row>
    <row r="565" spans="1:7" s="7" customFormat="1" x14ac:dyDescent="0.25">
      <c r="A565" s="145"/>
      <c r="B565" s="8"/>
      <c r="C565" s="8"/>
      <c r="D565" s="8"/>
      <c r="E565" s="8"/>
      <c r="F565" s="8"/>
      <c r="G565" s="8"/>
    </row>
    <row r="566" spans="1:7" s="7" customFormat="1" x14ac:dyDescent="0.25">
      <c r="A566" s="145"/>
      <c r="B566" s="8"/>
      <c r="C566" s="8"/>
      <c r="D566" s="8"/>
      <c r="E566" s="8"/>
      <c r="F566" s="8"/>
      <c r="G566" s="8"/>
    </row>
    <row r="567" spans="1:7" s="7" customFormat="1" x14ac:dyDescent="0.25">
      <c r="A567" s="145"/>
      <c r="B567" s="8"/>
      <c r="C567" s="8"/>
      <c r="D567" s="8"/>
      <c r="E567" s="8"/>
      <c r="F567" s="8"/>
      <c r="G567" s="8"/>
    </row>
    <row r="568" spans="1:7" s="7" customFormat="1" x14ac:dyDescent="0.25">
      <c r="A568" s="145"/>
      <c r="B568" s="8"/>
      <c r="C568" s="8"/>
      <c r="D568" s="8"/>
      <c r="E568" s="8"/>
      <c r="F568" s="8"/>
      <c r="G568" s="8"/>
    </row>
    <row r="569" spans="1:7" s="7" customFormat="1" x14ac:dyDescent="0.25">
      <c r="A569" s="145"/>
      <c r="B569" s="8"/>
      <c r="C569" s="8"/>
      <c r="D569" s="8"/>
      <c r="E569" s="8"/>
      <c r="F569" s="8"/>
      <c r="G569" s="8"/>
    </row>
    <row r="570" spans="1:7" s="7" customFormat="1" x14ac:dyDescent="0.25">
      <c r="A570" s="145"/>
      <c r="B570" s="8"/>
      <c r="C570" s="8"/>
      <c r="D570" s="8"/>
      <c r="E570" s="8"/>
      <c r="F570" s="8"/>
      <c r="G570" s="8"/>
    </row>
    <row r="571" spans="1:7" s="7" customFormat="1" x14ac:dyDescent="0.25">
      <c r="A571" s="145"/>
      <c r="B571" s="8"/>
      <c r="C571" s="8"/>
      <c r="D571" s="8"/>
      <c r="E571" s="8"/>
      <c r="F571" s="8"/>
      <c r="G571" s="8"/>
    </row>
    <row r="572" spans="1:7" s="7" customFormat="1" x14ac:dyDescent="0.25">
      <c r="A572" s="145"/>
      <c r="B572" s="8"/>
      <c r="C572" s="8"/>
      <c r="D572" s="8"/>
      <c r="E572" s="8"/>
      <c r="F572" s="8"/>
      <c r="G572" s="8"/>
    </row>
    <row r="573" spans="1:7" s="7" customFormat="1" x14ac:dyDescent="0.25">
      <c r="A573" s="145"/>
      <c r="B573" s="8"/>
      <c r="C573" s="8"/>
      <c r="D573" s="8"/>
      <c r="E573" s="8"/>
      <c r="F573" s="8"/>
      <c r="G573" s="8"/>
    </row>
    <row r="574" spans="1:7" s="7" customFormat="1" x14ac:dyDescent="0.25">
      <c r="A574" s="145"/>
      <c r="B574" s="8"/>
      <c r="C574" s="8"/>
      <c r="D574" s="8"/>
      <c r="E574" s="8"/>
      <c r="F574" s="8"/>
      <c r="G574" s="8"/>
    </row>
    <row r="575" spans="1:7" s="7" customFormat="1" x14ac:dyDescent="0.25">
      <c r="A575" s="145"/>
      <c r="B575" s="8"/>
      <c r="C575" s="8"/>
      <c r="D575" s="8"/>
      <c r="E575" s="8"/>
      <c r="F575" s="8"/>
      <c r="G575" s="8"/>
    </row>
    <row r="576" spans="1:7" s="7" customFormat="1" x14ac:dyDescent="0.25">
      <c r="A576" s="145"/>
      <c r="B576" s="8"/>
      <c r="C576" s="8"/>
      <c r="D576" s="8"/>
      <c r="E576" s="8"/>
      <c r="F576" s="8"/>
      <c r="G576" s="8"/>
    </row>
    <row r="577" spans="1:7" s="7" customFormat="1" x14ac:dyDescent="0.25">
      <c r="A577" s="145"/>
      <c r="B577" s="8"/>
      <c r="C577" s="8"/>
      <c r="D577" s="8"/>
      <c r="E577" s="8"/>
      <c r="F577" s="8"/>
      <c r="G577" s="8"/>
    </row>
    <row r="578" spans="1:7" s="7" customFormat="1" x14ac:dyDescent="0.25">
      <c r="A578" s="145"/>
      <c r="B578" s="8"/>
      <c r="C578" s="8"/>
      <c r="D578" s="8"/>
      <c r="E578" s="8"/>
      <c r="F578" s="8"/>
      <c r="G578" s="8"/>
    </row>
    <row r="579" spans="1:7" s="7" customFormat="1" x14ac:dyDescent="0.25">
      <c r="A579" s="145"/>
      <c r="B579" s="8"/>
      <c r="C579" s="8"/>
      <c r="D579" s="8"/>
      <c r="E579" s="8"/>
      <c r="F579" s="8"/>
      <c r="G579" s="8"/>
    </row>
    <row r="580" spans="1:7" s="7" customFormat="1" x14ac:dyDescent="0.25">
      <c r="A580" s="145"/>
      <c r="B580" s="8"/>
      <c r="C580" s="8"/>
      <c r="D580" s="8"/>
      <c r="E580" s="8"/>
      <c r="F580" s="8"/>
      <c r="G580" s="8"/>
    </row>
    <row r="581" spans="1:7" s="7" customFormat="1" x14ac:dyDescent="0.25">
      <c r="A581" s="145"/>
      <c r="B581" s="8"/>
      <c r="C581" s="8"/>
      <c r="D581" s="8"/>
      <c r="E581" s="8"/>
      <c r="F581" s="8"/>
      <c r="G581" s="8"/>
    </row>
    <row r="582" spans="1:7" s="7" customFormat="1" x14ac:dyDescent="0.25">
      <c r="A582" s="145"/>
      <c r="B582" s="8"/>
      <c r="C582" s="8"/>
      <c r="D582" s="8"/>
      <c r="E582" s="8"/>
      <c r="F582" s="8"/>
      <c r="G582" s="8"/>
    </row>
    <row r="583" spans="1:7" s="7" customFormat="1" x14ac:dyDescent="0.25">
      <c r="A583" s="145"/>
      <c r="B583" s="8"/>
      <c r="C583" s="8"/>
      <c r="D583" s="8"/>
      <c r="E583" s="8"/>
      <c r="F583" s="8"/>
      <c r="G583" s="8"/>
    </row>
    <row r="584" spans="1:7" s="7" customFormat="1" x14ac:dyDescent="0.25">
      <c r="A584" s="145"/>
      <c r="B584" s="8"/>
      <c r="C584" s="8"/>
      <c r="D584" s="8"/>
      <c r="E584" s="8"/>
      <c r="F584" s="8"/>
      <c r="G584" s="8"/>
    </row>
    <row r="585" spans="1:7" s="7" customFormat="1" x14ac:dyDescent="0.25">
      <c r="A585" s="145"/>
      <c r="B585" s="8"/>
      <c r="C585" s="8"/>
      <c r="D585" s="8"/>
      <c r="E585" s="8"/>
      <c r="F585" s="8"/>
      <c r="G585" s="8"/>
    </row>
    <row r="586" spans="1:7" s="7" customFormat="1" x14ac:dyDescent="0.25">
      <c r="A586" s="145"/>
      <c r="B586" s="8"/>
      <c r="C586" s="8"/>
      <c r="D586" s="8"/>
      <c r="E586" s="8"/>
      <c r="F586" s="8"/>
      <c r="G586" s="8"/>
    </row>
    <row r="587" spans="1:7" s="7" customFormat="1" x14ac:dyDescent="0.25">
      <c r="A587" s="145"/>
      <c r="B587" s="8"/>
      <c r="C587" s="8"/>
      <c r="D587" s="8"/>
      <c r="E587" s="8"/>
      <c r="F587" s="8"/>
      <c r="G587" s="8"/>
    </row>
    <row r="588" spans="1:7" s="7" customFormat="1" x14ac:dyDescent="0.25">
      <c r="A588" s="145"/>
      <c r="B588" s="8"/>
      <c r="C588" s="8"/>
      <c r="D588" s="8"/>
      <c r="E588" s="8"/>
      <c r="F588" s="8"/>
      <c r="G588" s="8"/>
    </row>
    <row r="589" spans="1:7" s="7" customFormat="1" x14ac:dyDescent="0.25">
      <c r="A589" s="145"/>
      <c r="B589" s="8"/>
      <c r="C589" s="8"/>
      <c r="D589" s="8"/>
      <c r="E589" s="8"/>
      <c r="F589" s="8"/>
      <c r="G589" s="8"/>
    </row>
    <row r="590" spans="1:7" s="7" customFormat="1" x14ac:dyDescent="0.25">
      <c r="A590" s="145"/>
      <c r="B590" s="8"/>
      <c r="C590" s="8"/>
      <c r="D590" s="8"/>
      <c r="E590" s="8"/>
      <c r="F590" s="8"/>
      <c r="G590" s="8"/>
    </row>
    <row r="591" spans="1:7" s="7" customFormat="1" x14ac:dyDescent="0.25">
      <c r="A591" s="145"/>
      <c r="B591" s="8"/>
      <c r="C591" s="8"/>
      <c r="D591" s="8"/>
      <c r="E591" s="8"/>
      <c r="F591" s="8"/>
      <c r="G591" s="8"/>
    </row>
    <row r="592" spans="1:7" s="7" customFormat="1" ht="60.75" customHeight="1" x14ac:dyDescent="0.25">
      <c r="A592" s="145"/>
      <c r="B592" s="8"/>
      <c r="C592" s="8"/>
      <c r="D592" s="8"/>
      <c r="E592" s="8"/>
      <c r="F592" s="8"/>
      <c r="G592" s="8"/>
    </row>
    <row r="593" spans="1:7" s="7" customFormat="1" x14ac:dyDescent="0.25">
      <c r="A593" s="145"/>
      <c r="B593" s="8"/>
      <c r="C593" s="8"/>
      <c r="D593" s="8"/>
      <c r="E593" s="8"/>
      <c r="F593" s="8"/>
      <c r="G593" s="8"/>
    </row>
    <row r="594" spans="1:7" s="7" customFormat="1" x14ac:dyDescent="0.25">
      <c r="A594" s="145"/>
      <c r="B594" s="8"/>
      <c r="C594" s="8"/>
      <c r="D594" s="8"/>
      <c r="E594" s="8"/>
      <c r="F594" s="8"/>
      <c r="G594" s="8"/>
    </row>
    <row r="595" spans="1:7" s="7" customFormat="1" x14ac:dyDescent="0.25">
      <c r="A595" s="145"/>
      <c r="B595" s="8"/>
      <c r="C595" s="8"/>
      <c r="D595" s="8"/>
      <c r="E595" s="8"/>
      <c r="F595" s="8"/>
      <c r="G595" s="8"/>
    </row>
    <row r="596" spans="1:7" s="7" customFormat="1" x14ac:dyDescent="0.25">
      <c r="A596" s="145"/>
      <c r="B596" s="8"/>
      <c r="C596" s="8"/>
      <c r="D596" s="8"/>
      <c r="E596" s="8"/>
      <c r="F596" s="8"/>
      <c r="G596" s="8"/>
    </row>
    <row r="597" spans="1:7" s="7" customFormat="1" ht="42" customHeight="1" x14ac:dyDescent="0.25">
      <c r="A597" s="145"/>
      <c r="B597" s="8"/>
      <c r="C597" s="8"/>
      <c r="D597" s="8"/>
      <c r="E597" s="8"/>
      <c r="F597" s="8"/>
      <c r="G597" s="8"/>
    </row>
    <row r="598" spans="1:7" s="7" customFormat="1" x14ac:dyDescent="0.25">
      <c r="A598" s="145"/>
      <c r="B598" s="8"/>
      <c r="C598" s="8"/>
      <c r="D598" s="8"/>
      <c r="E598" s="8"/>
      <c r="F598" s="8"/>
      <c r="G598" s="8"/>
    </row>
    <row r="599" spans="1:7" s="7" customFormat="1" x14ac:dyDescent="0.25">
      <c r="A599" s="145"/>
      <c r="B599" s="8"/>
      <c r="C599" s="8"/>
      <c r="D599" s="8"/>
      <c r="E599" s="8"/>
      <c r="F599" s="8"/>
      <c r="G599" s="8"/>
    </row>
    <row r="600" spans="1:7" s="7" customFormat="1" ht="42" customHeight="1" x14ac:dyDescent="0.25">
      <c r="A600" s="145"/>
      <c r="B600" s="8"/>
      <c r="C600" s="8"/>
      <c r="D600" s="8"/>
      <c r="E600" s="8"/>
      <c r="F600" s="8"/>
      <c r="G600" s="8"/>
    </row>
    <row r="601" spans="1:7" s="7" customFormat="1" x14ac:dyDescent="0.25">
      <c r="A601" s="145"/>
      <c r="B601" s="8"/>
      <c r="C601" s="8"/>
      <c r="D601" s="8"/>
      <c r="E601" s="8"/>
      <c r="F601" s="8"/>
      <c r="G601" s="8"/>
    </row>
    <row r="602" spans="1:7" s="7" customFormat="1" x14ac:dyDescent="0.25">
      <c r="A602" s="145"/>
      <c r="B602" s="8"/>
      <c r="C602" s="8"/>
      <c r="D602" s="8"/>
      <c r="E602" s="8"/>
      <c r="F602" s="8"/>
      <c r="G602" s="8"/>
    </row>
    <row r="603" spans="1:7" s="7" customFormat="1" x14ac:dyDescent="0.25">
      <c r="A603" s="145"/>
      <c r="B603" s="8"/>
      <c r="C603" s="8"/>
      <c r="D603" s="8"/>
      <c r="E603" s="8"/>
      <c r="F603" s="8"/>
      <c r="G603" s="8"/>
    </row>
    <row r="604" spans="1:7" s="7" customFormat="1" x14ac:dyDescent="0.25">
      <c r="A604" s="145"/>
      <c r="B604" s="8"/>
      <c r="C604" s="8"/>
      <c r="D604" s="8"/>
      <c r="E604" s="8"/>
      <c r="F604" s="8"/>
      <c r="G604" s="8"/>
    </row>
    <row r="605" spans="1:7" s="7" customFormat="1" x14ac:dyDescent="0.25">
      <c r="A605" s="145"/>
      <c r="B605" s="8"/>
      <c r="C605" s="8"/>
      <c r="D605" s="8"/>
      <c r="E605" s="8"/>
      <c r="F605" s="8"/>
      <c r="G605" s="8"/>
    </row>
    <row r="606" spans="1:7" s="7" customFormat="1" x14ac:dyDescent="0.25">
      <c r="A606" s="145"/>
      <c r="B606" s="8"/>
      <c r="C606" s="8"/>
      <c r="D606" s="8"/>
      <c r="E606" s="8"/>
      <c r="F606" s="8"/>
      <c r="G606" s="8"/>
    </row>
    <row r="607" spans="1:7" s="7" customFormat="1" x14ac:dyDescent="0.25">
      <c r="A607" s="145"/>
      <c r="B607" s="8"/>
      <c r="C607" s="8"/>
      <c r="D607" s="8"/>
      <c r="E607" s="8"/>
      <c r="F607" s="8"/>
      <c r="G607" s="8"/>
    </row>
    <row r="608" spans="1:7" s="7" customFormat="1" x14ac:dyDescent="0.25">
      <c r="A608" s="145"/>
      <c r="B608" s="8"/>
      <c r="C608" s="8"/>
      <c r="D608" s="8"/>
      <c r="E608" s="8"/>
      <c r="F608" s="8"/>
      <c r="G608" s="8"/>
    </row>
    <row r="609" spans="1:7" s="7" customFormat="1" x14ac:dyDescent="0.25">
      <c r="A609" s="145"/>
      <c r="B609" s="8"/>
      <c r="C609" s="8"/>
      <c r="D609" s="8"/>
      <c r="E609" s="8"/>
      <c r="F609" s="8"/>
      <c r="G609" s="8"/>
    </row>
    <row r="610" spans="1:7" s="7" customFormat="1" x14ac:dyDescent="0.25">
      <c r="A610" s="145"/>
      <c r="B610" s="8"/>
      <c r="C610" s="8"/>
      <c r="D610" s="8"/>
      <c r="E610" s="8"/>
      <c r="F610" s="8"/>
      <c r="G610" s="8"/>
    </row>
    <row r="611" spans="1:7" s="7" customFormat="1" x14ac:dyDescent="0.25">
      <c r="A611" s="145"/>
      <c r="B611" s="8"/>
      <c r="C611" s="8"/>
      <c r="D611" s="8"/>
      <c r="E611" s="8"/>
      <c r="F611" s="8"/>
      <c r="G611" s="8"/>
    </row>
    <row r="612" spans="1:7" s="7" customFormat="1" x14ac:dyDescent="0.25">
      <c r="A612" s="145"/>
      <c r="B612" s="8"/>
      <c r="C612" s="8"/>
      <c r="D612" s="8"/>
      <c r="E612" s="8"/>
      <c r="F612" s="8"/>
      <c r="G612" s="8"/>
    </row>
    <row r="613" spans="1:7" s="7" customFormat="1" ht="42.75" customHeight="1" x14ac:dyDescent="0.25">
      <c r="A613" s="145"/>
      <c r="B613" s="8"/>
      <c r="C613" s="8"/>
      <c r="D613" s="8"/>
      <c r="E613" s="8"/>
      <c r="F613" s="8"/>
      <c r="G613" s="8"/>
    </row>
    <row r="614" spans="1:7" s="7" customFormat="1" ht="15.75" customHeight="1" x14ac:dyDescent="0.25">
      <c r="A614" s="145"/>
      <c r="B614" s="8"/>
      <c r="C614" s="8"/>
      <c r="D614" s="8"/>
      <c r="E614" s="8"/>
      <c r="F614" s="8"/>
      <c r="G614" s="8"/>
    </row>
    <row r="615" spans="1:7" s="7" customFormat="1" ht="27.75" customHeight="1" x14ac:dyDescent="0.25">
      <c r="A615" s="145"/>
      <c r="B615" s="8"/>
      <c r="C615" s="8"/>
      <c r="D615" s="8"/>
      <c r="E615" s="8"/>
      <c r="F615" s="8"/>
      <c r="G615" s="8"/>
    </row>
    <row r="616" spans="1:7" s="7" customFormat="1" x14ac:dyDescent="0.25">
      <c r="A616" s="145"/>
      <c r="B616" s="8"/>
      <c r="C616" s="8"/>
      <c r="D616" s="8"/>
      <c r="E616" s="8"/>
      <c r="F616" s="8"/>
      <c r="G616" s="8"/>
    </row>
    <row r="617" spans="1:7" s="7" customFormat="1" x14ac:dyDescent="0.25">
      <c r="A617" s="145"/>
      <c r="B617" s="8"/>
      <c r="C617" s="8"/>
      <c r="D617" s="8"/>
      <c r="E617" s="8"/>
      <c r="F617" s="8"/>
      <c r="G617" s="8"/>
    </row>
    <row r="618" spans="1:7" s="7" customFormat="1" x14ac:dyDescent="0.25">
      <c r="A618" s="145"/>
      <c r="B618" s="8"/>
      <c r="C618" s="8"/>
      <c r="D618" s="8"/>
      <c r="E618" s="8"/>
      <c r="F618" s="8"/>
      <c r="G618" s="8"/>
    </row>
    <row r="619" spans="1:7" s="7" customFormat="1" x14ac:dyDescent="0.25">
      <c r="A619" s="145"/>
      <c r="B619" s="8"/>
      <c r="C619" s="8"/>
      <c r="D619" s="8"/>
      <c r="E619" s="8"/>
      <c r="F619" s="8"/>
      <c r="G619" s="8"/>
    </row>
    <row r="620" spans="1:7" s="7" customFormat="1" x14ac:dyDescent="0.25">
      <c r="A620" s="145"/>
      <c r="B620" s="8"/>
      <c r="C620" s="8"/>
      <c r="D620" s="8"/>
      <c r="E620" s="8"/>
      <c r="F620" s="8"/>
      <c r="G620" s="8"/>
    </row>
    <row r="621" spans="1:7" s="7" customFormat="1" x14ac:dyDescent="0.25">
      <c r="A621" s="145"/>
      <c r="B621" s="8"/>
      <c r="C621" s="8"/>
      <c r="D621" s="8"/>
      <c r="E621" s="8"/>
      <c r="F621" s="8"/>
      <c r="G621" s="8"/>
    </row>
    <row r="622" spans="1:7" s="7" customFormat="1" x14ac:dyDescent="0.25">
      <c r="A622" s="145"/>
      <c r="B622" s="8"/>
      <c r="C622" s="8"/>
      <c r="D622" s="8"/>
      <c r="E622" s="8"/>
      <c r="F622" s="8"/>
      <c r="G622" s="8"/>
    </row>
    <row r="623" spans="1:7" s="7" customFormat="1" x14ac:dyDescent="0.25">
      <c r="A623" s="145"/>
      <c r="B623" s="8"/>
      <c r="C623" s="8"/>
      <c r="D623" s="8"/>
      <c r="E623" s="8"/>
      <c r="F623" s="8"/>
      <c r="G623" s="8"/>
    </row>
    <row r="624" spans="1:7" s="7" customFormat="1" x14ac:dyDescent="0.25">
      <c r="A624" s="145"/>
      <c r="B624" s="8"/>
      <c r="C624" s="8"/>
      <c r="D624" s="8"/>
      <c r="E624" s="8"/>
      <c r="F624" s="8"/>
      <c r="G624" s="8"/>
    </row>
    <row r="625" spans="1:7" s="7" customFormat="1" x14ac:dyDescent="0.25">
      <c r="A625" s="145"/>
      <c r="B625" s="8"/>
      <c r="C625" s="8"/>
      <c r="D625" s="8"/>
      <c r="E625" s="8"/>
      <c r="F625" s="8"/>
      <c r="G625" s="8"/>
    </row>
    <row r="626" spans="1:7" s="7" customFormat="1" x14ac:dyDescent="0.25">
      <c r="A626" s="145"/>
      <c r="B626" s="8"/>
      <c r="C626" s="8"/>
      <c r="D626" s="8"/>
      <c r="E626" s="8"/>
      <c r="F626" s="8"/>
      <c r="G626" s="8"/>
    </row>
    <row r="627" spans="1:7" s="7" customFormat="1" x14ac:dyDescent="0.25">
      <c r="A627" s="145"/>
      <c r="B627" s="8"/>
      <c r="C627" s="8"/>
      <c r="D627" s="8"/>
      <c r="E627" s="8"/>
      <c r="F627" s="8"/>
      <c r="G627" s="8"/>
    </row>
    <row r="628" spans="1:7" s="7" customFormat="1" x14ac:dyDescent="0.25">
      <c r="A628" s="145"/>
      <c r="B628" s="8"/>
      <c r="C628" s="8"/>
      <c r="D628" s="8"/>
      <c r="E628" s="8"/>
      <c r="F628" s="8"/>
      <c r="G628" s="8"/>
    </row>
    <row r="629" spans="1:7" s="7" customFormat="1" x14ac:dyDescent="0.25">
      <c r="A629" s="145"/>
      <c r="B629" s="8"/>
      <c r="C629" s="8"/>
      <c r="D629" s="8"/>
      <c r="E629" s="8"/>
      <c r="F629" s="8"/>
      <c r="G629" s="8"/>
    </row>
    <row r="630" spans="1:7" s="7" customFormat="1" x14ac:dyDescent="0.25">
      <c r="A630" s="145"/>
      <c r="B630" s="8"/>
      <c r="C630" s="8"/>
      <c r="D630" s="8"/>
      <c r="E630" s="8"/>
      <c r="F630" s="8"/>
      <c r="G630" s="8"/>
    </row>
    <row r="631" spans="1:7" s="7" customFormat="1" x14ac:dyDescent="0.25">
      <c r="A631" s="145"/>
      <c r="B631" s="8"/>
      <c r="C631" s="8"/>
      <c r="D631" s="8"/>
      <c r="E631" s="8"/>
      <c r="F631" s="8"/>
      <c r="G631" s="8"/>
    </row>
    <row r="632" spans="1:7" s="7" customFormat="1" x14ac:dyDescent="0.25">
      <c r="A632" s="145"/>
      <c r="B632" s="8"/>
      <c r="C632" s="8"/>
      <c r="D632" s="8"/>
      <c r="E632" s="8"/>
      <c r="F632" s="8"/>
      <c r="G632" s="8"/>
    </row>
    <row r="633" spans="1:7" s="7" customFormat="1" x14ac:dyDescent="0.25">
      <c r="A633" s="145"/>
      <c r="B633" s="8"/>
      <c r="C633" s="8"/>
      <c r="D633" s="8"/>
      <c r="E633" s="8"/>
      <c r="F633" s="8"/>
      <c r="G633" s="8"/>
    </row>
    <row r="634" spans="1:7" s="7" customFormat="1" x14ac:dyDescent="0.25">
      <c r="A634" s="145"/>
      <c r="B634" s="8"/>
      <c r="C634" s="8"/>
      <c r="D634" s="8"/>
      <c r="E634" s="8"/>
      <c r="F634" s="8"/>
      <c r="G634" s="8"/>
    </row>
    <row r="635" spans="1:7" s="7" customFormat="1" x14ac:dyDescent="0.25">
      <c r="A635" s="145"/>
      <c r="B635" s="8"/>
      <c r="C635" s="8"/>
      <c r="D635" s="8"/>
      <c r="E635" s="8"/>
      <c r="F635" s="8"/>
      <c r="G635" s="8"/>
    </row>
    <row r="636" spans="1:7" s="7" customFormat="1" x14ac:dyDescent="0.25">
      <c r="A636" s="145"/>
      <c r="B636" s="8"/>
      <c r="C636" s="8"/>
      <c r="D636" s="8"/>
      <c r="E636" s="8"/>
      <c r="F636" s="8"/>
      <c r="G636" s="8"/>
    </row>
    <row r="637" spans="1:7" s="7" customFormat="1" x14ac:dyDescent="0.25">
      <c r="A637" s="145"/>
      <c r="B637" s="8"/>
      <c r="C637" s="8"/>
      <c r="D637" s="8"/>
      <c r="E637" s="8"/>
      <c r="F637" s="8"/>
      <c r="G637" s="8"/>
    </row>
    <row r="638" spans="1:7" s="7" customFormat="1" x14ac:dyDescent="0.25">
      <c r="A638" s="145"/>
      <c r="B638" s="8"/>
      <c r="C638" s="8"/>
      <c r="D638" s="8"/>
      <c r="E638" s="8"/>
      <c r="F638" s="8"/>
      <c r="G638" s="8"/>
    </row>
    <row r="639" spans="1:7" s="7" customFormat="1" x14ac:dyDescent="0.25">
      <c r="A639" s="145"/>
      <c r="B639" s="8"/>
      <c r="C639" s="8"/>
      <c r="D639" s="8"/>
      <c r="E639" s="8"/>
      <c r="F639" s="8"/>
      <c r="G639" s="8"/>
    </row>
    <row r="640" spans="1:7" s="7" customFormat="1" x14ac:dyDescent="0.25">
      <c r="A640" s="145"/>
      <c r="B640" s="8"/>
      <c r="C640" s="8"/>
      <c r="D640" s="8"/>
      <c r="E640" s="8"/>
      <c r="F640" s="8"/>
      <c r="G640" s="8"/>
    </row>
    <row r="641" spans="1:7" s="7" customFormat="1" x14ac:dyDescent="0.25">
      <c r="A641" s="145"/>
      <c r="B641" s="8"/>
      <c r="C641" s="8"/>
      <c r="D641" s="8"/>
      <c r="E641" s="8"/>
      <c r="F641" s="8"/>
      <c r="G641" s="8"/>
    </row>
    <row r="642" spans="1:7" s="7" customFormat="1" x14ac:dyDescent="0.25">
      <c r="A642" s="145"/>
      <c r="B642" s="8"/>
      <c r="C642" s="8"/>
      <c r="D642" s="8"/>
      <c r="E642" s="8"/>
      <c r="F642" s="8"/>
      <c r="G642" s="8"/>
    </row>
    <row r="643" spans="1:7" s="7" customFormat="1" x14ac:dyDescent="0.25">
      <c r="A643" s="145"/>
      <c r="B643" s="8"/>
      <c r="C643" s="8"/>
      <c r="D643" s="8"/>
      <c r="E643" s="8"/>
      <c r="F643" s="8"/>
      <c r="G643" s="8"/>
    </row>
    <row r="644" spans="1:7" s="7" customFormat="1" x14ac:dyDescent="0.25">
      <c r="A644" s="145"/>
      <c r="B644" s="8"/>
      <c r="C644" s="8"/>
      <c r="D644" s="8"/>
      <c r="E644" s="8"/>
      <c r="F644" s="8"/>
      <c r="G644" s="8"/>
    </row>
    <row r="645" spans="1:7" s="7" customFormat="1" x14ac:dyDescent="0.25">
      <c r="A645" s="145"/>
      <c r="B645" s="8"/>
      <c r="C645" s="8"/>
      <c r="D645" s="8"/>
      <c r="E645" s="8"/>
      <c r="F645" s="8"/>
      <c r="G645" s="8"/>
    </row>
    <row r="646" spans="1:7" s="7" customFormat="1" x14ac:dyDescent="0.25">
      <c r="A646" s="145"/>
      <c r="B646" s="8"/>
      <c r="C646" s="8"/>
      <c r="D646" s="8"/>
      <c r="E646" s="8"/>
      <c r="F646" s="8"/>
      <c r="G646" s="8"/>
    </row>
    <row r="647" spans="1:7" s="7" customFormat="1" x14ac:dyDescent="0.25">
      <c r="A647" s="145"/>
      <c r="B647" s="8"/>
      <c r="C647" s="8"/>
      <c r="D647" s="8"/>
      <c r="E647" s="8"/>
      <c r="F647" s="8"/>
      <c r="G647" s="8"/>
    </row>
    <row r="648" spans="1:7" s="7" customFormat="1" x14ac:dyDescent="0.25">
      <c r="A648" s="145"/>
      <c r="B648" s="8"/>
      <c r="C648" s="8"/>
      <c r="D648" s="8"/>
      <c r="E648" s="8"/>
      <c r="F648" s="8"/>
      <c r="G648" s="8"/>
    </row>
    <row r="649" spans="1:7" s="7" customFormat="1" x14ac:dyDescent="0.25">
      <c r="A649" s="145"/>
      <c r="B649" s="8"/>
      <c r="C649" s="8"/>
      <c r="D649" s="8"/>
      <c r="E649" s="8"/>
      <c r="F649" s="8"/>
      <c r="G649" s="8"/>
    </row>
    <row r="650" spans="1:7" s="7" customFormat="1" x14ac:dyDescent="0.25">
      <c r="A650" s="145"/>
      <c r="B650" s="8"/>
      <c r="C650" s="8"/>
      <c r="D650" s="8"/>
      <c r="E650" s="8"/>
      <c r="F650" s="8"/>
      <c r="G650" s="8"/>
    </row>
    <row r="651" spans="1:7" s="7" customFormat="1" x14ac:dyDescent="0.25">
      <c r="A651" s="145"/>
      <c r="B651" s="8"/>
      <c r="C651" s="8"/>
      <c r="D651" s="8"/>
      <c r="E651" s="8"/>
      <c r="F651" s="8"/>
      <c r="G651" s="8"/>
    </row>
    <row r="652" spans="1:7" s="7" customFormat="1" x14ac:dyDescent="0.25">
      <c r="A652" s="145"/>
      <c r="B652" s="8"/>
      <c r="C652" s="8"/>
      <c r="D652" s="8"/>
      <c r="E652" s="8"/>
      <c r="F652" s="8"/>
      <c r="G652" s="8"/>
    </row>
    <row r="653" spans="1:7" s="7" customFormat="1" x14ac:dyDescent="0.25">
      <c r="A653" s="145"/>
      <c r="B653" s="8"/>
      <c r="C653" s="8"/>
      <c r="D653" s="8"/>
      <c r="E653" s="8"/>
      <c r="F653" s="8"/>
      <c r="G653" s="8"/>
    </row>
    <row r="654" spans="1:7" s="7" customFormat="1" x14ac:dyDescent="0.25">
      <c r="A654" s="145"/>
      <c r="B654" s="8"/>
      <c r="C654" s="8"/>
      <c r="D654" s="8"/>
      <c r="E654" s="8"/>
      <c r="F654" s="8"/>
      <c r="G654" s="8"/>
    </row>
    <row r="655" spans="1:7" s="7" customFormat="1" x14ac:dyDescent="0.25">
      <c r="A655" s="145"/>
      <c r="B655" s="8"/>
      <c r="C655" s="8"/>
      <c r="D655" s="8"/>
      <c r="E655" s="8"/>
      <c r="F655" s="8"/>
      <c r="G655" s="8"/>
    </row>
    <row r="656" spans="1:7" s="7" customFormat="1" x14ac:dyDescent="0.25">
      <c r="A656" s="145"/>
      <c r="B656" s="8"/>
      <c r="C656" s="8"/>
      <c r="D656" s="8"/>
      <c r="E656" s="8"/>
      <c r="F656" s="8"/>
      <c r="G656" s="8"/>
    </row>
    <row r="657" spans="1:7" s="7" customFormat="1" x14ac:dyDescent="0.25">
      <c r="A657" s="145"/>
      <c r="B657" s="8"/>
      <c r="C657" s="8"/>
      <c r="D657" s="8"/>
      <c r="E657" s="8"/>
      <c r="F657" s="8"/>
      <c r="G657" s="8"/>
    </row>
    <row r="658" spans="1:7" s="7" customFormat="1" x14ac:dyDescent="0.25">
      <c r="A658" s="145"/>
      <c r="B658" s="8"/>
      <c r="C658" s="8"/>
      <c r="D658" s="8"/>
      <c r="E658" s="8"/>
      <c r="F658" s="8"/>
      <c r="G658" s="8"/>
    </row>
    <row r="659" spans="1:7" s="7" customFormat="1" x14ac:dyDescent="0.25">
      <c r="A659" s="145"/>
      <c r="B659" s="8"/>
      <c r="C659" s="8"/>
      <c r="D659" s="8"/>
      <c r="E659" s="8"/>
      <c r="F659" s="8"/>
      <c r="G659" s="8"/>
    </row>
    <row r="660" spans="1:7" s="7" customFormat="1" x14ac:dyDescent="0.25">
      <c r="A660" s="145"/>
      <c r="B660" s="8"/>
      <c r="C660" s="8"/>
      <c r="D660" s="8"/>
      <c r="E660" s="8"/>
      <c r="F660" s="8"/>
      <c r="G660" s="8"/>
    </row>
    <row r="661" spans="1:7" s="7" customFormat="1" x14ac:dyDescent="0.25">
      <c r="A661" s="145"/>
      <c r="B661" s="8"/>
      <c r="C661" s="8"/>
      <c r="D661" s="8"/>
      <c r="E661" s="8"/>
      <c r="F661" s="8"/>
      <c r="G661" s="8"/>
    </row>
    <row r="662" spans="1:7" s="7" customFormat="1" x14ac:dyDescent="0.25">
      <c r="A662" s="145"/>
      <c r="B662" s="8"/>
      <c r="C662" s="8"/>
      <c r="D662" s="8"/>
      <c r="E662" s="8"/>
      <c r="F662" s="8"/>
      <c r="G662" s="8"/>
    </row>
    <row r="663" spans="1:7" s="7" customFormat="1" x14ac:dyDescent="0.25">
      <c r="A663" s="145"/>
      <c r="B663" s="8"/>
      <c r="C663" s="8"/>
      <c r="D663" s="8"/>
      <c r="E663" s="8"/>
      <c r="F663" s="8"/>
      <c r="G663" s="8"/>
    </row>
    <row r="664" spans="1:7" s="7" customFormat="1" x14ac:dyDescent="0.25">
      <c r="A664" s="145"/>
      <c r="B664" s="8"/>
      <c r="C664" s="8"/>
      <c r="D664" s="8"/>
      <c r="E664" s="8"/>
      <c r="F664" s="8"/>
      <c r="G664" s="8"/>
    </row>
    <row r="665" spans="1:7" s="7" customFormat="1" x14ac:dyDescent="0.25">
      <c r="A665" s="145"/>
      <c r="B665" s="8"/>
      <c r="C665" s="8"/>
      <c r="D665" s="8"/>
      <c r="E665" s="8"/>
      <c r="F665" s="8"/>
      <c r="G665" s="8"/>
    </row>
    <row r="666" spans="1:7" s="7" customFormat="1" x14ac:dyDescent="0.25">
      <c r="A666" s="145"/>
      <c r="B666" s="8"/>
      <c r="C666" s="8"/>
      <c r="D666" s="8"/>
      <c r="E666" s="8"/>
      <c r="F666" s="8"/>
      <c r="G666" s="8"/>
    </row>
    <row r="667" spans="1:7" s="7" customFormat="1" x14ac:dyDescent="0.25">
      <c r="A667" s="145"/>
      <c r="B667" s="8"/>
      <c r="C667" s="8"/>
      <c r="D667" s="8"/>
      <c r="E667" s="8"/>
      <c r="F667" s="8"/>
      <c r="G667" s="8"/>
    </row>
    <row r="668" spans="1:7" s="7" customFormat="1" x14ac:dyDescent="0.25">
      <c r="A668" s="145"/>
      <c r="B668" s="8"/>
      <c r="C668" s="8"/>
      <c r="D668" s="8"/>
      <c r="E668" s="8"/>
      <c r="F668" s="8"/>
      <c r="G668" s="8"/>
    </row>
    <row r="669" spans="1:7" s="7" customFormat="1" x14ac:dyDescent="0.25">
      <c r="A669" s="145"/>
      <c r="B669" s="8"/>
      <c r="C669" s="8"/>
      <c r="D669" s="8"/>
      <c r="E669" s="8"/>
      <c r="F669" s="8"/>
      <c r="G669" s="8"/>
    </row>
    <row r="670" spans="1:7" s="7" customFormat="1" x14ac:dyDescent="0.25">
      <c r="A670" s="145"/>
      <c r="B670" s="8"/>
      <c r="C670" s="8"/>
      <c r="D670" s="8"/>
      <c r="E670" s="8"/>
      <c r="F670" s="8"/>
      <c r="G670" s="8"/>
    </row>
    <row r="671" spans="1:7" s="7" customFormat="1" x14ac:dyDescent="0.25">
      <c r="A671" s="145"/>
      <c r="B671" s="8"/>
      <c r="C671" s="8"/>
      <c r="D671" s="8"/>
      <c r="E671" s="8"/>
      <c r="F671" s="8"/>
      <c r="G671" s="8"/>
    </row>
    <row r="672" spans="1:7" s="7" customFormat="1" x14ac:dyDescent="0.25">
      <c r="A672" s="145"/>
      <c r="B672" s="8"/>
      <c r="C672" s="8"/>
      <c r="D672" s="8"/>
      <c r="E672" s="8"/>
      <c r="F672" s="8"/>
      <c r="G672" s="8"/>
    </row>
    <row r="673" spans="1:7" s="7" customFormat="1" x14ac:dyDescent="0.25">
      <c r="A673" s="145"/>
      <c r="B673" s="8"/>
      <c r="C673" s="8"/>
      <c r="D673" s="8"/>
      <c r="E673" s="8"/>
      <c r="F673" s="8"/>
      <c r="G673" s="8"/>
    </row>
    <row r="674" spans="1:7" s="7" customFormat="1" x14ac:dyDescent="0.25">
      <c r="A674" s="145"/>
      <c r="B674" s="8"/>
      <c r="C674" s="8"/>
      <c r="D674" s="8"/>
      <c r="E674" s="8"/>
      <c r="F674" s="8"/>
      <c r="G674" s="8"/>
    </row>
    <row r="675" spans="1:7" s="7" customFormat="1" x14ac:dyDescent="0.25">
      <c r="A675" s="145"/>
      <c r="B675" s="8"/>
      <c r="C675" s="8"/>
      <c r="D675" s="8"/>
      <c r="E675" s="8"/>
      <c r="F675" s="8"/>
      <c r="G675" s="8"/>
    </row>
    <row r="676" spans="1:7" s="7" customFormat="1" x14ac:dyDescent="0.25">
      <c r="A676" s="145"/>
      <c r="B676" s="8"/>
      <c r="C676" s="8"/>
      <c r="D676" s="8"/>
      <c r="E676" s="8"/>
      <c r="F676" s="8"/>
      <c r="G676" s="8"/>
    </row>
    <row r="677" spans="1:7" s="7" customFormat="1" x14ac:dyDescent="0.25">
      <c r="A677" s="145"/>
      <c r="B677" s="8"/>
      <c r="C677" s="8"/>
      <c r="D677" s="8"/>
      <c r="E677" s="8"/>
      <c r="F677" s="8"/>
      <c r="G677" s="8"/>
    </row>
    <row r="678" spans="1:7" s="7" customFormat="1" x14ac:dyDescent="0.25">
      <c r="A678" s="145"/>
      <c r="B678" s="8"/>
      <c r="C678" s="8"/>
      <c r="D678" s="8"/>
      <c r="E678" s="8"/>
      <c r="F678" s="8"/>
      <c r="G678" s="8"/>
    </row>
    <row r="679" spans="1:7" s="7" customFormat="1" x14ac:dyDescent="0.25">
      <c r="A679" s="145"/>
      <c r="B679" s="8"/>
      <c r="C679" s="8"/>
      <c r="D679" s="8"/>
      <c r="E679" s="8"/>
      <c r="F679" s="8"/>
      <c r="G679" s="8"/>
    </row>
    <row r="680" spans="1:7" s="7" customFormat="1" x14ac:dyDescent="0.25">
      <c r="A680" s="145"/>
      <c r="B680" s="8"/>
      <c r="C680" s="8"/>
      <c r="D680" s="8"/>
      <c r="E680" s="8"/>
      <c r="F680" s="8"/>
      <c r="G680" s="8"/>
    </row>
    <row r="681" spans="1:7" s="7" customFormat="1" x14ac:dyDescent="0.25">
      <c r="A681" s="145"/>
      <c r="B681" s="8"/>
      <c r="C681" s="8"/>
      <c r="D681" s="8"/>
      <c r="E681" s="8"/>
      <c r="F681" s="8"/>
      <c r="G681" s="8"/>
    </row>
    <row r="682" spans="1:7" s="7" customFormat="1" x14ac:dyDescent="0.25">
      <c r="A682" s="145"/>
      <c r="B682" s="8"/>
      <c r="C682" s="8"/>
      <c r="D682" s="8"/>
      <c r="E682" s="8"/>
      <c r="F682" s="8"/>
      <c r="G682" s="8"/>
    </row>
    <row r="683" spans="1:7" s="7" customFormat="1" x14ac:dyDescent="0.25">
      <c r="A683" s="145"/>
      <c r="B683" s="8"/>
      <c r="C683" s="8"/>
      <c r="D683" s="8"/>
      <c r="E683" s="8"/>
      <c r="F683" s="8"/>
      <c r="G683" s="8"/>
    </row>
    <row r="684" spans="1:7" s="7" customFormat="1" x14ac:dyDescent="0.25">
      <c r="A684" s="145"/>
      <c r="B684" s="8"/>
      <c r="C684" s="8"/>
      <c r="D684" s="8"/>
      <c r="E684" s="8"/>
      <c r="F684" s="8"/>
      <c r="G684" s="8"/>
    </row>
    <row r="685" spans="1:7" s="7" customFormat="1" x14ac:dyDescent="0.25">
      <c r="A685" s="145"/>
      <c r="B685" s="8"/>
      <c r="C685" s="8"/>
      <c r="D685" s="8"/>
      <c r="E685" s="8"/>
      <c r="F685" s="8"/>
      <c r="G685" s="8"/>
    </row>
    <row r="686" spans="1:7" s="7" customFormat="1" x14ac:dyDescent="0.25">
      <c r="A686" s="145"/>
      <c r="B686" s="8"/>
      <c r="C686" s="8"/>
      <c r="D686" s="8"/>
      <c r="E686" s="8"/>
      <c r="F686" s="8"/>
      <c r="G686" s="8"/>
    </row>
    <row r="687" spans="1:7" s="7" customFormat="1" x14ac:dyDescent="0.25">
      <c r="A687" s="145"/>
      <c r="B687" s="8"/>
      <c r="C687" s="8"/>
      <c r="D687" s="8"/>
      <c r="E687" s="8"/>
      <c r="F687" s="8"/>
      <c r="G687" s="8"/>
    </row>
    <row r="688" spans="1:7" s="7" customFormat="1" x14ac:dyDescent="0.25">
      <c r="A688" s="145"/>
      <c r="B688" s="8"/>
      <c r="C688" s="8"/>
      <c r="D688" s="8"/>
      <c r="E688" s="8"/>
      <c r="F688" s="8"/>
      <c r="G688" s="8"/>
    </row>
    <row r="689" spans="1:7" s="7" customFormat="1" x14ac:dyDescent="0.25">
      <c r="A689" s="145"/>
      <c r="B689" s="8"/>
      <c r="C689" s="8"/>
      <c r="D689" s="8"/>
      <c r="E689" s="8"/>
      <c r="F689" s="8"/>
      <c r="G689" s="8"/>
    </row>
    <row r="690" spans="1:7" s="7" customFormat="1" x14ac:dyDescent="0.25">
      <c r="A690" s="145"/>
      <c r="B690" s="8"/>
      <c r="C690" s="8"/>
      <c r="D690" s="8"/>
      <c r="E690" s="8"/>
      <c r="F690" s="8"/>
      <c r="G690" s="8"/>
    </row>
    <row r="691" spans="1:7" s="7" customFormat="1" x14ac:dyDescent="0.25">
      <c r="A691" s="145"/>
      <c r="B691" s="8"/>
      <c r="C691" s="8"/>
      <c r="D691" s="8"/>
      <c r="E691" s="8"/>
      <c r="F691" s="8"/>
      <c r="G691" s="8"/>
    </row>
    <row r="692" spans="1:7" s="7" customFormat="1" x14ac:dyDescent="0.25">
      <c r="A692" s="145"/>
      <c r="B692" s="8"/>
      <c r="C692" s="8"/>
      <c r="D692" s="8"/>
      <c r="E692" s="8"/>
      <c r="F692" s="8"/>
      <c r="G692" s="8"/>
    </row>
    <row r="693" spans="1:7" s="7" customFormat="1" x14ac:dyDescent="0.25">
      <c r="A693" s="145"/>
      <c r="B693" s="8"/>
      <c r="C693" s="8"/>
      <c r="D693" s="8"/>
      <c r="E693" s="8"/>
      <c r="F693" s="8"/>
      <c r="G693" s="8"/>
    </row>
    <row r="694" spans="1:7" s="7" customFormat="1" x14ac:dyDescent="0.25">
      <c r="A694" s="145"/>
      <c r="B694" s="8"/>
      <c r="C694" s="8"/>
      <c r="D694" s="8"/>
      <c r="E694" s="8"/>
      <c r="F694" s="8"/>
      <c r="G694" s="8"/>
    </row>
    <row r="695" spans="1:7" s="7" customFormat="1" x14ac:dyDescent="0.25">
      <c r="A695" s="145"/>
      <c r="B695" s="8"/>
      <c r="C695" s="8"/>
      <c r="D695" s="8"/>
      <c r="E695" s="8"/>
      <c r="F695" s="8"/>
      <c r="G695" s="8"/>
    </row>
    <row r="696" spans="1:7" s="7" customFormat="1" x14ac:dyDescent="0.25">
      <c r="A696" s="145"/>
      <c r="B696" s="8"/>
      <c r="C696" s="8"/>
      <c r="D696" s="8"/>
      <c r="E696" s="8"/>
      <c r="F696" s="8"/>
      <c r="G696" s="8"/>
    </row>
    <row r="697" spans="1:7" s="7" customFormat="1" x14ac:dyDescent="0.25">
      <c r="A697" s="145"/>
      <c r="B697" s="8"/>
      <c r="C697" s="8"/>
      <c r="D697" s="8"/>
      <c r="E697" s="8"/>
      <c r="F697" s="8"/>
      <c r="G697" s="8"/>
    </row>
    <row r="698" spans="1:7" s="7" customFormat="1" x14ac:dyDescent="0.25">
      <c r="A698" s="145"/>
      <c r="B698" s="8"/>
      <c r="C698" s="8"/>
      <c r="D698" s="8"/>
      <c r="E698" s="8"/>
      <c r="F698" s="8"/>
      <c r="G698" s="8"/>
    </row>
    <row r="699" spans="1:7" s="7" customFormat="1" x14ac:dyDescent="0.25">
      <c r="A699" s="145"/>
      <c r="B699" s="8"/>
      <c r="C699" s="8"/>
      <c r="D699" s="8"/>
      <c r="E699" s="8"/>
      <c r="F699" s="8"/>
      <c r="G699" s="8"/>
    </row>
    <row r="700" spans="1:7" s="7" customFormat="1" x14ac:dyDescent="0.25">
      <c r="A700" s="145"/>
      <c r="B700" s="8"/>
      <c r="C700" s="8"/>
      <c r="D700" s="8"/>
      <c r="E700" s="8"/>
      <c r="F700" s="8"/>
      <c r="G700" s="8"/>
    </row>
    <row r="701" spans="1:7" s="7" customFormat="1" x14ac:dyDescent="0.25">
      <c r="A701" s="145"/>
      <c r="B701" s="8"/>
      <c r="C701" s="8"/>
      <c r="D701" s="8"/>
      <c r="E701" s="8"/>
      <c r="F701" s="8"/>
      <c r="G701" s="8"/>
    </row>
    <row r="702" spans="1:7" s="7" customFormat="1" x14ac:dyDescent="0.25">
      <c r="A702" s="145"/>
      <c r="B702" s="8"/>
      <c r="C702" s="8"/>
      <c r="D702" s="8"/>
      <c r="E702" s="8"/>
      <c r="F702" s="8"/>
      <c r="G702" s="8"/>
    </row>
    <row r="703" spans="1:7" s="7" customFormat="1" x14ac:dyDescent="0.25">
      <c r="A703" s="145"/>
      <c r="B703" s="8"/>
      <c r="C703" s="8"/>
      <c r="D703" s="8"/>
      <c r="E703" s="8"/>
      <c r="F703" s="8"/>
      <c r="G703" s="8"/>
    </row>
    <row r="704" spans="1:7" s="7" customFormat="1" x14ac:dyDescent="0.25">
      <c r="A704" s="145"/>
      <c r="B704" s="8"/>
      <c r="C704" s="8"/>
      <c r="D704" s="8"/>
      <c r="E704" s="8"/>
      <c r="F704" s="8"/>
      <c r="G704" s="8"/>
    </row>
    <row r="705" spans="1:7" s="7" customFormat="1" x14ac:dyDescent="0.25">
      <c r="A705" s="145"/>
      <c r="B705" s="8"/>
      <c r="C705" s="8"/>
      <c r="D705" s="8"/>
      <c r="E705" s="8"/>
      <c r="F705" s="8"/>
      <c r="G705" s="8"/>
    </row>
    <row r="706" spans="1:7" s="7" customFormat="1" x14ac:dyDescent="0.25">
      <c r="A706" s="145"/>
      <c r="B706" s="8"/>
      <c r="C706" s="8"/>
      <c r="D706" s="8"/>
      <c r="E706" s="8"/>
      <c r="F706" s="8"/>
      <c r="G706" s="8"/>
    </row>
    <row r="707" spans="1:7" s="7" customFormat="1" x14ac:dyDescent="0.25">
      <c r="A707" s="145"/>
      <c r="B707" s="8"/>
      <c r="C707" s="8"/>
      <c r="D707" s="8"/>
      <c r="E707" s="8"/>
      <c r="F707" s="8"/>
      <c r="G707" s="8"/>
    </row>
    <row r="708" spans="1:7" s="7" customFormat="1" x14ac:dyDescent="0.25">
      <c r="A708" s="145"/>
      <c r="B708" s="8"/>
      <c r="C708" s="8"/>
      <c r="D708" s="8"/>
      <c r="E708" s="8"/>
      <c r="F708" s="8"/>
      <c r="G708" s="8"/>
    </row>
    <row r="709" spans="1:7" s="7" customFormat="1" x14ac:dyDescent="0.25">
      <c r="A709" s="145"/>
      <c r="B709" s="8"/>
      <c r="C709" s="8"/>
      <c r="D709" s="8"/>
      <c r="E709" s="8"/>
      <c r="F709" s="8"/>
      <c r="G709" s="8"/>
    </row>
    <row r="710" spans="1:7" s="7" customFormat="1" x14ac:dyDescent="0.25">
      <c r="A710" s="145"/>
      <c r="B710" s="8"/>
      <c r="C710" s="8"/>
      <c r="D710" s="8"/>
      <c r="E710" s="8"/>
      <c r="F710" s="8"/>
      <c r="G710" s="8"/>
    </row>
    <row r="711" spans="1:7" s="7" customFormat="1" x14ac:dyDescent="0.25">
      <c r="A711" s="145"/>
      <c r="B711" s="8"/>
      <c r="C711" s="8"/>
      <c r="D711" s="8"/>
      <c r="E711" s="8"/>
      <c r="F711" s="8"/>
      <c r="G711" s="8"/>
    </row>
    <row r="712" spans="1:7" s="7" customFormat="1" x14ac:dyDescent="0.25">
      <c r="A712" s="145"/>
      <c r="B712" s="8"/>
      <c r="C712" s="8"/>
      <c r="D712" s="8"/>
      <c r="E712" s="8"/>
      <c r="F712" s="8"/>
      <c r="G712" s="8"/>
    </row>
    <row r="713" spans="1:7" s="7" customFormat="1" x14ac:dyDescent="0.25">
      <c r="A713" s="145"/>
      <c r="B713" s="8"/>
      <c r="C713" s="8"/>
      <c r="D713" s="8"/>
      <c r="E713" s="8"/>
      <c r="F713" s="8"/>
      <c r="G713" s="8"/>
    </row>
    <row r="714" spans="1:7" s="7" customFormat="1" x14ac:dyDescent="0.25">
      <c r="A714" s="145"/>
      <c r="B714" s="8"/>
      <c r="C714" s="8"/>
      <c r="D714" s="8"/>
      <c r="E714" s="8"/>
      <c r="F714" s="8"/>
      <c r="G714" s="8"/>
    </row>
    <row r="715" spans="1:7" s="7" customFormat="1" x14ac:dyDescent="0.25">
      <c r="A715" s="145"/>
      <c r="B715" s="8"/>
      <c r="C715" s="8"/>
      <c r="D715" s="8"/>
      <c r="E715" s="8"/>
      <c r="F715" s="8"/>
      <c r="G715" s="8"/>
    </row>
    <row r="716" spans="1:7" s="7" customFormat="1" x14ac:dyDescent="0.25">
      <c r="A716" s="145"/>
      <c r="B716" s="8"/>
      <c r="C716" s="8"/>
      <c r="D716" s="8"/>
      <c r="E716" s="8"/>
      <c r="F716" s="8"/>
      <c r="G716" s="8"/>
    </row>
    <row r="717" spans="1:7" s="7" customFormat="1" x14ac:dyDescent="0.25">
      <c r="A717" s="145"/>
      <c r="B717" s="8"/>
      <c r="C717" s="8"/>
      <c r="D717" s="8"/>
      <c r="E717" s="8"/>
      <c r="F717" s="8"/>
      <c r="G717" s="8"/>
    </row>
    <row r="718" spans="1:7" s="7" customFormat="1" x14ac:dyDescent="0.25">
      <c r="A718" s="145"/>
      <c r="B718" s="8"/>
      <c r="C718" s="8"/>
      <c r="D718" s="8"/>
      <c r="E718" s="8"/>
      <c r="F718" s="8"/>
      <c r="G718" s="8"/>
    </row>
    <row r="719" spans="1:7" s="7" customFormat="1" x14ac:dyDescent="0.25">
      <c r="A719" s="145"/>
      <c r="B719" s="8"/>
      <c r="C719" s="8"/>
      <c r="D719" s="8"/>
      <c r="E719" s="8"/>
      <c r="F719" s="8"/>
      <c r="G719" s="8"/>
    </row>
    <row r="720" spans="1:7" s="7" customFormat="1" x14ac:dyDescent="0.25">
      <c r="A720" s="145"/>
      <c r="B720" s="8"/>
      <c r="C720" s="8"/>
      <c r="D720" s="8"/>
      <c r="E720" s="8"/>
      <c r="F720" s="8"/>
      <c r="G720" s="8"/>
    </row>
    <row r="721" spans="1:7" s="7" customFormat="1" x14ac:dyDescent="0.25">
      <c r="A721" s="145"/>
      <c r="B721" s="8"/>
      <c r="C721" s="8"/>
      <c r="D721" s="8"/>
      <c r="E721" s="8"/>
      <c r="F721" s="8"/>
      <c r="G721" s="8"/>
    </row>
    <row r="722" spans="1:7" s="7" customFormat="1" x14ac:dyDescent="0.25">
      <c r="A722" s="145"/>
      <c r="B722" s="8"/>
      <c r="C722" s="8"/>
      <c r="D722" s="8"/>
      <c r="E722" s="8"/>
      <c r="F722" s="8"/>
      <c r="G722" s="8"/>
    </row>
    <row r="723" spans="1:7" s="7" customFormat="1" x14ac:dyDescent="0.25">
      <c r="A723" s="145"/>
      <c r="B723" s="8"/>
      <c r="C723" s="8"/>
      <c r="D723" s="8"/>
      <c r="E723" s="8"/>
      <c r="F723" s="8"/>
      <c r="G723" s="8"/>
    </row>
    <row r="724" spans="1:7" s="7" customFormat="1" x14ac:dyDescent="0.25">
      <c r="A724" s="145"/>
      <c r="B724" s="8"/>
      <c r="C724" s="8"/>
      <c r="D724" s="8"/>
      <c r="E724" s="8"/>
      <c r="F724" s="8"/>
      <c r="G724" s="8"/>
    </row>
    <row r="725" spans="1:7" s="7" customFormat="1" x14ac:dyDescent="0.25">
      <c r="A725" s="145"/>
      <c r="B725" s="8"/>
      <c r="C725" s="8"/>
      <c r="D725" s="8"/>
      <c r="E725" s="8"/>
      <c r="F725" s="8"/>
      <c r="G725" s="8"/>
    </row>
    <row r="726" spans="1:7" s="7" customFormat="1" x14ac:dyDescent="0.25">
      <c r="A726" s="145"/>
      <c r="B726" s="8"/>
      <c r="C726" s="8"/>
      <c r="D726" s="8"/>
      <c r="E726" s="8"/>
      <c r="F726" s="8"/>
      <c r="G726" s="8"/>
    </row>
    <row r="727" spans="1:7" s="7" customFormat="1" x14ac:dyDescent="0.25">
      <c r="A727" s="145"/>
      <c r="B727" s="8"/>
      <c r="C727" s="8"/>
      <c r="D727" s="8"/>
      <c r="E727" s="8"/>
      <c r="F727" s="8"/>
      <c r="G727" s="8"/>
    </row>
    <row r="728" spans="1:7" s="7" customFormat="1" x14ac:dyDescent="0.25">
      <c r="A728" s="145"/>
      <c r="B728" s="8"/>
      <c r="C728" s="8"/>
      <c r="D728" s="8"/>
      <c r="E728" s="8"/>
      <c r="F728" s="8"/>
      <c r="G728" s="8"/>
    </row>
    <row r="729" spans="1:7" s="7" customFormat="1" x14ac:dyDescent="0.25">
      <c r="A729" s="145"/>
      <c r="B729" s="8"/>
      <c r="C729" s="8"/>
      <c r="D729" s="8"/>
      <c r="E729" s="8"/>
      <c r="F729" s="8"/>
      <c r="G729" s="8"/>
    </row>
    <row r="730" spans="1:7" s="7" customFormat="1" x14ac:dyDescent="0.25">
      <c r="A730" s="145"/>
      <c r="B730" s="8"/>
      <c r="C730" s="8"/>
      <c r="D730" s="8"/>
      <c r="E730" s="8"/>
      <c r="F730" s="8"/>
      <c r="G730" s="8"/>
    </row>
    <row r="731" spans="1:7" s="7" customFormat="1" x14ac:dyDescent="0.25">
      <c r="A731" s="145"/>
      <c r="B731" s="8"/>
      <c r="C731" s="8"/>
      <c r="D731" s="8"/>
      <c r="E731" s="8"/>
      <c r="F731" s="8"/>
      <c r="G731" s="8"/>
    </row>
    <row r="732" spans="1:7" s="7" customFormat="1" x14ac:dyDescent="0.25">
      <c r="A732" s="145"/>
      <c r="B732" s="8"/>
      <c r="C732" s="8"/>
      <c r="D732" s="8"/>
      <c r="E732" s="8"/>
      <c r="F732" s="8"/>
      <c r="G732" s="8"/>
    </row>
    <row r="733" spans="1:7" s="7" customFormat="1" x14ac:dyDescent="0.25">
      <c r="A733" s="145"/>
      <c r="B733" s="8"/>
      <c r="C733" s="8"/>
      <c r="D733" s="8"/>
      <c r="E733" s="8"/>
      <c r="F733" s="8"/>
      <c r="G733" s="8"/>
    </row>
    <row r="734" spans="1:7" s="7" customFormat="1" x14ac:dyDescent="0.25">
      <c r="A734" s="145"/>
      <c r="B734" s="8"/>
      <c r="C734" s="8"/>
      <c r="D734" s="8"/>
      <c r="E734" s="8"/>
      <c r="F734" s="8"/>
      <c r="G734" s="8"/>
    </row>
    <row r="735" spans="1:7" s="7" customFormat="1" x14ac:dyDescent="0.25">
      <c r="A735" s="145"/>
      <c r="B735" s="8"/>
      <c r="C735" s="8"/>
      <c r="D735" s="8"/>
      <c r="E735" s="8"/>
      <c r="F735" s="8"/>
      <c r="G735" s="8"/>
    </row>
    <row r="736" spans="1:7" s="7" customFormat="1" x14ac:dyDescent="0.25">
      <c r="A736" s="145"/>
      <c r="B736" s="8"/>
      <c r="C736" s="8"/>
      <c r="D736" s="8"/>
      <c r="E736" s="8"/>
      <c r="F736" s="8"/>
      <c r="G736" s="8"/>
    </row>
    <row r="737" spans="1:7" s="7" customFormat="1" x14ac:dyDescent="0.25">
      <c r="A737" s="145"/>
      <c r="B737" s="8"/>
      <c r="C737" s="8"/>
      <c r="D737" s="8"/>
      <c r="E737" s="8"/>
      <c r="F737" s="8"/>
      <c r="G737" s="8"/>
    </row>
    <row r="738" spans="1:7" s="7" customFormat="1" x14ac:dyDescent="0.25">
      <c r="A738" s="145"/>
      <c r="B738" s="8"/>
      <c r="C738" s="8"/>
      <c r="D738" s="8"/>
      <c r="E738" s="8"/>
      <c r="F738" s="8"/>
      <c r="G738" s="8"/>
    </row>
    <row r="739" spans="1:7" s="7" customFormat="1" x14ac:dyDescent="0.25">
      <c r="A739" s="145"/>
      <c r="B739" s="8"/>
      <c r="C739" s="8"/>
      <c r="D739" s="8"/>
      <c r="E739" s="8"/>
      <c r="F739" s="8"/>
      <c r="G739" s="8"/>
    </row>
    <row r="740" spans="1:7" s="7" customFormat="1" x14ac:dyDescent="0.25">
      <c r="A740" s="145"/>
      <c r="B740" s="8"/>
      <c r="C740" s="8"/>
      <c r="D740" s="8"/>
      <c r="E740" s="8"/>
      <c r="F740" s="8"/>
      <c r="G740" s="8"/>
    </row>
    <row r="741" spans="1:7" s="7" customFormat="1" x14ac:dyDescent="0.25">
      <c r="A741" s="145"/>
      <c r="B741" s="8"/>
      <c r="C741" s="8"/>
      <c r="D741" s="8"/>
      <c r="E741" s="8"/>
      <c r="F741" s="8"/>
      <c r="G741" s="8"/>
    </row>
    <row r="742" spans="1:7" s="7" customFormat="1" x14ac:dyDescent="0.25">
      <c r="A742" s="145"/>
      <c r="B742" s="8"/>
      <c r="C742" s="8"/>
      <c r="D742" s="8"/>
      <c r="E742" s="8"/>
      <c r="F742" s="8"/>
      <c r="G742" s="8"/>
    </row>
    <row r="743" spans="1:7" s="7" customFormat="1" x14ac:dyDescent="0.25">
      <c r="A743" s="145"/>
      <c r="B743" s="8"/>
      <c r="C743" s="8"/>
      <c r="D743" s="8"/>
      <c r="E743" s="8"/>
      <c r="F743" s="8"/>
      <c r="G743" s="8"/>
    </row>
    <row r="744" spans="1:7" s="7" customFormat="1" x14ac:dyDescent="0.25">
      <c r="A744" s="145"/>
      <c r="B744" s="8"/>
      <c r="C744" s="8"/>
      <c r="D744" s="8"/>
      <c r="E744" s="8"/>
      <c r="F744" s="8"/>
      <c r="G744" s="8"/>
    </row>
    <row r="745" spans="1:7" s="7" customFormat="1" x14ac:dyDescent="0.25">
      <c r="A745" s="145"/>
      <c r="B745" s="8"/>
      <c r="C745" s="8"/>
      <c r="D745" s="8"/>
      <c r="E745" s="8"/>
      <c r="F745" s="8"/>
      <c r="G745" s="8"/>
    </row>
    <row r="746" spans="1:7" s="7" customFormat="1" x14ac:dyDescent="0.25">
      <c r="A746" s="145"/>
      <c r="B746" s="8"/>
      <c r="C746" s="8"/>
      <c r="D746" s="8"/>
      <c r="E746" s="8"/>
      <c r="F746" s="8"/>
      <c r="G746" s="8"/>
    </row>
    <row r="747" spans="1:7" s="7" customFormat="1" x14ac:dyDescent="0.25">
      <c r="A747" s="145"/>
      <c r="B747" s="8"/>
      <c r="C747" s="8"/>
      <c r="D747" s="8"/>
      <c r="E747" s="8"/>
      <c r="F747" s="8"/>
      <c r="G747" s="8"/>
    </row>
    <row r="748" spans="1:7" s="7" customFormat="1" x14ac:dyDescent="0.25">
      <c r="A748" s="145"/>
      <c r="B748" s="8"/>
      <c r="C748" s="8"/>
      <c r="D748" s="8"/>
      <c r="E748" s="8"/>
      <c r="F748" s="8"/>
      <c r="G748" s="8"/>
    </row>
    <row r="749" spans="1:7" s="7" customFormat="1" x14ac:dyDescent="0.25">
      <c r="A749" s="145"/>
      <c r="B749" s="8"/>
      <c r="C749" s="8"/>
      <c r="D749" s="8"/>
      <c r="E749" s="8"/>
      <c r="F749" s="8"/>
      <c r="G749" s="8"/>
    </row>
    <row r="750" spans="1:7" s="7" customFormat="1" x14ac:dyDescent="0.25">
      <c r="A750" s="145"/>
      <c r="B750" s="8"/>
      <c r="C750" s="8"/>
      <c r="D750" s="8"/>
      <c r="E750" s="8"/>
      <c r="F750" s="8"/>
      <c r="G750" s="8"/>
    </row>
    <row r="751" spans="1:7" s="7" customFormat="1" x14ac:dyDescent="0.25">
      <c r="A751" s="145"/>
      <c r="B751" s="8"/>
      <c r="C751" s="8"/>
      <c r="D751" s="8"/>
      <c r="E751" s="8"/>
      <c r="F751" s="8"/>
      <c r="G751" s="8"/>
    </row>
    <row r="752" spans="1:7" s="7" customFormat="1" x14ac:dyDescent="0.25">
      <c r="A752" s="145"/>
      <c r="B752" s="8"/>
      <c r="C752" s="8"/>
      <c r="D752" s="8"/>
      <c r="E752" s="8"/>
      <c r="F752" s="8"/>
      <c r="G752" s="8"/>
    </row>
    <row r="753" spans="1:7" s="7" customFormat="1" x14ac:dyDescent="0.25">
      <c r="A753" s="145"/>
      <c r="B753" s="8"/>
      <c r="C753" s="8"/>
      <c r="D753" s="8"/>
      <c r="E753" s="8"/>
      <c r="F753" s="8"/>
      <c r="G753" s="8"/>
    </row>
    <row r="754" spans="1:7" s="7" customFormat="1" x14ac:dyDescent="0.25">
      <c r="A754" s="145"/>
      <c r="B754" s="8"/>
      <c r="C754" s="8"/>
      <c r="D754" s="8"/>
      <c r="E754" s="8"/>
      <c r="F754" s="8"/>
      <c r="G754" s="8"/>
    </row>
    <row r="755" spans="1:7" s="7" customFormat="1" x14ac:dyDescent="0.25">
      <c r="A755" s="145"/>
      <c r="B755" s="8"/>
      <c r="C755" s="8"/>
      <c r="D755" s="8"/>
      <c r="E755" s="8"/>
      <c r="F755" s="8"/>
      <c r="G755" s="8"/>
    </row>
    <row r="756" spans="1:7" s="7" customFormat="1" x14ac:dyDescent="0.25">
      <c r="A756" s="145"/>
      <c r="B756" s="8"/>
      <c r="C756" s="8"/>
      <c r="D756" s="8"/>
      <c r="E756" s="8"/>
      <c r="F756" s="8"/>
      <c r="G756" s="8"/>
    </row>
    <row r="757" spans="1:7" s="7" customFormat="1" x14ac:dyDescent="0.25">
      <c r="A757" s="145"/>
      <c r="B757" s="8"/>
      <c r="C757" s="8"/>
      <c r="D757" s="8"/>
      <c r="E757" s="8"/>
      <c r="F757" s="8"/>
      <c r="G757" s="8"/>
    </row>
    <row r="758" spans="1:7" s="7" customFormat="1" x14ac:dyDescent="0.25">
      <c r="A758" s="145"/>
      <c r="B758" s="8"/>
      <c r="C758" s="8"/>
      <c r="D758" s="8"/>
      <c r="E758" s="8"/>
      <c r="F758" s="8"/>
      <c r="G758" s="8"/>
    </row>
    <row r="759" spans="1:7" s="7" customFormat="1" x14ac:dyDescent="0.25">
      <c r="A759" s="145"/>
      <c r="B759" s="8"/>
      <c r="C759" s="8"/>
      <c r="D759" s="8"/>
      <c r="E759" s="8"/>
      <c r="F759" s="8"/>
      <c r="G759" s="8"/>
    </row>
    <row r="760" spans="1:7" s="7" customFormat="1" x14ac:dyDescent="0.25">
      <c r="A760" s="145"/>
      <c r="B760" s="8"/>
      <c r="C760" s="8"/>
      <c r="D760" s="8"/>
      <c r="E760" s="8"/>
      <c r="F760" s="8"/>
      <c r="G760" s="8"/>
    </row>
    <row r="761" spans="1:7" s="7" customFormat="1" x14ac:dyDescent="0.25">
      <c r="A761" s="145"/>
      <c r="B761" s="8"/>
      <c r="C761" s="8"/>
      <c r="D761" s="8"/>
      <c r="E761" s="8"/>
      <c r="F761" s="8"/>
      <c r="G761" s="8"/>
    </row>
    <row r="762" spans="1:7" s="7" customFormat="1" x14ac:dyDescent="0.25">
      <c r="A762" s="145"/>
      <c r="B762" s="8"/>
      <c r="C762" s="8"/>
      <c r="D762" s="8"/>
      <c r="E762" s="8"/>
      <c r="F762" s="8"/>
      <c r="G762" s="8"/>
    </row>
    <row r="763" spans="1:7" s="7" customFormat="1" x14ac:dyDescent="0.25">
      <c r="A763" s="145"/>
      <c r="B763" s="8"/>
      <c r="C763" s="8"/>
      <c r="D763" s="8"/>
      <c r="E763" s="8"/>
      <c r="F763" s="8"/>
      <c r="G763" s="8"/>
    </row>
    <row r="764" spans="1:7" s="7" customFormat="1" x14ac:dyDescent="0.25">
      <c r="A764" s="145"/>
      <c r="B764" s="8"/>
      <c r="C764" s="8"/>
      <c r="D764" s="8"/>
      <c r="E764" s="8"/>
      <c r="F764" s="8"/>
      <c r="G764" s="8"/>
    </row>
    <row r="765" spans="1:7" s="7" customFormat="1" x14ac:dyDescent="0.25">
      <c r="A765" s="145"/>
      <c r="B765" s="8"/>
      <c r="C765" s="8"/>
      <c r="D765" s="8"/>
      <c r="E765" s="8"/>
      <c r="F765" s="8"/>
      <c r="G765" s="8"/>
    </row>
    <row r="766" spans="1:7" s="7" customFormat="1" x14ac:dyDescent="0.25">
      <c r="A766" s="145"/>
      <c r="B766" s="8"/>
      <c r="C766" s="8"/>
      <c r="D766" s="8"/>
      <c r="E766" s="8"/>
      <c r="F766" s="8"/>
      <c r="G766" s="8"/>
    </row>
    <row r="767" spans="1:7" s="7" customFormat="1" x14ac:dyDescent="0.25">
      <c r="A767" s="145"/>
      <c r="B767" s="8"/>
      <c r="C767" s="8"/>
      <c r="D767" s="8"/>
      <c r="E767" s="8"/>
      <c r="F767" s="8"/>
      <c r="G767" s="8"/>
    </row>
    <row r="768" spans="1:7" s="7" customFormat="1" x14ac:dyDescent="0.25">
      <c r="A768" s="145"/>
      <c r="B768" s="8"/>
      <c r="C768" s="8"/>
      <c r="D768" s="8"/>
      <c r="E768" s="8"/>
      <c r="F768" s="8"/>
      <c r="G768" s="8"/>
    </row>
    <row r="769" spans="1:7" s="7" customFormat="1" x14ac:dyDescent="0.25">
      <c r="A769" s="145"/>
      <c r="B769" s="8"/>
      <c r="C769" s="8"/>
      <c r="D769" s="8"/>
      <c r="E769" s="8"/>
      <c r="F769" s="8"/>
      <c r="G769" s="8"/>
    </row>
    <row r="770" spans="1:7" s="7" customFormat="1" x14ac:dyDescent="0.25">
      <c r="A770" s="145"/>
      <c r="B770" s="8"/>
      <c r="C770" s="8"/>
      <c r="D770" s="8"/>
      <c r="E770" s="8"/>
      <c r="F770" s="8"/>
      <c r="G770" s="8"/>
    </row>
    <row r="771" spans="1:7" s="7" customFormat="1" x14ac:dyDescent="0.25">
      <c r="A771" s="145"/>
      <c r="B771" s="8"/>
      <c r="C771" s="8"/>
      <c r="D771" s="8"/>
      <c r="E771" s="8"/>
      <c r="F771" s="8"/>
      <c r="G771" s="8"/>
    </row>
    <row r="772" spans="1:7" s="7" customFormat="1" x14ac:dyDescent="0.25">
      <c r="A772" s="145"/>
      <c r="B772" s="8"/>
      <c r="C772" s="8"/>
      <c r="D772" s="8"/>
      <c r="E772" s="8"/>
      <c r="F772" s="8"/>
      <c r="G772" s="8"/>
    </row>
    <row r="773" spans="1:7" s="7" customFormat="1" x14ac:dyDescent="0.25">
      <c r="A773" s="145"/>
      <c r="B773" s="8"/>
      <c r="C773" s="8"/>
      <c r="D773" s="8"/>
      <c r="E773" s="8"/>
      <c r="F773" s="8"/>
      <c r="G773" s="8"/>
    </row>
    <row r="774" spans="1:7" s="7" customFormat="1" x14ac:dyDescent="0.25">
      <c r="A774" s="145"/>
      <c r="B774" s="8"/>
      <c r="C774" s="8"/>
      <c r="D774" s="8"/>
      <c r="E774" s="8"/>
      <c r="F774" s="8"/>
      <c r="G774" s="8"/>
    </row>
    <row r="775" spans="1:7" s="7" customFormat="1" x14ac:dyDescent="0.25">
      <c r="A775" s="145"/>
      <c r="B775" s="8"/>
      <c r="C775" s="8"/>
      <c r="D775" s="8"/>
      <c r="E775" s="8"/>
      <c r="F775" s="8"/>
      <c r="G775" s="8"/>
    </row>
    <row r="776" spans="1:7" s="7" customFormat="1" x14ac:dyDescent="0.25">
      <c r="A776" s="145"/>
      <c r="B776" s="8"/>
      <c r="C776" s="8"/>
      <c r="D776" s="8"/>
      <c r="E776" s="8"/>
      <c r="F776" s="8"/>
      <c r="G776" s="8"/>
    </row>
    <row r="777" spans="1:7" s="7" customFormat="1" x14ac:dyDescent="0.25">
      <c r="A777" s="135"/>
      <c r="B777" s="8"/>
      <c r="C777" s="8"/>
      <c r="D777" s="8"/>
      <c r="E777" s="8"/>
      <c r="F777" s="8"/>
      <c r="G777" s="8"/>
    </row>
    <row r="778" spans="1:7" s="7" customFormat="1" x14ac:dyDescent="0.25">
      <c r="A778" s="135"/>
      <c r="B778" s="8"/>
      <c r="C778" s="8"/>
      <c r="D778" s="8"/>
      <c r="E778" s="8"/>
      <c r="F778" s="8"/>
      <c r="G778" s="8"/>
    </row>
    <row r="779" spans="1:7" s="7" customFormat="1" x14ac:dyDescent="0.25">
      <c r="A779" s="135"/>
      <c r="B779" s="8"/>
      <c r="C779" s="8"/>
      <c r="D779" s="8"/>
      <c r="E779" s="8"/>
      <c r="F779" s="8"/>
      <c r="G779" s="8"/>
    </row>
    <row r="780" spans="1:7" s="7" customFormat="1" x14ac:dyDescent="0.25">
      <c r="A780" s="135"/>
      <c r="B780" s="8"/>
      <c r="C780" s="8"/>
      <c r="D780" s="8"/>
      <c r="E780" s="8"/>
      <c r="F780" s="8"/>
      <c r="G780" s="8"/>
    </row>
    <row r="781" spans="1:7" s="7" customFormat="1" x14ac:dyDescent="0.25">
      <c r="A781" s="135"/>
      <c r="B781" s="8"/>
      <c r="C781" s="8"/>
      <c r="D781" s="8"/>
      <c r="E781" s="8"/>
      <c r="F781" s="8"/>
      <c r="G781" s="8"/>
    </row>
    <row r="782" spans="1:7" s="7" customFormat="1" x14ac:dyDescent="0.25">
      <c r="A782" s="135"/>
      <c r="B782" s="8"/>
      <c r="C782" s="8"/>
      <c r="D782" s="8"/>
      <c r="E782" s="8"/>
      <c r="F782" s="8"/>
      <c r="G782" s="8"/>
    </row>
    <row r="783" spans="1:7" s="7" customFormat="1" x14ac:dyDescent="0.25">
      <c r="A783" s="135"/>
      <c r="B783" s="8"/>
      <c r="C783" s="8"/>
      <c r="D783" s="8"/>
      <c r="E783" s="8"/>
      <c r="F783" s="8"/>
      <c r="G783" s="8"/>
    </row>
    <row r="784" spans="1:7" s="7" customFormat="1" x14ac:dyDescent="0.25">
      <c r="A784" s="135"/>
      <c r="B784" s="8"/>
      <c r="C784" s="8"/>
      <c r="D784" s="8"/>
      <c r="E784" s="8"/>
      <c r="F784" s="8"/>
      <c r="G784" s="8"/>
    </row>
    <row r="785" spans="1:7" s="7" customFormat="1" x14ac:dyDescent="0.25">
      <c r="A785" s="135"/>
      <c r="B785" s="8"/>
      <c r="C785" s="8"/>
      <c r="D785" s="8"/>
      <c r="E785" s="8"/>
      <c r="F785" s="8"/>
      <c r="G785" s="8"/>
    </row>
    <row r="786" spans="1:7" s="7" customFormat="1" x14ac:dyDescent="0.25">
      <c r="A786" s="135"/>
      <c r="B786" s="8"/>
      <c r="C786" s="8"/>
      <c r="D786" s="8"/>
      <c r="E786" s="8"/>
      <c r="F786" s="8"/>
      <c r="G786" s="8"/>
    </row>
    <row r="787" spans="1:7" s="7" customFormat="1" x14ac:dyDescent="0.25">
      <c r="A787" s="135"/>
      <c r="B787" s="8"/>
      <c r="C787" s="8"/>
      <c r="D787" s="8"/>
      <c r="E787" s="8"/>
      <c r="F787" s="8"/>
      <c r="G787" s="8"/>
    </row>
    <row r="788" spans="1:7" s="7" customFormat="1" x14ac:dyDescent="0.25">
      <c r="A788" s="135"/>
      <c r="B788" s="8"/>
      <c r="C788" s="8"/>
      <c r="D788" s="8"/>
      <c r="E788" s="8"/>
      <c r="F788" s="8"/>
      <c r="G788" s="8"/>
    </row>
    <row r="789" spans="1:7" s="7" customFormat="1" x14ac:dyDescent="0.25">
      <c r="A789" s="135"/>
      <c r="B789" s="8"/>
      <c r="C789" s="8"/>
      <c r="D789" s="8"/>
      <c r="E789" s="8"/>
      <c r="F789" s="8"/>
      <c r="G789" s="8"/>
    </row>
    <row r="790" spans="1:7" s="7" customFormat="1" x14ac:dyDescent="0.25">
      <c r="A790" s="135"/>
      <c r="B790" s="8"/>
      <c r="C790" s="8"/>
      <c r="D790" s="8"/>
      <c r="E790" s="8"/>
      <c r="F790" s="8"/>
      <c r="G790" s="8"/>
    </row>
    <row r="791" spans="1:7" s="7" customFormat="1" x14ac:dyDescent="0.25">
      <c r="A791" s="135"/>
      <c r="B791" s="8"/>
      <c r="C791" s="8"/>
      <c r="D791" s="8"/>
      <c r="E791" s="8"/>
      <c r="F791" s="8"/>
      <c r="G791" s="8"/>
    </row>
    <row r="792" spans="1:7" s="7" customFormat="1" x14ac:dyDescent="0.25">
      <c r="A792" s="135"/>
      <c r="B792" s="8"/>
      <c r="C792" s="8"/>
      <c r="D792" s="8"/>
      <c r="E792" s="8"/>
      <c r="F792" s="8"/>
      <c r="G792" s="8"/>
    </row>
    <row r="793" spans="1:7" s="7" customFormat="1" x14ac:dyDescent="0.25">
      <c r="A793" s="135"/>
      <c r="B793" s="8"/>
      <c r="C793" s="8"/>
      <c r="D793" s="8"/>
      <c r="E793" s="8"/>
      <c r="F793" s="8"/>
      <c r="G793" s="8"/>
    </row>
    <row r="794" spans="1:7" s="7" customFormat="1" x14ac:dyDescent="0.25">
      <c r="A794" s="135"/>
      <c r="B794" s="8"/>
      <c r="C794" s="8"/>
      <c r="D794" s="8"/>
      <c r="E794" s="8"/>
      <c r="F794" s="8"/>
      <c r="G794" s="8"/>
    </row>
    <row r="795" spans="1:7" s="7" customFormat="1" x14ac:dyDescent="0.25">
      <c r="A795" s="135"/>
      <c r="B795" s="8"/>
      <c r="C795" s="8"/>
      <c r="D795" s="8"/>
      <c r="E795" s="8"/>
      <c r="F795" s="8"/>
      <c r="G795" s="8"/>
    </row>
    <row r="796" spans="1:7" s="7" customFormat="1" x14ac:dyDescent="0.25">
      <c r="A796" s="135"/>
      <c r="B796" s="8"/>
      <c r="C796" s="8"/>
      <c r="D796" s="8"/>
      <c r="E796" s="8"/>
      <c r="F796" s="8"/>
      <c r="G796" s="8"/>
    </row>
    <row r="797" spans="1:7" s="7" customFormat="1" x14ac:dyDescent="0.25">
      <c r="A797" s="135"/>
      <c r="B797" s="8"/>
      <c r="C797" s="8"/>
      <c r="D797" s="8"/>
      <c r="E797" s="8"/>
      <c r="F797" s="8"/>
      <c r="G797" s="8"/>
    </row>
    <row r="798" spans="1:7" s="7" customFormat="1" x14ac:dyDescent="0.25">
      <c r="A798" s="135"/>
      <c r="B798" s="8"/>
      <c r="C798" s="8"/>
      <c r="D798" s="8"/>
      <c r="E798" s="8"/>
      <c r="F798" s="8"/>
      <c r="G798" s="8"/>
    </row>
    <row r="799" spans="1:7" s="7" customFormat="1" x14ac:dyDescent="0.25">
      <c r="A799" s="135"/>
      <c r="B799" s="8"/>
      <c r="C799" s="8"/>
      <c r="D799" s="8"/>
      <c r="E799" s="8"/>
      <c r="F799" s="8"/>
      <c r="G799" s="8"/>
    </row>
    <row r="800" spans="1:7" s="7" customFormat="1" x14ac:dyDescent="0.25">
      <c r="A800" s="135"/>
      <c r="B800" s="8"/>
      <c r="C800" s="8"/>
      <c r="D800" s="8"/>
      <c r="E800" s="8"/>
      <c r="F800" s="8"/>
      <c r="G800" s="8"/>
    </row>
    <row r="801" spans="1:7" s="7" customFormat="1" x14ac:dyDescent="0.25">
      <c r="A801" s="135"/>
      <c r="B801" s="8"/>
      <c r="C801" s="8"/>
      <c r="D801" s="8"/>
      <c r="E801" s="8"/>
      <c r="F801" s="8"/>
      <c r="G801" s="8"/>
    </row>
    <row r="802" spans="1:7" s="7" customFormat="1" x14ac:dyDescent="0.25">
      <c r="A802" s="135"/>
      <c r="B802" s="8"/>
      <c r="C802" s="8"/>
      <c r="D802" s="8"/>
      <c r="E802" s="8"/>
      <c r="F802" s="8"/>
      <c r="G802" s="8"/>
    </row>
    <row r="803" spans="1:7" s="7" customFormat="1" x14ac:dyDescent="0.25">
      <c r="A803" s="135"/>
      <c r="B803" s="8"/>
      <c r="C803" s="8"/>
      <c r="D803" s="8"/>
      <c r="E803" s="8"/>
      <c r="F803" s="8"/>
      <c r="G803" s="8"/>
    </row>
    <row r="804" spans="1:7" s="7" customFormat="1" x14ac:dyDescent="0.25">
      <c r="A804" s="135"/>
      <c r="B804" s="8"/>
      <c r="C804" s="8"/>
      <c r="D804" s="8"/>
      <c r="E804" s="8"/>
      <c r="F804" s="8"/>
      <c r="G804" s="8"/>
    </row>
    <row r="805" spans="1:7" s="7" customFormat="1" x14ac:dyDescent="0.25">
      <c r="A805" s="135"/>
      <c r="B805" s="8"/>
      <c r="C805" s="8"/>
      <c r="D805" s="8"/>
      <c r="E805" s="8"/>
      <c r="F805" s="8"/>
      <c r="G805" s="8"/>
    </row>
    <row r="806" spans="1:7" s="7" customFormat="1" x14ac:dyDescent="0.25">
      <c r="A806" s="135"/>
      <c r="B806" s="8"/>
      <c r="C806" s="8"/>
      <c r="D806" s="8"/>
      <c r="E806" s="8"/>
      <c r="F806" s="8"/>
      <c r="G806" s="8"/>
    </row>
    <row r="807" spans="1:7" s="7" customFormat="1" x14ac:dyDescent="0.25">
      <c r="A807" s="135"/>
      <c r="B807" s="8"/>
      <c r="C807" s="8"/>
      <c r="D807" s="8"/>
      <c r="E807" s="8"/>
      <c r="F807" s="8"/>
      <c r="G807" s="8"/>
    </row>
    <row r="808" spans="1:7" s="7" customFormat="1" x14ac:dyDescent="0.25">
      <c r="A808" s="135"/>
      <c r="B808" s="8"/>
      <c r="C808" s="8"/>
      <c r="D808" s="8"/>
      <c r="E808" s="8"/>
      <c r="F808" s="8"/>
      <c r="G808" s="8"/>
    </row>
    <row r="809" spans="1:7" s="7" customFormat="1" x14ac:dyDescent="0.25">
      <c r="A809" s="135"/>
      <c r="B809" s="8"/>
      <c r="C809" s="8"/>
      <c r="D809" s="8"/>
      <c r="E809" s="8"/>
      <c r="F809" s="8"/>
      <c r="G809" s="8"/>
    </row>
    <row r="810" spans="1:7" s="7" customFormat="1" x14ac:dyDescent="0.25">
      <c r="A810" s="135"/>
      <c r="B810" s="8"/>
      <c r="C810" s="8"/>
      <c r="D810" s="8"/>
      <c r="E810" s="8"/>
      <c r="F810" s="8"/>
      <c r="G810" s="8"/>
    </row>
    <row r="811" spans="1:7" s="7" customFormat="1" x14ac:dyDescent="0.25">
      <c r="A811" s="135"/>
      <c r="B811" s="8"/>
      <c r="C811" s="8"/>
      <c r="D811" s="8"/>
      <c r="E811" s="8"/>
      <c r="F811" s="8"/>
      <c r="G811" s="8"/>
    </row>
    <row r="812" spans="1:7" s="7" customFormat="1" x14ac:dyDescent="0.25">
      <c r="A812" s="135"/>
      <c r="B812" s="8"/>
      <c r="C812" s="8"/>
      <c r="D812" s="8"/>
      <c r="E812" s="8"/>
      <c r="F812" s="8"/>
      <c r="G812" s="8"/>
    </row>
    <row r="813" spans="1:7" s="7" customFormat="1" x14ac:dyDescent="0.25">
      <c r="A813" s="135"/>
      <c r="B813" s="8"/>
      <c r="C813" s="8"/>
      <c r="D813" s="8"/>
      <c r="E813" s="8"/>
      <c r="F813" s="8"/>
      <c r="G813" s="8"/>
    </row>
    <row r="814" spans="1:7" s="7" customFormat="1" x14ac:dyDescent="0.25">
      <c r="A814" s="135"/>
      <c r="B814" s="8"/>
      <c r="C814" s="8"/>
      <c r="D814" s="8"/>
      <c r="E814" s="8"/>
      <c r="F814" s="8"/>
      <c r="G814" s="8"/>
    </row>
    <row r="815" spans="1:7" s="7" customFormat="1" x14ac:dyDescent="0.25">
      <c r="A815" s="135"/>
      <c r="B815" s="8"/>
      <c r="C815" s="8"/>
      <c r="D815" s="8"/>
      <c r="E815" s="8"/>
      <c r="F815" s="8"/>
      <c r="G815" s="8"/>
    </row>
    <row r="816" spans="1:7" s="7" customFormat="1" x14ac:dyDescent="0.25">
      <c r="A816" s="135"/>
      <c r="B816" s="8"/>
      <c r="C816" s="8"/>
      <c r="D816" s="8"/>
      <c r="E816" s="8"/>
      <c r="F816" s="8"/>
      <c r="G816" s="8"/>
    </row>
    <row r="817" spans="1:7" s="7" customFormat="1" x14ac:dyDescent="0.25">
      <c r="A817" s="135"/>
      <c r="B817" s="8"/>
      <c r="C817" s="8"/>
      <c r="D817" s="8"/>
      <c r="E817" s="8"/>
      <c r="F817" s="8"/>
      <c r="G817" s="8"/>
    </row>
    <row r="818" spans="1:7" s="7" customFormat="1" x14ac:dyDescent="0.25">
      <c r="A818" s="135"/>
      <c r="B818" s="8"/>
      <c r="C818" s="8"/>
      <c r="D818" s="8"/>
      <c r="E818" s="8"/>
      <c r="F818" s="8"/>
      <c r="G818" s="8"/>
    </row>
    <row r="819" spans="1:7" s="7" customFormat="1" x14ac:dyDescent="0.25">
      <c r="A819" s="135"/>
      <c r="B819" s="8"/>
      <c r="C819" s="8"/>
      <c r="D819" s="8"/>
      <c r="E819" s="8"/>
      <c r="F819" s="8"/>
      <c r="G819" s="8"/>
    </row>
    <row r="820" spans="1:7" s="7" customFormat="1" x14ac:dyDescent="0.25">
      <c r="A820" s="135"/>
      <c r="B820" s="8"/>
      <c r="C820" s="8"/>
      <c r="D820" s="8"/>
      <c r="E820" s="8"/>
      <c r="F820" s="8"/>
      <c r="G820" s="8"/>
    </row>
    <row r="821" spans="1:7" s="7" customFormat="1" x14ac:dyDescent="0.25">
      <c r="A821" s="135"/>
      <c r="B821" s="8"/>
      <c r="C821" s="8"/>
      <c r="D821" s="8"/>
      <c r="E821" s="8"/>
      <c r="F821" s="8"/>
      <c r="G821" s="8"/>
    </row>
    <row r="822" spans="1:7" s="7" customFormat="1" x14ac:dyDescent="0.25">
      <c r="A822" s="135"/>
      <c r="B822" s="8"/>
      <c r="C822" s="8"/>
      <c r="D822" s="8"/>
      <c r="E822" s="8"/>
      <c r="F822" s="8"/>
      <c r="G822" s="8"/>
    </row>
    <row r="823" spans="1:7" s="7" customFormat="1" x14ac:dyDescent="0.25">
      <c r="A823" s="135"/>
      <c r="B823" s="8"/>
      <c r="C823" s="8"/>
      <c r="D823" s="8"/>
      <c r="E823" s="8"/>
      <c r="F823" s="8"/>
      <c r="G823" s="8"/>
    </row>
    <row r="824" spans="1:7" s="7" customFormat="1" x14ac:dyDescent="0.25">
      <c r="A824" s="135"/>
      <c r="B824" s="8"/>
      <c r="C824" s="8"/>
      <c r="D824" s="8"/>
      <c r="E824" s="8"/>
      <c r="F824" s="8"/>
      <c r="G824" s="8"/>
    </row>
    <row r="825" spans="1:7" s="7" customFormat="1" x14ac:dyDescent="0.25">
      <c r="A825" s="135"/>
      <c r="B825" s="8"/>
      <c r="C825" s="8"/>
      <c r="D825" s="8"/>
      <c r="E825" s="8"/>
      <c r="F825" s="8"/>
      <c r="G825" s="8"/>
    </row>
    <row r="826" spans="1:7" s="7" customFormat="1" x14ac:dyDescent="0.25">
      <c r="A826" s="135"/>
      <c r="B826" s="8"/>
      <c r="C826" s="8"/>
      <c r="D826" s="8"/>
      <c r="E826" s="8"/>
      <c r="F826" s="8"/>
      <c r="G826" s="8"/>
    </row>
    <row r="827" spans="1:7" s="7" customFormat="1" x14ac:dyDescent="0.25">
      <c r="A827" s="135"/>
      <c r="B827" s="8"/>
      <c r="C827" s="8"/>
      <c r="D827" s="8"/>
      <c r="E827" s="8"/>
      <c r="F827" s="8"/>
      <c r="G827" s="8"/>
    </row>
    <row r="828" spans="1:7" s="7" customFormat="1" x14ac:dyDescent="0.25">
      <c r="A828" s="135"/>
      <c r="B828" s="8"/>
      <c r="C828" s="8"/>
      <c r="D828" s="8"/>
      <c r="E828" s="8"/>
      <c r="F828" s="8"/>
      <c r="G828" s="8"/>
    </row>
    <row r="829" spans="1:7" s="7" customFormat="1" x14ac:dyDescent="0.25">
      <c r="A829" s="135"/>
      <c r="B829" s="8"/>
      <c r="C829" s="8"/>
      <c r="D829" s="8"/>
      <c r="E829" s="8"/>
      <c r="F829" s="8"/>
      <c r="G829" s="8"/>
    </row>
    <row r="830" spans="1:7" s="7" customFormat="1" x14ac:dyDescent="0.25">
      <c r="A830" s="135"/>
      <c r="B830" s="8"/>
      <c r="C830" s="8"/>
      <c r="D830" s="8"/>
      <c r="E830" s="8"/>
      <c r="F830" s="8"/>
      <c r="G830" s="8"/>
    </row>
    <row r="831" spans="1:7" s="7" customFormat="1" x14ac:dyDescent="0.25">
      <c r="A831" s="135"/>
      <c r="B831" s="8"/>
      <c r="C831" s="8"/>
      <c r="D831" s="8"/>
      <c r="E831" s="8"/>
      <c r="F831" s="8"/>
      <c r="G831" s="8"/>
    </row>
    <row r="832" spans="1:7" s="7" customFormat="1" x14ac:dyDescent="0.25">
      <c r="A832" s="135"/>
      <c r="B832" s="8"/>
      <c r="C832" s="8"/>
      <c r="D832" s="8"/>
      <c r="E832" s="8"/>
      <c r="F832" s="8"/>
      <c r="G832" s="8"/>
    </row>
    <row r="833" spans="1:7" s="7" customFormat="1" x14ac:dyDescent="0.25">
      <c r="A833" s="135"/>
      <c r="B833" s="8"/>
      <c r="C833" s="8"/>
      <c r="D833" s="8"/>
      <c r="E833" s="8"/>
      <c r="F833" s="8"/>
      <c r="G833" s="8"/>
    </row>
    <row r="834" spans="1:7" s="7" customFormat="1" x14ac:dyDescent="0.25">
      <c r="A834" s="135"/>
      <c r="B834" s="8"/>
      <c r="C834" s="8"/>
      <c r="D834" s="8"/>
      <c r="E834" s="8"/>
      <c r="F834" s="8"/>
      <c r="G834" s="8"/>
    </row>
    <row r="835" spans="1:7" s="7" customFormat="1" x14ac:dyDescent="0.25">
      <c r="A835" s="135"/>
      <c r="B835" s="8"/>
      <c r="C835" s="8"/>
      <c r="D835" s="8"/>
      <c r="E835" s="8"/>
      <c r="F835" s="8"/>
      <c r="G835" s="8"/>
    </row>
    <row r="836" spans="1:7" s="7" customFormat="1" x14ac:dyDescent="0.25">
      <c r="A836" s="135"/>
      <c r="B836" s="8"/>
      <c r="C836" s="8"/>
      <c r="D836" s="8"/>
      <c r="E836" s="8"/>
      <c r="F836" s="8"/>
      <c r="G836" s="8"/>
    </row>
    <row r="837" spans="1:7" s="7" customFormat="1" x14ac:dyDescent="0.25">
      <c r="A837" s="135"/>
      <c r="B837" s="8"/>
      <c r="C837" s="8"/>
      <c r="D837" s="8"/>
      <c r="E837" s="8"/>
      <c r="F837" s="8"/>
      <c r="G837" s="8"/>
    </row>
    <row r="838" spans="1:7" s="7" customFormat="1" x14ac:dyDescent="0.25">
      <c r="A838" s="135"/>
      <c r="B838" s="8"/>
      <c r="C838" s="8"/>
      <c r="D838" s="8"/>
      <c r="E838" s="8"/>
      <c r="F838" s="8"/>
      <c r="G838" s="8"/>
    </row>
    <row r="839" spans="1:7" s="7" customFormat="1" x14ac:dyDescent="0.25">
      <c r="A839" s="135"/>
      <c r="B839" s="8"/>
      <c r="C839" s="8"/>
      <c r="D839" s="8"/>
      <c r="E839" s="8"/>
      <c r="F839" s="8"/>
      <c r="G839" s="8"/>
    </row>
    <row r="840" spans="1:7" s="7" customFormat="1" x14ac:dyDescent="0.25">
      <c r="A840" s="135"/>
      <c r="B840" s="8"/>
      <c r="C840" s="8"/>
      <c r="D840" s="8"/>
      <c r="E840" s="8"/>
      <c r="F840" s="8"/>
      <c r="G840" s="8"/>
    </row>
    <row r="841" spans="1:7" s="7" customFormat="1" x14ac:dyDescent="0.25">
      <c r="A841" s="135"/>
      <c r="B841" s="8"/>
      <c r="C841" s="8"/>
      <c r="D841" s="8"/>
      <c r="E841" s="8"/>
      <c r="F841" s="8"/>
      <c r="G841" s="8"/>
    </row>
    <row r="842" spans="1:7" s="7" customFormat="1" x14ac:dyDescent="0.25">
      <c r="A842" s="135"/>
      <c r="B842" s="8"/>
      <c r="C842" s="8"/>
      <c r="D842" s="8"/>
      <c r="E842" s="8"/>
      <c r="F842" s="8"/>
      <c r="G842" s="8"/>
    </row>
    <row r="843" spans="1:7" s="7" customFormat="1" x14ac:dyDescent="0.25">
      <c r="A843" s="135"/>
      <c r="B843" s="8"/>
      <c r="C843" s="8"/>
      <c r="D843" s="8"/>
      <c r="E843" s="8"/>
      <c r="F843" s="8"/>
      <c r="G843" s="8"/>
    </row>
    <row r="844" spans="1:7" s="7" customFormat="1" x14ac:dyDescent="0.25">
      <c r="A844" s="135"/>
      <c r="B844" s="8"/>
      <c r="C844" s="8"/>
      <c r="D844" s="8"/>
      <c r="E844" s="8"/>
      <c r="F844" s="8"/>
      <c r="G844" s="8"/>
    </row>
    <row r="845" spans="1:7" s="7" customFormat="1" x14ac:dyDescent="0.25">
      <c r="A845" s="135"/>
      <c r="B845" s="8"/>
      <c r="C845" s="8"/>
      <c r="D845" s="8"/>
      <c r="E845" s="8"/>
      <c r="F845" s="8"/>
      <c r="G845" s="8"/>
    </row>
    <row r="846" spans="1:7" x14ac:dyDescent="0.25">
      <c r="B846" s="8"/>
      <c r="C846" s="8"/>
      <c r="D846" s="8"/>
      <c r="E846" s="8"/>
      <c r="F846" s="8"/>
      <c r="G846" s="8"/>
    </row>
    <row r="847" spans="1:7" x14ac:dyDescent="0.25">
      <c r="B847" s="8"/>
      <c r="C847" s="8"/>
      <c r="D847" s="8"/>
      <c r="E847" s="8"/>
      <c r="F847" s="8"/>
      <c r="G847" s="8"/>
    </row>
    <row r="848" spans="1:7" x14ac:dyDescent="0.25">
      <c r="B848" s="8"/>
      <c r="C848" s="8"/>
      <c r="D848" s="8"/>
      <c r="E848" s="8"/>
      <c r="F848" s="8"/>
      <c r="G848" s="8"/>
    </row>
    <row r="849" spans="2:7" x14ac:dyDescent="0.25">
      <c r="B849" s="8"/>
      <c r="C849" s="8"/>
      <c r="D849" s="8"/>
      <c r="E849" s="8"/>
      <c r="F849" s="8"/>
      <c r="G849" s="8"/>
    </row>
    <row r="850" spans="2:7" x14ac:dyDescent="0.25">
      <c r="B850" s="8"/>
      <c r="C850" s="8"/>
      <c r="D850" s="8"/>
      <c r="E850" s="8"/>
      <c r="F850" s="8"/>
      <c r="G850" s="8"/>
    </row>
    <row r="851" spans="2:7" x14ac:dyDescent="0.25">
      <c r="B851" s="8"/>
      <c r="C851" s="8"/>
      <c r="D851" s="8"/>
      <c r="E851" s="8"/>
      <c r="F851" s="8"/>
      <c r="G851" s="8"/>
    </row>
    <row r="852" spans="2:7" x14ac:dyDescent="0.25">
      <c r="B852" s="8"/>
      <c r="C852" s="8"/>
      <c r="D852" s="8"/>
      <c r="E852" s="8"/>
      <c r="F852" s="8"/>
      <c r="G852" s="8"/>
    </row>
    <row r="853" spans="2:7" x14ac:dyDescent="0.25">
      <c r="B853" s="8"/>
      <c r="C853" s="8"/>
      <c r="D853" s="8"/>
      <c r="E853" s="8"/>
      <c r="F853" s="8"/>
      <c r="G853" s="8"/>
    </row>
  </sheetData>
  <sheetProtection algorithmName="SHA-512" hashValue="bdmz1/J6gLz+51/ZVEF+LBB/T4KL0IQFQ2seBWKyEYVqb1aXpOmEWQYOXIz+OjxBTU9gPOISBPirpzLz4wWf/g==" saltValue="Sk3ntfA/MrlzHN3Ki2YSfA==" spinCount="100000" sheet="1" objects="1" scenarios="1" formatRows="0"/>
  <mergeCells count="32">
    <mergeCell ref="C51:F51"/>
    <mergeCell ref="C52:F52"/>
    <mergeCell ref="C50:F50"/>
    <mergeCell ref="C17:F17"/>
    <mergeCell ref="C18:F18"/>
    <mergeCell ref="C19:F19"/>
    <mergeCell ref="C20:F20"/>
    <mergeCell ref="C21:F21"/>
    <mergeCell ref="C22:F22"/>
    <mergeCell ref="C28:F28"/>
    <mergeCell ref="C29:F29"/>
    <mergeCell ref="C39:F39"/>
    <mergeCell ref="C27:F27"/>
    <mergeCell ref="C30:F30"/>
    <mergeCell ref="C31:F31"/>
    <mergeCell ref="C33:F33"/>
    <mergeCell ref="C16:F16"/>
    <mergeCell ref="C8:D8"/>
    <mergeCell ref="C12:F12"/>
    <mergeCell ref="C13:F13"/>
    <mergeCell ref="C14:F14"/>
    <mergeCell ref="C15:F15"/>
    <mergeCell ref="B42:B45"/>
    <mergeCell ref="C32:F32"/>
    <mergeCell ref="C45:F45"/>
    <mergeCell ref="C43:F43"/>
    <mergeCell ref="C44:F44"/>
    <mergeCell ref="C42:F42"/>
    <mergeCell ref="C41:F41"/>
    <mergeCell ref="C34:F34"/>
    <mergeCell ref="C36:F36"/>
    <mergeCell ref="C35:F35"/>
  </mergeCells>
  <conditionalFormatting sqref="G13:G16 G297:G307 G535:G537 G563:G565 G68:G78 G143:G153">
    <cfRule type="notContainsBlanks" dxfId="452" priority="161" stopIfTrue="1">
      <formula>LEN(TRIM(G13))&gt;0</formula>
    </cfRule>
  </conditionalFormatting>
  <conditionalFormatting sqref="G17">
    <cfRule type="notContainsBlanks" dxfId="451" priority="160" stopIfTrue="1">
      <formula>LEN(TRIM(G17))&gt;0</formula>
    </cfRule>
  </conditionalFormatting>
  <conditionalFormatting sqref="G59 G62:G64">
    <cfRule type="notContainsBlanks" dxfId="450" priority="159" stopIfTrue="1">
      <formula>LEN(TRIM(G59))&gt;0</formula>
    </cfRule>
  </conditionalFormatting>
  <conditionalFormatting sqref="G19">
    <cfRule type="notContainsBlanks" dxfId="449" priority="158" stopIfTrue="1">
      <formula>LEN(TRIM(G19))&gt;0</formula>
    </cfRule>
  </conditionalFormatting>
  <conditionalFormatting sqref="G21">
    <cfRule type="notContainsBlanks" dxfId="448" priority="157" stopIfTrue="1">
      <formula>LEN(TRIM(G21))&gt;0</formula>
    </cfRule>
  </conditionalFormatting>
  <conditionalFormatting sqref="G22:G25">
    <cfRule type="notContainsBlanks" dxfId="447" priority="156" stopIfTrue="1">
      <formula>LEN(TRIM(G22))&gt;0</formula>
    </cfRule>
  </conditionalFormatting>
  <conditionalFormatting sqref="G20">
    <cfRule type="notContainsBlanks" dxfId="446" priority="154" stopIfTrue="1">
      <formula>LEN(TRIM(G20))&gt;0</formula>
    </cfRule>
  </conditionalFormatting>
  <conditionalFormatting sqref="G18">
    <cfRule type="notContainsBlanks" dxfId="445" priority="153" stopIfTrue="1">
      <formula>LEN(TRIM(G18))&gt;0</formula>
    </cfRule>
  </conditionalFormatting>
  <conditionalFormatting sqref="B59 D59:F59 D62:F64 B62:B64">
    <cfRule type="notContainsBlanks" dxfId="444" priority="152" stopIfTrue="1">
      <formula>LEN(TRIM(B59))&gt;0</formula>
    </cfRule>
  </conditionalFormatting>
  <conditionalFormatting sqref="G81">
    <cfRule type="notContainsBlanks" dxfId="443" priority="150" stopIfTrue="1">
      <formula>LEN(TRIM(G81))&gt;0</formula>
    </cfRule>
  </conditionalFormatting>
  <conditionalFormatting sqref="G88:G95 G98">
    <cfRule type="notContainsBlanks" dxfId="442" priority="149" stopIfTrue="1">
      <formula>LEN(TRIM(G88))&gt;0</formula>
    </cfRule>
  </conditionalFormatting>
  <conditionalFormatting sqref="G105:G112 G115">
    <cfRule type="notContainsBlanks" dxfId="441" priority="148" stopIfTrue="1">
      <formula>LEN(TRIM(G105))&gt;0</formula>
    </cfRule>
  </conditionalFormatting>
  <conditionalFormatting sqref="G118">
    <cfRule type="notContainsBlanks" dxfId="440" priority="147" stopIfTrue="1">
      <formula>LEN(TRIM(G118))&gt;0</formula>
    </cfRule>
  </conditionalFormatting>
  <conditionalFormatting sqref="G156">
    <cfRule type="notContainsBlanks" dxfId="439" priority="146" stopIfTrue="1">
      <formula>LEN(TRIM(G156))&gt;0</formula>
    </cfRule>
  </conditionalFormatting>
  <conditionalFormatting sqref="G242">
    <cfRule type="notContainsBlanks" dxfId="438" priority="145" stopIfTrue="1">
      <formula>LEN(TRIM(G242))&gt;0</formula>
    </cfRule>
  </conditionalFormatting>
  <conditionalFormatting sqref="G272:G273">
    <cfRule type="notContainsBlanks" dxfId="437" priority="144" stopIfTrue="1">
      <formula>LEN(TRIM(G272))&gt;0</formula>
    </cfRule>
  </conditionalFormatting>
  <conditionalFormatting sqref="G279">
    <cfRule type="notContainsBlanks" dxfId="436" priority="143" stopIfTrue="1">
      <formula>LEN(TRIM(G279))&gt;0</formula>
    </cfRule>
  </conditionalFormatting>
  <conditionalFormatting sqref="G61">
    <cfRule type="notContainsBlanks" dxfId="435" priority="140" stopIfTrue="1">
      <formula>LEN(TRIM(G61))&gt;0</formula>
    </cfRule>
  </conditionalFormatting>
  <conditionalFormatting sqref="G101">
    <cfRule type="notContainsBlanks" dxfId="434" priority="139" stopIfTrue="1">
      <formula>LEN(TRIM(G101))&gt;0</formula>
    </cfRule>
  </conditionalFormatting>
  <conditionalFormatting sqref="G122:G123">
    <cfRule type="notContainsBlanks" dxfId="433" priority="138" stopIfTrue="1">
      <formula>LEN(TRIM(G122))&gt;0</formula>
    </cfRule>
  </conditionalFormatting>
  <conditionalFormatting sqref="G126">
    <cfRule type="notContainsBlanks" dxfId="432" priority="137" stopIfTrue="1">
      <formula>LEN(TRIM(G126))&gt;0</formula>
    </cfRule>
  </conditionalFormatting>
  <conditionalFormatting sqref="G130:G133">
    <cfRule type="notContainsBlanks" dxfId="431" priority="136" stopIfTrue="1">
      <formula>LEN(TRIM(G130))&gt;0</formula>
    </cfRule>
  </conditionalFormatting>
  <conditionalFormatting sqref="G137:G139">
    <cfRule type="notContainsBlanks" dxfId="430" priority="135" stopIfTrue="1">
      <formula>LEN(TRIM(G137))&gt;0</formula>
    </cfRule>
  </conditionalFormatting>
  <conditionalFormatting sqref="G164:G168">
    <cfRule type="notContainsBlanks" dxfId="429" priority="134" stopIfTrue="1">
      <formula>LEN(TRIM(G164))&gt;0</formula>
    </cfRule>
  </conditionalFormatting>
  <conditionalFormatting sqref="G177">
    <cfRule type="notContainsBlanks" dxfId="428" priority="133" stopIfTrue="1">
      <formula>LEN(TRIM(G177))&gt;0</formula>
    </cfRule>
  </conditionalFormatting>
  <conditionalFormatting sqref="G171:G174">
    <cfRule type="notContainsBlanks" dxfId="427" priority="132" stopIfTrue="1">
      <formula>LEN(TRIM(G171))&gt;0</formula>
    </cfRule>
  </conditionalFormatting>
  <conditionalFormatting sqref="G181:G191">
    <cfRule type="notContainsBlanks" dxfId="426" priority="131" stopIfTrue="1">
      <formula>LEN(TRIM(G181))&gt;0</formula>
    </cfRule>
  </conditionalFormatting>
  <conditionalFormatting sqref="G196:G215">
    <cfRule type="notContainsBlanks" dxfId="425" priority="130" stopIfTrue="1">
      <formula>LEN(TRIM(G196))&gt;0</formula>
    </cfRule>
  </conditionalFormatting>
  <conditionalFormatting sqref="G220:G239">
    <cfRule type="notContainsBlanks" dxfId="424" priority="129" stopIfTrue="1">
      <formula>LEN(TRIM(G220))&gt;0</formula>
    </cfRule>
  </conditionalFormatting>
  <conditionalFormatting sqref="G243">
    <cfRule type="notContainsBlanks" dxfId="423" priority="128" stopIfTrue="1">
      <formula>LEN(TRIM(G243))&gt;0</formula>
    </cfRule>
  </conditionalFormatting>
  <conditionalFormatting sqref="G246">
    <cfRule type="notContainsBlanks" dxfId="422" priority="127" stopIfTrue="1">
      <formula>LEN(TRIM(G246))&gt;0</formula>
    </cfRule>
  </conditionalFormatting>
  <conditionalFormatting sqref="G247">
    <cfRule type="notContainsBlanks" dxfId="421" priority="126" stopIfTrue="1">
      <formula>LEN(TRIM(G247))&gt;0</formula>
    </cfRule>
  </conditionalFormatting>
  <conditionalFormatting sqref="G251">
    <cfRule type="notContainsBlanks" dxfId="420" priority="124" stopIfTrue="1">
      <formula>LEN(TRIM(G251))&gt;0</formula>
    </cfRule>
  </conditionalFormatting>
  <conditionalFormatting sqref="G250">
    <cfRule type="notContainsBlanks" dxfId="419" priority="125" stopIfTrue="1">
      <formula>LEN(TRIM(G250))&gt;0</formula>
    </cfRule>
  </conditionalFormatting>
  <conditionalFormatting sqref="G254">
    <cfRule type="notContainsBlanks" dxfId="418" priority="123" stopIfTrue="1">
      <formula>LEN(TRIM(G254))&gt;0</formula>
    </cfRule>
  </conditionalFormatting>
  <conditionalFormatting sqref="G255">
    <cfRule type="notContainsBlanks" dxfId="417" priority="122" stopIfTrue="1">
      <formula>LEN(TRIM(G255))&gt;0</formula>
    </cfRule>
  </conditionalFormatting>
  <conditionalFormatting sqref="G259:G269">
    <cfRule type="notContainsBlanks" dxfId="416" priority="121" stopIfTrue="1">
      <formula>LEN(TRIM(G259))&gt;0</formula>
    </cfRule>
  </conditionalFormatting>
  <conditionalFormatting sqref="G276">
    <cfRule type="notContainsBlanks" dxfId="415" priority="120" stopIfTrue="1">
      <formula>LEN(TRIM(G276))&gt;0</formula>
    </cfRule>
  </conditionalFormatting>
  <conditionalFormatting sqref="G286">
    <cfRule type="notContainsBlanks" dxfId="414" priority="119" stopIfTrue="1">
      <formula>LEN(TRIM(G286))&gt;0</formula>
    </cfRule>
  </conditionalFormatting>
  <conditionalFormatting sqref="G289:G290">
    <cfRule type="notContainsBlanks" dxfId="413" priority="118" stopIfTrue="1">
      <formula>LEN(TRIM(G289))&gt;0</formula>
    </cfRule>
  </conditionalFormatting>
  <conditionalFormatting sqref="G292">
    <cfRule type="notContainsBlanks" dxfId="412" priority="117" stopIfTrue="1">
      <formula>LEN(TRIM(G292))&gt;0</formula>
    </cfRule>
  </conditionalFormatting>
  <conditionalFormatting sqref="G327">
    <cfRule type="notContainsBlanks" dxfId="411" priority="116" stopIfTrue="1">
      <formula>LEN(TRIM(G327))&gt;0</formula>
    </cfRule>
  </conditionalFormatting>
  <conditionalFormatting sqref="G330">
    <cfRule type="notContainsBlanks" dxfId="410" priority="115" stopIfTrue="1">
      <formula>LEN(TRIM(G330))&gt;0</formula>
    </cfRule>
  </conditionalFormatting>
  <conditionalFormatting sqref="G334:G336 G338">
    <cfRule type="notContainsBlanks" dxfId="409" priority="114" stopIfTrue="1">
      <formula>LEN(TRIM(G334))&gt;0</formula>
    </cfRule>
  </conditionalFormatting>
  <conditionalFormatting sqref="G342">
    <cfRule type="notContainsBlanks" dxfId="408" priority="113" stopIfTrue="1">
      <formula>LEN(TRIM(G342))&gt;0</formula>
    </cfRule>
  </conditionalFormatting>
  <conditionalFormatting sqref="G365">
    <cfRule type="notContainsBlanks" dxfId="407" priority="111" stopIfTrue="1">
      <formula>LEN(TRIM(G365))&gt;0</formula>
    </cfRule>
  </conditionalFormatting>
  <conditionalFormatting sqref="G350:G360">
    <cfRule type="notContainsBlanks" dxfId="406" priority="112" stopIfTrue="1">
      <formula>LEN(TRIM(G350))&gt;0</formula>
    </cfRule>
  </conditionalFormatting>
  <conditionalFormatting sqref="G369 G373">
    <cfRule type="notContainsBlanks" dxfId="405" priority="110" stopIfTrue="1">
      <formula>LEN(TRIM(G369))&gt;0</formula>
    </cfRule>
  </conditionalFormatting>
  <conditionalFormatting sqref="G377">
    <cfRule type="notContainsBlanks" dxfId="404" priority="109" stopIfTrue="1">
      <formula>LEN(TRIM(G377))&gt;0</formula>
    </cfRule>
  </conditionalFormatting>
  <conditionalFormatting sqref="G382:G384">
    <cfRule type="notContainsBlanks" dxfId="403" priority="108" stopIfTrue="1">
      <formula>LEN(TRIM(G382))&gt;0</formula>
    </cfRule>
  </conditionalFormatting>
  <conditionalFormatting sqref="G389">
    <cfRule type="notContainsBlanks" dxfId="402" priority="107" stopIfTrue="1">
      <formula>LEN(TRIM(G389))&gt;0</formula>
    </cfRule>
  </conditionalFormatting>
  <conditionalFormatting sqref="G393:G396">
    <cfRule type="notContainsBlanks" dxfId="401" priority="106" stopIfTrue="1">
      <formula>LEN(TRIM(G393))&gt;0</formula>
    </cfRule>
  </conditionalFormatting>
  <conditionalFormatting sqref="G397">
    <cfRule type="notContainsBlanks" dxfId="400" priority="105" stopIfTrue="1">
      <formula>LEN(TRIM(G397))&gt;0</formula>
    </cfRule>
  </conditionalFormatting>
  <conditionalFormatting sqref="G400">
    <cfRule type="notContainsBlanks" dxfId="399" priority="104" stopIfTrue="1">
      <formula>LEN(TRIM(G400))&gt;0</formula>
    </cfRule>
  </conditionalFormatting>
  <conditionalFormatting sqref="G403">
    <cfRule type="notContainsBlanks" dxfId="398" priority="103" stopIfTrue="1">
      <formula>LEN(TRIM(G403))&gt;0</formula>
    </cfRule>
  </conditionalFormatting>
  <conditionalFormatting sqref="G430">
    <cfRule type="notContainsBlanks" dxfId="397" priority="99" stopIfTrue="1">
      <formula>LEN(TRIM(G430))&gt;0</formula>
    </cfRule>
  </conditionalFormatting>
  <conditionalFormatting sqref="G441">
    <cfRule type="notContainsBlanks" dxfId="396" priority="98" stopIfTrue="1">
      <formula>LEN(TRIM(G441))&gt;0</formula>
    </cfRule>
  </conditionalFormatting>
  <conditionalFormatting sqref="G421">
    <cfRule type="notContainsBlanks" dxfId="395" priority="102" stopIfTrue="1">
      <formula>LEN(TRIM(G421))&gt;0</formula>
    </cfRule>
  </conditionalFormatting>
  <conditionalFormatting sqref="G424">
    <cfRule type="notContainsBlanks" dxfId="394" priority="101" stopIfTrue="1">
      <formula>LEN(TRIM(G424))&gt;0</formula>
    </cfRule>
  </conditionalFormatting>
  <conditionalFormatting sqref="G427">
    <cfRule type="notContainsBlanks" dxfId="393" priority="100" stopIfTrue="1">
      <formula>LEN(TRIM(G427))&gt;0</formula>
    </cfRule>
  </conditionalFormatting>
  <conditionalFormatting sqref="G444:G447">
    <cfRule type="notContainsBlanks" dxfId="392" priority="97" stopIfTrue="1">
      <formula>LEN(TRIM(G444))&gt;0</formula>
    </cfRule>
  </conditionalFormatting>
  <conditionalFormatting sqref="G451:G454">
    <cfRule type="notContainsBlanks" dxfId="391" priority="96" stopIfTrue="1">
      <formula>LEN(TRIM(G451))&gt;0</formula>
    </cfRule>
  </conditionalFormatting>
  <conditionalFormatting sqref="G312:G316">
    <cfRule type="notContainsBlanks" dxfId="390" priority="95" stopIfTrue="1">
      <formula>LEN(TRIM(G312))&gt;0</formula>
    </cfRule>
  </conditionalFormatting>
  <conditionalFormatting sqref="G337">
    <cfRule type="notContainsBlanks" dxfId="389" priority="94" stopIfTrue="1">
      <formula>LEN(TRIM(G337))&gt;0</formula>
    </cfRule>
  </conditionalFormatting>
  <conditionalFormatting sqref="G370">
    <cfRule type="notContainsBlanks" dxfId="388" priority="93" stopIfTrue="1">
      <formula>LEN(TRIM(G370))&gt;0</formula>
    </cfRule>
  </conditionalFormatting>
  <conditionalFormatting sqref="G372">
    <cfRule type="notContainsBlanks" dxfId="387" priority="92" stopIfTrue="1">
      <formula>LEN(TRIM(G372))&gt;0</formula>
    </cfRule>
  </conditionalFormatting>
  <conditionalFormatting sqref="G415">
    <cfRule type="notContainsBlanks" dxfId="386" priority="91" stopIfTrue="1">
      <formula>LEN(TRIM(G415))&gt;0</formula>
    </cfRule>
  </conditionalFormatting>
  <conditionalFormatting sqref="G418">
    <cfRule type="notContainsBlanks" dxfId="385" priority="90" stopIfTrue="1">
      <formula>LEN(TRIM(G418))&gt;0</formula>
    </cfRule>
  </conditionalFormatting>
  <conditionalFormatting sqref="G434:G436">
    <cfRule type="notContainsBlanks" dxfId="384" priority="89" stopIfTrue="1">
      <formula>LEN(TRIM(G434))&gt;0</formula>
    </cfRule>
  </conditionalFormatting>
  <conditionalFormatting sqref="G459:G461">
    <cfRule type="notContainsBlanks" dxfId="383" priority="88" stopIfTrue="1">
      <formula>LEN(TRIM(G459))&gt;0</formula>
    </cfRule>
  </conditionalFormatting>
  <conditionalFormatting sqref="G464:G465">
    <cfRule type="notContainsBlanks" dxfId="382" priority="87" stopIfTrue="1">
      <formula>LEN(TRIM(G464))&gt;0</formula>
    </cfRule>
  </conditionalFormatting>
  <conditionalFormatting sqref="G468">
    <cfRule type="notContainsBlanks" dxfId="381" priority="86" stopIfTrue="1">
      <formula>LEN(TRIM(G468))&gt;0</formula>
    </cfRule>
  </conditionalFormatting>
  <conditionalFormatting sqref="G471 G473">
    <cfRule type="notContainsBlanks" dxfId="380" priority="85" stopIfTrue="1">
      <formula>LEN(TRIM(G471))&gt;0</formula>
    </cfRule>
  </conditionalFormatting>
  <conditionalFormatting sqref="G474">
    <cfRule type="notContainsBlanks" dxfId="379" priority="84" stopIfTrue="1">
      <formula>LEN(TRIM(G474))&gt;0</formula>
    </cfRule>
  </conditionalFormatting>
  <conditionalFormatting sqref="G486">
    <cfRule type="notContainsBlanks" dxfId="378" priority="82" stopIfTrue="1">
      <formula>LEN(TRIM(G486))&gt;0</formula>
    </cfRule>
  </conditionalFormatting>
  <conditionalFormatting sqref="G484">
    <cfRule type="notContainsBlanks" dxfId="377" priority="81" stopIfTrue="1">
      <formula>LEN(TRIM(G484))&gt;0</formula>
    </cfRule>
  </conditionalFormatting>
  <conditionalFormatting sqref="G480:G483">
    <cfRule type="notContainsBlanks" dxfId="376" priority="83" stopIfTrue="1">
      <formula>LEN(TRIM(G480))&gt;0</formula>
    </cfRule>
  </conditionalFormatting>
  <conditionalFormatting sqref="G489">
    <cfRule type="notContainsBlanks" dxfId="375" priority="80" stopIfTrue="1">
      <formula>LEN(TRIM(G489))&gt;0</formula>
    </cfRule>
  </conditionalFormatting>
  <conditionalFormatting sqref="G492">
    <cfRule type="notContainsBlanks" dxfId="374" priority="79" stopIfTrue="1">
      <formula>LEN(TRIM(G492))&gt;0</formula>
    </cfRule>
  </conditionalFormatting>
  <conditionalFormatting sqref="G500">
    <cfRule type="notContainsBlanks" dxfId="373" priority="77" stopIfTrue="1">
      <formula>LEN(TRIM(G500))&gt;0</formula>
    </cfRule>
  </conditionalFormatting>
  <conditionalFormatting sqref="G499">
    <cfRule type="notContainsBlanks" dxfId="372" priority="76" stopIfTrue="1">
      <formula>LEN(TRIM(G499))&gt;0</formula>
    </cfRule>
  </conditionalFormatting>
  <conditionalFormatting sqref="G495:G498">
    <cfRule type="notContainsBlanks" dxfId="371" priority="78" stopIfTrue="1">
      <formula>LEN(TRIM(G495))&gt;0</formula>
    </cfRule>
  </conditionalFormatting>
  <conditionalFormatting sqref="G509:G513">
    <cfRule type="notContainsBlanks" dxfId="370" priority="75" stopIfTrue="1">
      <formula>LEN(TRIM(G509))&gt;0</formula>
    </cfRule>
  </conditionalFormatting>
  <conditionalFormatting sqref="G516">
    <cfRule type="notContainsBlanks" dxfId="369" priority="74" stopIfTrue="1">
      <formula>LEN(TRIM(G516))&gt;0</formula>
    </cfRule>
  </conditionalFormatting>
  <conditionalFormatting sqref="G520:G524">
    <cfRule type="notContainsBlanks" dxfId="368" priority="73" stopIfTrue="1">
      <formula>LEN(TRIM(G520))&gt;0</formula>
    </cfRule>
  </conditionalFormatting>
  <conditionalFormatting sqref="G527">
    <cfRule type="notContainsBlanks" dxfId="367" priority="72" stopIfTrue="1">
      <formula>LEN(TRIM(G527))&gt;0</formula>
    </cfRule>
  </conditionalFormatting>
  <conditionalFormatting sqref="G538">
    <cfRule type="notContainsBlanks" dxfId="366" priority="71" stopIfTrue="1">
      <formula>LEN(TRIM(G538))&gt;0</formula>
    </cfRule>
  </conditionalFormatting>
  <conditionalFormatting sqref="G546">
    <cfRule type="notContainsBlanks" dxfId="365" priority="69" stopIfTrue="1">
      <formula>LEN(TRIM(G546))&gt;0</formula>
    </cfRule>
  </conditionalFormatting>
  <conditionalFormatting sqref="G541:G544">
    <cfRule type="notContainsBlanks" dxfId="364" priority="70" stopIfTrue="1">
      <formula>LEN(TRIM(G541))&gt;0</formula>
    </cfRule>
  </conditionalFormatting>
  <conditionalFormatting sqref="G549">
    <cfRule type="notContainsBlanks" dxfId="363" priority="68" stopIfTrue="1">
      <formula>LEN(TRIM(G549))&gt;0</formula>
    </cfRule>
  </conditionalFormatting>
  <conditionalFormatting sqref="G552">
    <cfRule type="notContainsBlanks" dxfId="362" priority="67" stopIfTrue="1">
      <formula>LEN(TRIM(G552))&gt;0</formula>
    </cfRule>
  </conditionalFormatting>
  <conditionalFormatting sqref="G558">
    <cfRule type="notContainsBlanks" dxfId="361" priority="65" stopIfTrue="1">
      <formula>LEN(TRIM(G558))&gt;0</formula>
    </cfRule>
  </conditionalFormatting>
  <conditionalFormatting sqref="G555">
    <cfRule type="notContainsBlanks" dxfId="360" priority="66" stopIfTrue="1">
      <formula>LEN(TRIM(G555))&gt;0</formula>
    </cfRule>
  </conditionalFormatting>
  <conditionalFormatting sqref="G566">
    <cfRule type="notContainsBlanks" dxfId="359" priority="64" stopIfTrue="1">
      <formula>LEN(TRIM(G566))&gt;0</formula>
    </cfRule>
  </conditionalFormatting>
  <conditionalFormatting sqref="G581">
    <cfRule type="notContainsBlanks" dxfId="358" priority="59" stopIfTrue="1">
      <formula>LEN(TRIM(G581))&gt;0</formula>
    </cfRule>
  </conditionalFormatting>
  <conditionalFormatting sqref="G575">
    <cfRule type="notContainsBlanks" dxfId="357" priority="62" stopIfTrue="1">
      <formula>LEN(TRIM(G575))&gt;0</formula>
    </cfRule>
  </conditionalFormatting>
  <conditionalFormatting sqref="G587">
    <cfRule type="notContainsBlanks" dxfId="356" priority="57" stopIfTrue="1">
      <formula>LEN(TRIM(G587))&gt;0</formula>
    </cfRule>
  </conditionalFormatting>
  <conditionalFormatting sqref="G593:G594">
    <cfRule type="notContainsBlanks" dxfId="355" priority="56" stopIfTrue="1">
      <formula>LEN(TRIM(G593))&gt;0</formula>
    </cfRule>
  </conditionalFormatting>
  <conditionalFormatting sqref="G569:G572">
    <cfRule type="notContainsBlanks" dxfId="354" priority="63" stopIfTrue="1">
      <formula>LEN(TRIM(G569))&gt;0</formula>
    </cfRule>
  </conditionalFormatting>
  <conditionalFormatting sqref="G573">
    <cfRule type="notContainsBlanks" dxfId="353" priority="61" stopIfTrue="1">
      <formula>LEN(TRIM(G573))&gt;0</formula>
    </cfRule>
  </conditionalFormatting>
  <conditionalFormatting sqref="G578">
    <cfRule type="notContainsBlanks" dxfId="352" priority="60" stopIfTrue="1">
      <formula>LEN(TRIM(G578))&gt;0</formula>
    </cfRule>
  </conditionalFormatting>
  <conditionalFormatting sqref="G584">
    <cfRule type="notContainsBlanks" dxfId="351" priority="58" stopIfTrue="1">
      <formula>LEN(TRIM(G584))&gt;0</formula>
    </cfRule>
  </conditionalFormatting>
  <conditionalFormatting sqref="G597">
    <cfRule type="notContainsBlanks" dxfId="350" priority="55" stopIfTrue="1">
      <formula>LEN(TRIM(G597))&gt;0</formula>
    </cfRule>
  </conditionalFormatting>
  <conditionalFormatting sqref="G600">
    <cfRule type="notContainsBlanks" dxfId="349" priority="54" stopIfTrue="1">
      <formula>LEN(TRIM(G600))&gt;0</formula>
    </cfRule>
  </conditionalFormatting>
  <conditionalFormatting sqref="G604">
    <cfRule type="notContainsBlanks" dxfId="348" priority="53" stopIfTrue="1">
      <formula>LEN(TRIM(G604))&gt;0</formula>
    </cfRule>
  </conditionalFormatting>
  <conditionalFormatting sqref="G608">
    <cfRule type="notContainsBlanks" dxfId="347" priority="51" stopIfTrue="1">
      <formula>LEN(TRIM(G608))&gt;0</formula>
    </cfRule>
  </conditionalFormatting>
  <conditionalFormatting sqref="G605">
    <cfRule type="notContainsBlanks" dxfId="346" priority="52" stopIfTrue="1">
      <formula>LEN(TRIM(G605))&gt;0</formula>
    </cfRule>
  </conditionalFormatting>
  <conditionalFormatting sqref="G614:G615">
    <cfRule type="notContainsBlanks" dxfId="345" priority="50" stopIfTrue="1">
      <formula>LEN(TRIM(G614))&gt;0</formula>
    </cfRule>
  </conditionalFormatting>
  <conditionalFormatting sqref="G601">
    <cfRule type="notContainsBlanks" dxfId="344" priority="49" stopIfTrue="1">
      <formula>LEN(TRIM(G601))&gt;0</formula>
    </cfRule>
  </conditionalFormatting>
  <conditionalFormatting sqref="G503">
    <cfRule type="notContainsBlanks" dxfId="343" priority="48" stopIfTrue="1">
      <formula>LEN(TRIM(G503))&gt;0</formula>
    </cfRule>
  </conditionalFormatting>
  <conditionalFormatting sqref="G320:G324">
    <cfRule type="notContainsBlanks" dxfId="342" priority="47" stopIfTrue="1">
      <formula>LEN(TRIM(G320))&gt;0</formula>
    </cfRule>
  </conditionalFormatting>
  <conditionalFormatting sqref="G485">
    <cfRule type="notContainsBlanks" dxfId="341" priority="46" stopIfTrue="1">
      <formula>LEN(TRIM(G485))&gt;0</formula>
    </cfRule>
  </conditionalFormatting>
  <conditionalFormatting sqref="G371">
    <cfRule type="notContainsBlanks" dxfId="340" priority="45" stopIfTrue="1">
      <formula>LEN(TRIM(G371))&gt;0</formula>
    </cfRule>
  </conditionalFormatting>
  <conditionalFormatting sqref="G545">
    <cfRule type="notContainsBlanks" dxfId="339" priority="44" stopIfTrue="1">
      <formula>LEN(TRIM(G545))&gt;0</formula>
    </cfRule>
  </conditionalFormatting>
  <conditionalFormatting sqref="G574">
    <cfRule type="notContainsBlanks" dxfId="338" priority="43" stopIfTrue="1">
      <formula>LEN(TRIM(G574))&gt;0</formula>
    </cfRule>
  </conditionalFormatting>
  <conditionalFormatting sqref="G96">
    <cfRule type="notContainsBlanks" dxfId="337" priority="42" stopIfTrue="1">
      <formula>LEN(TRIM(G96))&gt;0</formula>
    </cfRule>
  </conditionalFormatting>
  <conditionalFormatting sqref="G97">
    <cfRule type="notContainsBlanks" dxfId="336" priority="41" stopIfTrue="1">
      <formula>LEN(TRIM(G97))&gt;0</formula>
    </cfRule>
  </conditionalFormatting>
  <conditionalFormatting sqref="G114">
    <cfRule type="notContainsBlanks" dxfId="335" priority="40" stopIfTrue="1">
      <formula>LEN(TRIM(G114))&gt;0</formula>
    </cfRule>
  </conditionalFormatting>
  <conditionalFormatting sqref="G113">
    <cfRule type="notContainsBlanks" dxfId="334" priority="39" stopIfTrue="1">
      <formula>LEN(TRIM(G113))&gt;0</formula>
    </cfRule>
  </conditionalFormatting>
  <conditionalFormatting sqref="G407:G414">
    <cfRule type="notContainsBlanks" dxfId="333" priority="38" stopIfTrue="1">
      <formula>LEN(TRIM(G407))&gt;0</formula>
    </cfRule>
  </conditionalFormatting>
  <conditionalFormatting sqref="G27:G36">
    <cfRule type="notContainsBlanks" dxfId="332" priority="34" stopIfTrue="1">
      <formula>LEN(TRIM(G27))&gt;0</formula>
    </cfRule>
  </conditionalFormatting>
  <conditionalFormatting sqref="G42:G45">
    <cfRule type="notContainsBlanks" dxfId="331" priority="14" stopIfTrue="1">
      <formula>LEN(TRIM(G42))&gt;0</formula>
    </cfRule>
  </conditionalFormatting>
  <conditionalFormatting sqref="G51:G52">
    <cfRule type="notContainsBlanks" dxfId="330" priority="1" stopIfTrue="1">
      <formula>LEN(TRIM(G51))&gt;0</formula>
    </cfRule>
  </conditionalFormatting>
  <dataValidations count="3">
    <dataValidation type="whole" operator="greaterThanOrEqual" allowBlank="1" showInputMessage="1" showErrorMessage="1" error="Vul een getal groter of gelijk aan 0 in." sqref="E468:F468 E474:F474 E471:F471 E465:F465" xr:uid="{00000000-0002-0000-0100-000000000000}">
      <formula1>0</formula1>
    </dataValidation>
    <dataValidation type="whole" operator="greaterThanOrEqual" allowBlank="1" showInputMessage="1" showErrorMessage="1" errorTitle="Fout bij invoer!" error="Vul een getal groter of gelijk aan 0 in." sqref="D59:F59 H127 H292:H308 H592 H586 H568 H562 H540 H534 H526 H494 H479 H471:H474 H468 H464:H466 H104:H116 H451:H454 H434:H436 H403 H392 H382:H384 H380 H377 H375 H367 H349 H333 H341 H282:H284 H502 H258:H269 H180:H194 H178 H163:H175 H136:H141 H129:H134 H121:H124 H613 H143:H153 H68:H78 H607 H600 H369:H373 H597 H159:H160" xr:uid="{00000000-0002-0000-0100-000001000000}">
      <formula1>0</formula1>
    </dataValidation>
    <dataValidation type="list" allowBlank="1" showInputMessage="1" sqref="C61:F61" xr:uid="{00000000-0002-0000-0100-000003000000}">
      <formula1>#REF!</formula1>
    </dataValidation>
  </dataValidations>
  <pageMargins left="0.39370078740157483" right="0.39370078740157483" top="0.39370078740157483" bottom="0.39370078740157483" header="0.19685039370078741" footer="0.19685039370078741"/>
  <pageSetup paperSize="9" scale="68" fitToHeight="0" orientation="landscape" r:id="rId1"/>
  <headerFooter>
    <oddFooter>Page &amp;P of &amp;N</oddFooter>
  </headerFooter>
  <ignoredErrors>
    <ignoredError sqref="G14" formula="1"/>
  </ignoredErrors>
  <drawing r:id="rId2"/>
  <extLst>
    <ext xmlns:x14="http://schemas.microsoft.com/office/spreadsheetml/2009/9/main" uri="{CCE6A557-97BC-4b89-ADB6-D9C93CAAB3DF}">
      <x14:dataValidations xmlns:xm="http://schemas.microsoft.com/office/excel/2006/main" count="2">
        <x14:dataValidation type="list" showInputMessage="1" showErrorMessage="1" error="Selecteer een antwoord in het drop-down menu" xr:uid="{00000000-0002-0000-0100-000002000000}">
          <x14:formula1>
            <xm:f>INH_Lists!$B$4:$D$4</xm:f>
          </x14:formula1>
          <xm:sqref>C51:F52</xm:sqref>
        </x14:dataValidation>
        <x14:dataValidation type="list" allowBlank="1" showInputMessage="1" showErrorMessage="1" error="Selecteer een antwoord in het drop-down menu" xr:uid="{00000000-0002-0000-0100-000004000000}">
          <x14:formula1>
            <xm:f>INH_Lists!$B$4:$D$4</xm:f>
          </x14:formula1>
          <xm:sqref>C27:F36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D1515"/>
  <sheetViews>
    <sheetView showGridLines="0" showRuler="0" showWhiteSpace="0" zoomScaleNormal="100" workbookViewId="0">
      <selection activeCell="E14" sqref="E14"/>
    </sheetView>
  </sheetViews>
  <sheetFormatPr defaultColWidth="0.54296875" defaultRowHeight="13.5" x14ac:dyDescent="0.25"/>
  <cols>
    <col min="1" max="1" width="17.7265625" style="56" bestFit="1" customWidth="1"/>
    <col min="2" max="2" width="64.453125" style="11" customWidth="1"/>
    <col min="3" max="7" width="20.54296875" style="11" customWidth="1"/>
    <col min="8" max="12" width="20.54296875" style="7" customWidth="1"/>
    <col min="13" max="13" width="27.81640625" style="7" customWidth="1"/>
    <col min="14" max="14" width="30.81640625" style="7" customWidth="1"/>
    <col min="15" max="56" width="0.54296875" style="7"/>
    <col min="57" max="16384" width="0.54296875" style="11"/>
  </cols>
  <sheetData>
    <row r="1" spans="1:8" s="7" customFormat="1" x14ac:dyDescent="0.25">
      <c r="A1" s="56"/>
    </row>
    <row r="2" spans="1:8" s="7" customFormat="1" x14ac:dyDescent="0.25">
      <c r="A2" s="56"/>
    </row>
    <row r="3" spans="1:8" s="7" customFormat="1" x14ac:dyDescent="0.25">
      <c r="A3" s="56"/>
    </row>
    <row r="4" spans="1:8" s="7" customFormat="1" x14ac:dyDescent="0.25">
      <c r="A4" s="56"/>
    </row>
    <row r="5" spans="1:8" s="7" customFormat="1" x14ac:dyDescent="0.25">
      <c r="A5" s="56"/>
    </row>
    <row r="6" spans="1:8" s="7" customFormat="1" x14ac:dyDescent="0.25">
      <c r="A6" s="56"/>
    </row>
    <row r="7" spans="1:8" s="7" customFormat="1" x14ac:dyDescent="0.25">
      <c r="A7" s="56"/>
      <c r="B7" s="119" t="str">
        <f>"Vragenlijst integriteitsrisico Betaalinstelling "&amp; 2022</f>
        <v>Vragenlijst integriteitsrisico Betaalinstelling 2022</v>
      </c>
    </row>
    <row r="8" spans="1:8" s="7" customFormat="1" x14ac:dyDescent="0.25">
      <c r="A8" s="56"/>
      <c r="B8" s="120"/>
      <c r="C8" s="211"/>
      <c r="D8" s="212"/>
      <c r="E8" s="121"/>
      <c r="F8" s="121"/>
    </row>
    <row r="9" spans="1:8" s="7" customFormat="1" x14ac:dyDescent="0.25">
      <c r="A9" s="56"/>
      <c r="B9" s="119"/>
    </row>
    <row r="10" spans="1:8" s="7" customFormat="1" x14ac:dyDescent="0.25">
      <c r="A10" s="56"/>
    </row>
    <row r="11" spans="1:8" s="7" customFormat="1" x14ac:dyDescent="0.25">
      <c r="A11" s="56"/>
      <c r="B11" s="122" t="s">
        <v>214</v>
      </c>
      <c r="C11" s="8"/>
      <c r="D11" s="8"/>
      <c r="E11" s="8"/>
      <c r="F11" s="8"/>
      <c r="G11" s="8"/>
    </row>
    <row r="12" spans="1:8" x14ac:dyDescent="0.25">
      <c r="A12" s="123"/>
      <c r="C12" s="112"/>
      <c r="D12" s="112"/>
      <c r="E12" s="114" t="s">
        <v>521</v>
      </c>
      <c r="F12" s="114" t="s">
        <v>522</v>
      </c>
      <c r="H12" s="46"/>
    </row>
    <row r="13" spans="1:8" s="7" customFormat="1" ht="40" x14ac:dyDescent="0.25">
      <c r="A13" s="10" t="s">
        <v>284</v>
      </c>
      <c r="B13" s="1" t="s">
        <v>539</v>
      </c>
      <c r="C13" s="112"/>
      <c r="D13" s="112"/>
      <c r="E13" s="112" t="s">
        <v>51</v>
      </c>
      <c r="F13" s="112" t="s">
        <v>52</v>
      </c>
      <c r="G13" s="46" t="s">
        <v>1</v>
      </c>
    </row>
    <row r="14" spans="1:8" s="7" customFormat="1" ht="20" x14ac:dyDescent="0.25">
      <c r="A14" s="10" t="s">
        <v>285</v>
      </c>
      <c r="B14" s="1" t="s">
        <v>32</v>
      </c>
      <c r="C14" s="112"/>
      <c r="D14" s="112"/>
      <c r="E14" s="83"/>
      <c r="F14" s="83"/>
      <c r="G14" s="6" t="str">
        <f>IF(AND(ISNUMBER(E14),ISNUMBER(F14)),"",Controlemeldingen!$A$10)</f>
        <v>Voer in alle cellen een aantal (of 0) in</v>
      </c>
    </row>
    <row r="15" spans="1:8" s="7" customFormat="1" ht="20" x14ac:dyDescent="0.25">
      <c r="A15" s="10" t="s">
        <v>286</v>
      </c>
      <c r="B15" s="1" t="s">
        <v>50</v>
      </c>
      <c r="C15" s="112"/>
      <c r="D15" s="112"/>
      <c r="E15" s="83"/>
      <c r="F15" s="83"/>
      <c r="G15" s="6" t="str">
        <f>IF(AND(ISNUMBER(E15),ISNUMBER(F15)),"",Controlemeldingen!$A$10)</f>
        <v>Voer in alle cellen een aantal (of 0) in</v>
      </c>
    </row>
    <row r="16" spans="1:8" s="7" customFormat="1" ht="20" x14ac:dyDescent="0.25">
      <c r="A16" s="10" t="s">
        <v>287</v>
      </c>
      <c r="B16" s="1" t="s">
        <v>33</v>
      </c>
      <c r="C16" s="112"/>
      <c r="D16" s="112"/>
      <c r="E16" s="83"/>
      <c r="F16" s="83"/>
      <c r="G16" s="6" t="str">
        <f>IF(AND(ISNUMBER(E16),ISNUMBER(F16)),"",Controlemeldingen!$A$10)</f>
        <v>Voer in alle cellen een aantal (of 0) in</v>
      </c>
    </row>
    <row r="17" spans="1:7" s="7" customFormat="1" x14ac:dyDescent="0.25">
      <c r="A17" s="10"/>
      <c r="B17" s="9"/>
      <c r="C17" s="5"/>
      <c r="D17" s="9"/>
      <c r="E17" s="9"/>
      <c r="F17" s="9"/>
      <c r="G17" s="9"/>
    </row>
    <row r="18" spans="1:7" s="7" customFormat="1" ht="100" x14ac:dyDescent="0.25">
      <c r="A18" s="10" t="s">
        <v>861</v>
      </c>
      <c r="B18" s="1" t="s">
        <v>856</v>
      </c>
    </row>
    <row r="19" spans="1:7" s="7" customFormat="1" ht="57" x14ac:dyDescent="0.25">
      <c r="A19" s="10"/>
      <c r="B19" s="27" t="s">
        <v>53</v>
      </c>
      <c r="C19" s="114" t="s">
        <v>1567</v>
      </c>
      <c r="D19" s="114" t="s">
        <v>1568</v>
      </c>
      <c r="E19" s="114" t="s">
        <v>1569</v>
      </c>
      <c r="F19" s="114" t="s">
        <v>1570</v>
      </c>
    </row>
    <row r="20" spans="1:7" s="7" customFormat="1" ht="34.5" x14ac:dyDescent="0.25">
      <c r="A20" s="124"/>
      <c r="B20" s="2"/>
      <c r="C20" s="46" t="s">
        <v>32</v>
      </c>
      <c r="D20" s="46" t="s">
        <v>33</v>
      </c>
      <c r="E20" s="46" t="s">
        <v>34</v>
      </c>
      <c r="F20" s="46" t="s">
        <v>851</v>
      </c>
      <c r="G20" s="46" t="s">
        <v>1</v>
      </c>
    </row>
    <row r="21" spans="1:7" s="7" customFormat="1" ht="20" x14ac:dyDescent="0.25">
      <c r="A21" s="10" t="s">
        <v>862</v>
      </c>
      <c r="B21" s="1" t="s">
        <v>565</v>
      </c>
      <c r="C21" s="83"/>
      <c r="D21" s="83"/>
      <c r="E21" s="83"/>
      <c r="F21" s="83"/>
      <c r="G21" s="6" t="str">
        <f>IF(AND(ISNUMBER(C21),ISNUMBER(D21),ISNUMBER(E21),ISNUMBER(F21)),"",Controlemeldingen!$A$22)</f>
        <v>Voer in alle cellen een getal in</v>
      </c>
    </row>
    <row r="22" spans="1:7" s="7" customFormat="1" ht="20" x14ac:dyDescent="0.25">
      <c r="A22" s="10" t="s">
        <v>863</v>
      </c>
      <c r="B22" s="1" t="s">
        <v>792</v>
      </c>
      <c r="C22" s="83"/>
      <c r="D22" s="83"/>
      <c r="E22" s="83"/>
      <c r="F22" s="83"/>
      <c r="G22" s="6" t="str">
        <f>IF(AND(ISNUMBER(C22),ISNUMBER(D22),ISNUMBER(E22),ISNUMBER(F22)),"",Controlemeldingen!$A$22)</f>
        <v>Voer in alle cellen een getal in</v>
      </c>
    </row>
    <row r="23" spans="1:7" s="7" customFormat="1" ht="20" x14ac:dyDescent="0.25">
      <c r="A23" s="10" t="s">
        <v>864</v>
      </c>
      <c r="B23" s="1" t="s">
        <v>560</v>
      </c>
      <c r="C23" s="83"/>
      <c r="D23" s="83"/>
      <c r="E23" s="83"/>
      <c r="F23" s="83"/>
      <c r="G23" s="6" t="str">
        <f>IF(AND(ISNUMBER(C23),ISNUMBER(D23),ISNUMBER(E23),ISNUMBER(F23)),"",Controlemeldingen!$A$22)</f>
        <v>Voer in alle cellen een getal in</v>
      </c>
    </row>
    <row r="24" spans="1:7" s="7" customFormat="1" ht="20" x14ac:dyDescent="0.25">
      <c r="A24" s="10" t="s">
        <v>865</v>
      </c>
      <c r="B24" s="1" t="s">
        <v>569</v>
      </c>
      <c r="C24" s="83"/>
      <c r="D24" s="83"/>
      <c r="E24" s="83"/>
      <c r="F24" s="83"/>
      <c r="G24" s="6" t="str">
        <f>IF(AND(ISNUMBER(C24),ISNUMBER(D24),ISNUMBER(E24),ISNUMBER(F24)),"",Controlemeldingen!$A$22)</f>
        <v>Voer in alle cellen een getal in</v>
      </c>
    </row>
    <row r="25" spans="1:7" s="7" customFormat="1" ht="20" x14ac:dyDescent="0.25">
      <c r="A25" s="10" t="s">
        <v>866</v>
      </c>
      <c r="B25" s="1" t="s">
        <v>567</v>
      </c>
      <c r="C25" s="83"/>
      <c r="D25" s="83"/>
      <c r="E25" s="83"/>
      <c r="F25" s="83"/>
      <c r="G25" s="6" t="str">
        <f>IF(AND(ISNUMBER(C25),ISNUMBER(D25),ISNUMBER(E25),ISNUMBER(F25)),"",Controlemeldingen!$A$22)</f>
        <v>Voer in alle cellen een getal in</v>
      </c>
    </row>
    <row r="26" spans="1:7" s="7" customFormat="1" ht="20" x14ac:dyDescent="0.25">
      <c r="A26" s="10" t="s">
        <v>867</v>
      </c>
      <c r="B26" s="1" t="s">
        <v>562</v>
      </c>
      <c r="C26" s="83"/>
      <c r="D26" s="83"/>
      <c r="E26" s="83"/>
      <c r="F26" s="83"/>
      <c r="G26" s="6" t="str">
        <f>IF(AND(ISNUMBER(C26),ISNUMBER(D26),ISNUMBER(E26),ISNUMBER(F26)),"",Controlemeldingen!$A$22)</f>
        <v>Voer in alle cellen een getal in</v>
      </c>
    </row>
    <row r="27" spans="1:7" s="7" customFormat="1" ht="20" x14ac:dyDescent="0.25">
      <c r="A27" s="10" t="s">
        <v>868</v>
      </c>
      <c r="B27" s="1" t="s">
        <v>571</v>
      </c>
      <c r="C27" s="83"/>
      <c r="D27" s="83"/>
      <c r="E27" s="83"/>
      <c r="F27" s="83"/>
      <c r="G27" s="6" t="str">
        <f>IF(AND(ISNUMBER(C27),ISNUMBER(D27),ISNUMBER(E27),ISNUMBER(F27)),"",Controlemeldingen!$A$22)</f>
        <v>Voer in alle cellen een getal in</v>
      </c>
    </row>
    <row r="28" spans="1:7" s="7" customFormat="1" ht="20" x14ac:dyDescent="0.25">
      <c r="A28" s="10" t="s">
        <v>869</v>
      </c>
      <c r="B28" s="1" t="s">
        <v>566</v>
      </c>
      <c r="C28" s="83"/>
      <c r="D28" s="83"/>
      <c r="E28" s="83"/>
      <c r="F28" s="83"/>
      <c r="G28" s="6" t="str">
        <f>IF(AND(ISNUMBER(C28),ISNUMBER(D28),ISNUMBER(E28),ISNUMBER(F28)),"",Controlemeldingen!$A$22)</f>
        <v>Voer in alle cellen een getal in</v>
      </c>
    </row>
    <row r="29" spans="1:7" s="7" customFormat="1" ht="20" x14ac:dyDescent="0.25">
      <c r="A29" s="10" t="s">
        <v>870</v>
      </c>
      <c r="B29" s="1" t="s">
        <v>568</v>
      </c>
      <c r="C29" s="83"/>
      <c r="D29" s="83"/>
      <c r="E29" s="83"/>
      <c r="F29" s="83"/>
      <c r="G29" s="6" t="str">
        <f>IF(AND(ISNUMBER(C29),ISNUMBER(D29),ISNUMBER(E29),ISNUMBER(F29)),"",Controlemeldingen!$A$22)</f>
        <v>Voer in alle cellen een getal in</v>
      </c>
    </row>
    <row r="30" spans="1:7" s="7" customFormat="1" ht="20" x14ac:dyDescent="0.25">
      <c r="A30" s="10" t="s">
        <v>871</v>
      </c>
      <c r="B30" s="1" t="s">
        <v>570</v>
      </c>
      <c r="C30" s="83"/>
      <c r="D30" s="83"/>
      <c r="E30" s="83"/>
      <c r="F30" s="83"/>
      <c r="G30" s="6" t="str">
        <f>IF(AND(ISNUMBER(C30),ISNUMBER(D30),ISNUMBER(E30),ISNUMBER(F30)),"",Controlemeldingen!$A$22)</f>
        <v>Voer in alle cellen een getal in</v>
      </c>
    </row>
    <row r="31" spans="1:7" s="7" customFormat="1" ht="20" x14ac:dyDescent="0.25">
      <c r="A31" s="10" t="s">
        <v>872</v>
      </c>
      <c r="B31" s="1" t="s">
        <v>564</v>
      </c>
      <c r="C31" s="83"/>
      <c r="D31" s="83"/>
      <c r="E31" s="83"/>
      <c r="F31" s="83"/>
      <c r="G31" s="6" t="str">
        <f>IF(AND(ISNUMBER(C31),ISNUMBER(D31),ISNUMBER(E31),ISNUMBER(F31)),"",Controlemeldingen!$A$22)</f>
        <v>Voer in alle cellen een getal in</v>
      </c>
    </row>
    <row r="32" spans="1:7" s="7" customFormat="1" ht="20" x14ac:dyDescent="0.25">
      <c r="A32" s="10" t="s">
        <v>873</v>
      </c>
      <c r="B32" s="1" t="s">
        <v>574</v>
      </c>
      <c r="C32" s="83"/>
      <c r="D32" s="83"/>
      <c r="E32" s="83"/>
      <c r="F32" s="83"/>
      <c r="G32" s="6" t="str">
        <f>IF(AND(ISNUMBER(C32),ISNUMBER(D32),ISNUMBER(E32),ISNUMBER(F32)),"",Controlemeldingen!$A$22)</f>
        <v>Voer in alle cellen een getal in</v>
      </c>
    </row>
    <row r="33" spans="1:7" s="7" customFormat="1" ht="20" x14ac:dyDescent="0.25">
      <c r="A33" s="10" t="s">
        <v>874</v>
      </c>
      <c r="B33" s="1" t="s">
        <v>573</v>
      </c>
      <c r="C33" s="83"/>
      <c r="D33" s="83"/>
      <c r="E33" s="83"/>
      <c r="F33" s="83"/>
      <c r="G33" s="6" t="str">
        <f>IF(AND(ISNUMBER(C33),ISNUMBER(D33),ISNUMBER(E33),ISNUMBER(F33)),"",Controlemeldingen!$A$22)</f>
        <v>Voer in alle cellen een getal in</v>
      </c>
    </row>
    <row r="34" spans="1:7" s="7" customFormat="1" ht="20" x14ac:dyDescent="0.25">
      <c r="A34" s="10" t="s">
        <v>875</v>
      </c>
      <c r="B34" s="1" t="s">
        <v>572</v>
      </c>
      <c r="C34" s="83"/>
      <c r="D34" s="83"/>
      <c r="E34" s="83"/>
      <c r="F34" s="83"/>
      <c r="G34" s="6" t="str">
        <f>IF(AND(ISNUMBER(C34),ISNUMBER(D34),ISNUMBER(E34),ISNUMBER(F34)),"",Controlemeldingen!$A$22)</f>
        <v>Voer in alle cellen een getal in</v>
      </c>
    </row>
    <row r="35" spans="1:7" s="7" customFormat="1" ht="20" x14ac:dyDescent="0.25">
      <c r="A35" s="10" t="s">
        <v>876</v>
      </c>
      <c r="B35" s="1" t="s">
        <v>561</v>
      </c>
      <c r="C35" s="83"/>
      <c r="D35" s="83"/>
      <c r="E35" s="83"/>
      <c r="F35" s="83"/>
      <c r="G35" s="6" t="str">
        <f>IF(AND(ISNUMBER(C35),ISNUMBER(D35),ISNUMBER(E35),ISNUMBER(F35)),"",Controlemeldingen!$A$22)</f>
        <v>Voer in alle cellen een getal in</v>
      </c>
    </row>
    <row r="36" spans="1:7" s="7" customFormat="1" ht="20" x14ac:dyDescent="0.25">
      <c r="A36" s="10" t="s">
        <v>877</v>
      </c>
      <c r="B36" s="1" t="s">
        <v>575</v>
      </c>
      <c r="C36" s="83"/>
      <c r="D36" s="83"/>
      <c r="E36" s="83"/>
      <c r="F36" s="83"/>
      <c r="G36" s="6" t="str">
        <f>IF(AND(ISNUMBER(C36),ISNUMBER(D36),ISNUMBER(E36),ISNUMBER(F36)),"",Controlemeldingen!$A$22)</f>
        <v>Voer in alle cellen een getal in</v>
      </c>
    </row>
    <row r="37" spans="1:7" s="7" customFormat="1" ht="20" x14ac:dyDescent="0.25">
      <c r="A37" s="10" t="s">
        <v>878</v>
      </c>
      <c r="B37" s="1" t="s">
        <v>588</v>
      </c>
      <c r="C37" s="83"/>
      <c r="D37" s="83"/>
      <c r="E37" s="83"/>
      <c r="F37" s="83"/>
      <c r="G37" s="6" t="str">
        <f>IF(AND(ISNUMBER(C37),ISNUMBER(D37),ISNUMBER(E37),ISNUMBER(F37)),"",Controlemeldingen!$A$22)</f>
        <v>Voer in alle cellen een getal in</v>
      </c>
    </row>
    <row r="38" spans="1:7" s="7" customFormat="1" ht="20" x14ac:dyDescent="0.25">
      <c r="A38" s="10" t="s">
        <v>879</v>
      </c>
      <c r="B38" s="1" t="s">
        <v>579</v>
      </c>
      <c r="C38" s="83"/>
      <c r="D38" s="83"/>
      <c r="E38" s="83"/>
      <c r="F38" s="83"/>
      <c r="G38" s="6" t="str">
        <f>IF(AND(ISNUMBER(C38),ISNUMBER(D38),ISNUMBER(E38),ISNUMBER(F38)),"",Controlemeldingen!$A$22)</f>
        <v>Voer in alle cellen een getal in</v>
      </c>
    </row>
    <row r="39" spans="1:7" s="7" customFormat="1" ht="20" x14ac:dyDescent="0.25">
      <c r="A39" s="10" t="s">
        <v>880</v>
      </c>
      <c r="B39" s="1" t="s">
        <v>578</v>
      </c>
      <c r="C39" s="83"/>
      <c r="D39" s="83"/>
      <c r="E39" s="83"/>
      <c r="F39" s="83"/>
      <c r="G39" s="6" t="str">
        <f>IF(AND(ISNUMBER(C39),ISNUMBER(D39),ISNUMBER(E39),ISNUMBER(F39)),"",Controlemeldingen!$A$22)</f>
        <v>Voer in alle cellen een getal in</v>
      </c>
    </row>
    <row r="40" spans="1:7" s="7" customFormat="1" ht="20" x14ac:dyDescent="0.25">
      <c r="A40" s="10" t="s">
        <v>881</v>
      </c>
      <c r="B40" s="1" t="s">
        <v>581</v>
      </c>
      <c r="C40" s="83"/>
      <c r="D40" s="83"/>
      <c r="E40" s="83"/>
      <c r="F40" s="83"/>
      <c r="G40" s="6" t="str">
        <f>IF(AND(ISNUMBER(C40),ISNUMBER(D40),ISNUMBER(E40),ISNUMBER(F40)),"",Controlemeldingen!$A$22)</f>
        <v>Voer in alle cellen een getal in</v>
      </c>
    </row>
    <row r="41" spans="1:7" s="7" customFormat="1" ht="20" x14ac:dyDescent="0.25">
      <c r="A41" s="10" t="s">
        <v>882</v>
      </c>
      <c r="B41" s="1" t="s">
        <v>595</v>
      </c>
      <c r="C41" s="83"/>
      <c r="D41" s="83"/>
      <c r="E41" s="83"/>
      <c r="F41" s="83"/>
      <c r="G41" s="6" t="str">
        <f>IF(AND(ISNUMBER(C41),ISNUMBER(D41),ISNUMBER(E41),ISNUMBER(F41)),"",Controlemeldingen!$A$22)</f>
        <v>Voer in alle cellen een getal in</v>
      </c>
    </row>
    <row r="42" spans="1:7" s="7" customFormat="1" ht="20" x14ac:dyDescent="0.25">
      <c r="A42" s="10" t="s">
        <v>883</v>
      </c>
      <c r="B42" s="1" t="s">
        <v>594</v>
      </c>
      <c r="C42" s="83"/>
      <c r="D42" s="83"/>
      <c r="E42" s="83"/>
      <c r="F42" s="83"/>
      <c r="G42" s="6" t="str">
        <f>IF(AND(ISNUMBER(C42),ISNUMBER(D42),ISNUMBER(E42),ISNUMBER(F42)),"",Controlemeldingen!$A$22)</f>
        <v>Voer in alle cellen een getal in</v>
      </c>
    </row>
    <row r="43" spans="1:7" s="7" customFormat="1" ht="20" x14ac:dyDescent="0.25">
      <c r="A43" s="10" t="s">
        <v>884</v>
      </c>
      <c r="B43" s="1" t="s">
        <v>577</v>
      </c>
      <c r="C43" s="83"/>
      <c r="D43" s="83"/>
      <c r="E43" s="83"/>
      <c r="F43" s="83"/>
      <c r="G43" s="6" t="str">
        <f>IF(AND(ISNUMBER(C43),ISNUMBER(D43),ISNUMBER(E43),ISNUMBER(F43)),"",Controlemeldingen!$A$22)</f>
        <v>Voer in alle cellen een getal in</v>
      </c>
    </row>
    <row r="44" spans="1:7" s="7" customFormat="1" ht="20" x14ac:dyDescent="0.25">
      <c r="A44" s="10" t="s">
        <v>885</v>
      </c>
      <c r="B44" s="1" t="s">
        <v>596</v>
      </c>
      <c r="C44" s="83"/>
      <c r="D44" s="83"/>
      <c r="E44" s="83"/>
      <c r="F44" s="83"/>
      <c r="G44" s="6" t="str">
        <f>IF(AND(ISNUMBER(C44),ISNUMBER(D44),ISNUMBER(E44),ISNUMBER(F44)),"",Controlemeldingen!$A$22)</f>
        <v>Voer in alle cellen een getal in</v>
      </c>
    </row>
    <row r="45" spans="1:7" s="7" customFormat="1" ht="20" x14ac:dyDescent="0.25">
      <c r="A45" s="10" t="s">
        <v>886</v>
      </c>
      <c r="B45" s="1" t="s">
        <v>583</v>
      </c>
      <c r="C45" s="83"/>
      <c r="D45" s="83"/>
      <c r="E45" s="83"/>
      <c r="F45" s="83"/>
      <c r="G45" s="6" t="str">
        <f>IF(AND(ISNUMBER(C45),ISNUMBER(D45),ISNUMBER(E45),ISNUMBER(F45)),"",Controlemeldingen!$A$22)</f>
        <v>Voer in alle cellen een getal in</v>
      </c>
    </row>
    <row r="46" spans="1:7" s="7" customFormat="1" ht="20" x14ac:dyDescent="0.25">
      <c r="A46" s="10" t="s">
        <v>887</v>
      </c>
      <c r="B46" s="1" t="s">
        <v>745</v>
      </c>
      <c r="C46" s="83"/>
      <c r="D46" s="83"/>
      <c r="E46" s="83"/>
      <c r="F46" s="83"/>
      <c r="G46" s="6" t="str">
        <f>IF(AND(ISNUMBER(C46),ISNUMBER(D46),ISNUMBER(E46),ISNUMBER(F46)),"",Controlemeldingen!$A$22)</f>
        <v>Voer in alle cellen een getal in</v>
      </c>
    </row>
    <row r="47" spans="1:7" s="7" customFormat="1" ht="20" x14ac:dyDescent="0.25">
      <c r="A47" s="10" t="s">
        <v>888</v>
      </c>
      <c r="B47" s="1" t="s">
        <v>584</v>
      </c>
      <c r="C47" s="83"/>
      <c r="D47" s="83"/>
      <c r="E47" s="83"/>
      <c r="F47" s="83"/>
      <c r="G47" s="6" t="str">
        <f>IF(AND(ISNUMBER(C47),ISNUMBER(D47),ISNUMBER(E47),ISNUMBER(F47)),"",Controlemeldingen!$A$22)</f>
        <v>Voer in alle cellen een getal in</v>
      </c>
    </row>
    <row r="48" spans="1:7" s="7" customFormat="1" ht="20" x14ac:dyDescent="0.25">
      <c r="A48" s="10" t="s">
        <v>889</v>
      </c>
      <c r="B48" s="1" t="s">
        <v>593</v>
      </c>
      <c r="C48" s="83"/>
      <c r="D48" s="83"/>
      <c r="E48" s="83"/>
      <c r="F48" s="83"/>
      <c r="G48" s="6" t="str">
        <f>IF(AND(ISNUMBER(C48),ISNUMBER(D48),ISNUMBER(E48),ISNUMBER(F48)),"",Controlemeldingen!$A$22)</f>
        <v>Voer in alle cellen een getal in</v>
      </c>
    </row>
    <row r="49" spans="1:7" s="7" customFormat="1" ht="20" x14ac:dyDescent="0.25">
      <c r="A49" s="10" t="s">
        <v>890</v>
      </c>
      <c r="B49" s="1" t="s">
        <v>586</v>
      </c>
      <c r="C49" s="83"/>
      <c r="D49" s="83"/>
      <c r="E49" s="83"/>
      <c r="F49" s="83"/>
      <c r="G49" s="6" t="str">
        <f>IF(AND(ISNUMBER(C49),ISNUMBER(D49),ISNUMBER(E49),ISNUMBER(F49)),"",Controlemeldingen!$A$22)</f>
        <v>Voer in alle cellen een getal in</v>
      </c>
    </row>
    <row r="50" spans="1:7" s="7" customFormat="1" ht="20" x14ac:dyDescent="0.25">
      <c r="A50" s="10" t="s">
        <v>891</v>
      </c>
      <c r="B50" s="1" t="s">
        <v>587</v>
      </c>
      <c r="C50" s="83"/>
      <c r="D50" s="83"/>
      <c r="E50" s="83"/>
      <c r="F50" s="83"/>
      <c r="G50" s="6" t="str">
        <f>IF(AND(ISNUMBER(C50),ISNUMBER(D50),ISNUMBER(E50),ISNUMBER(F50)),"",Controlemeldingen!$A$22)</f>
        <v>Voer in alle cellen een getal in</v>
      </c>
    </row>
    <row r="51" spans="1:7" s="7" customFormat="1" ht="20" x14ac:dyDescent="0.25">
      <c r="A51" s="10" t="s">
        <v>892</v>
      </c>
      <c r="B51" s="1" t="s">
        <v>591</v>
      </c>
      <c r="C51" s="83"/>
      <c r="D51" s="83"/>
      <c r="E51" s="83"/>
      <c r="F51" s="83"/>
      <c r="G51" s="6" t="str">
        <f>IF(AND(ISNUMBER(C51),ISNUMBER(D51),ISNUMBER(E51),ISNUMBER(F51)),"",Controlemeldingen!$A$22)</f>
        <v>Voer in alle cellen een getal in</v>
      </c>
    </row>
    <row r="52" spans="1:7" s="7" customFormat="1" ht="20" x14ac:dyDescent="0.25">
      <c r="A52" s="10" t="s">
        <v>893</v>
      </c>
      <c r="B52" s="1" t="s">
        <v>576</v>
      </c>
      <c r="C52" s="83"/>
      <c r="D52" s="83"/>
      <c r="E52" s="83"/>
      <c r="F52" s="83"/>
      <c r="G52" s="6" t="str">
        <f>IF(AND(ISNUMBER(C52),ISNUMBER(D52),ISNUMBER(E52),ISNUMBER(F52)),"",Controlemeldingen!$A$22)</f>
        <v>Voer in alle cellen een getal in</v>
      </c>
    </row>
    <row r="53" spans="1:7" s="7" customFormat="1" ht="20" x14ac:dyDescent="0.25">
      <c r="A53" s="10" t="s">
        <v>894</v>
      </c>
      <c r="B53" s="1" t="s">
        <v>585</v>
      </c>
      <c r="C53" s="83"/>
      <c r="D53" s="83"/>
      <c r="E53" s="83"/>
      <c r="F53" s="83"/>
      <c r="G53" s="6" t="str">
        <f>IF(AND(ISNUMBER(C53),ISNUMBER(D53),ISNUMBER(E53),ISNUMBER(F53)),"",Controlemeldingen!$A$22)</f>
        <v>Voer in alle cellen een getal in</v>
      </c>
    </row>
    <row r="54" spans="1:7" s="7" customFormat="1" ht="20" x14ac:dyDescent="0.25">
      <c r="A54" s="10" t="s">
        <v>895</v>
      </c>
      <c r="B54" s="1" t="s">
        <v>590</v>
      </c>
      <c r="C54" s="83"/>
      <c r="D54" s="83"/>
      <c r="E54" s="83"/>
      <c r="F54" s="83"/>
      <c r="G54" s="6" t="str">
        <f>IF(AND(ISNUMBER(C54),ISNUMBER(D54),ISNUMBER(E54),ISNUMBER(F54)),"",Controlemeldingen!$A$22)</f>
        <v>Voer in alle cellen een getal in</v>
      </c>
    </row>
    <row r="55" spans="1:7" s="7" customFormat="1" ht="20" x14ac:dyDescent="0.25">
      <c r="A55" s="10" t="s">
        <v>896</v>
      </c>
      <c r="B55" s="1" t="s">
        <v>589</v>
      </c>
      <c r="C55" s="83"/>
      <c r="D55" s="83"/>
      <c r="E55" s="83"/>
      <c r="F55" s="83"/>
      <c r="G55" s="6" t="str">
        <f>IF(AND(ISNUMBER(C55),ISNUMBER(D55),ISNUMBER(E55),ISNUMBER(F55)),"",Controlemeldingen!$A$22)</f>
        <v>Voer in alle cellen een getal in</v>
      </c>
    </row>
    <row r="56" spans="1:7" s="7" customFormat="1" ht="20" x14ac:dyDescent="0.25">
      <c r="A56" s="10" t="s">
        <v>897</v>
      </c>
      <c r="B56" s="1" t="s">
        <v>580</v>
      </c>
      <c r="C56" s="83"/>
      <c r="D56" s="83"/>
      <c r="E56" s="83"/>
      <c r="F56" s="83"/>
      <c r="G56" s="6" t="str">
        <f>IF(AND(ISNUMBER(C56),ISNUMBER(D56),ISNUMBER(E56),ISNUMBER(F56)),"",Controlemeldingen!$A$22)</f>
        <v>Voer in alle cellen een getal in</v>
      </c>
    </row>
    <row r="57" spans="1:7" s="7" customFormat="1" ht="20" x14ac:dyDescent="0.25">
      <c r="A57" s="10" t="s">
        <v>898</v>
      </c>
      <c r="B57" s="1" t="s">
        <v>582</v>
      </c>
      <c r="C57" s="83"/>
      <c r="D57" s="83"/>
      <c r="E57" s="83"/>
      <c r="F57" s="83"/>
      <c r="G57" s="6" t="str">
        <f>IF(AND(ISNUMBER(C57),ISNUMBER(D57),ISNUMBER(E57),ISNUMBER(F57)),"",Controlemeldingen!$A$22)</f>
        <v>Voer in alle cellen een getal in</v>
      </c>
    </row>
    <row r="58" spans="1:7" s="7" customFormat="1" ht="20" x14ac:dyDescent="0.25">
      <c r="A58" s="10" t="s">
        <v>899</v>
      </c>
      <c r="B58" s="1" t="s">
        <v>599</v>
      </c>
      <c r="C58" s="83"/>
      <c r="D58" s="83"/>
      <c r="E58" s="83"/>
      <c r="F58" s="83"/>
      <c r="G58" s="6" t="str">
        <f>IF(AND(ISNUMBER(C58),ISNUMBER(D58),ISNUMBER(E58),ISNUMBER(F58)),"",Controlemeldingen!$A$22)</f>
        <v>Voer in alle cellen een getal in</v>
      </c>
    </row>
    <row r="59" spans="1:7" s="7" customFormat="1" ht="20" x14ac:dyDescent="0.25">
      <c r="A59" s="10" t="s">
        <v>900</v>
      </c>
      <c r="B59" s="1" t="s">
        <v>607</v>
      </c>
      <c r="C59" s="83"/>
      <c r="D59" s="83"/>
      <c r="E59" s="83"/>
      <c r="F59" s="83"/>
      <c r="G59" s="6" t="str">
        <f>IF(AND(ISNUMBER(C59),ISNUMBER(D59),ISNUMBER(E59),ISNUMBER(F59)),"",Controlemeldingen!$A$22)</f>
        <v>Voer in alle cellen een getal in</v>
      </c>
    </row>
    <row r="60" spans="1:7" s="7" customFormat="1" ht="20" x14ac:dyDescent="0.25">
      <c r="A60" s="10" t="s">
        <v>901</v>
      </c>
      <c r="B60" s="1" t="s">
        <v>610</v>
      </c>
      <c r="C60" s="83"/>
      <c r="D60" s="83"/>
      <c r="E60" s="83"/>
      <c r="F60" s="83"/>
      <c r="G60" s="6" t="str">
        <f>IF(AND(ISNUMBER(C60),ISNUMBER(D60),ISNUMBER(E60),ISNUMBER(F60)),"",Controlemeldingen!$A$22)</f>
        <v>Voer in alle cellen een getal in</v>
      </c>
    </row>
    <row r="61" spans="1:7" s="7" customFormat="1" ht="20" x14ac:dyDescent="0.25">
      <c r="A61" s="10" t="s">
        <v>902</v>
      </c>
      <c r="B61" s="1" t="s">
        <v>602</v>
      </c>
      <c r="C61" s="83"/>
      <c r="D61" s="83"/>
      <c r="E61" s="83"/>
      <c r="F61" s="83"/>
      <c r="G61" s="6" t="str">
        <f>IF(AND(ISNUMBER(C61),ISNUMBER(D61),ISNUMBER(E61),ISNUMBER(F61)),"",Controlemeldingen!$A$22)</f>
        <v>Voer in alle cellen een getal in</v>
      </c>
    </row>
    <row r="62" spans="1:7" s="7" customFormat="1" ht="20" x14ac:dyDescent="0.25">
      <c r="A62" s="10" t="s">
        <v>903</v>
      </c>
      <c r="B62" s="1" t="s">
        <v>611</v>
      </c>
      <c r="C62" s="83"/>
      <c r="D62" s="83"/>
      <c r="E62" s="83"/>
      <c r="F62" s="83"/>
      <c r="G62" s="6" t="str">
        <f>IF(AND(ISNUMBER(C62),ISNUMBER(D62),ISNUMBER(E62),ISNUMBER(F62)),"",Controlemeldingen!$A$22)</f>
        <v>Voer in alle cellen een getal in</v>
      </c>
    </row>
    <row r="63" spans="1:7" s="7" customFormat="1" ht="20" x14ac:dyDescent="0.25">
      <c r="A63" s="10" t="s">
        <v>904</v>
      </c>
      <c r="B63" s="1" t="s">
        <v>774</v>
      </c>
      <c r="C63" s="83"/>
      <c r="D63" s="83"/>
      <c r="E63" s="83"/>
      <c r="F63" s="83"/>
      <c r="G63" s="6" t="str">
        <f>IF(AND(ISNUMBER(C63),ISNUMBER(D63),ISNUMBER(E63),ISNUMBER(F63)),"",Controlemeldingen!$A$22)</f>
        <v>Voer in alle cellen een getal in</v>
      </c>
    </row>
    <row r="64" spans="1:7" s="7" customFormat="1" ht="20" x14ac:dyDescent="0.25">
      <c r="A64" s="10" t="s">
        <v>905</v>
      </c>
      <c r="B64" s="1" t="s">
        <v>669</v>
      </c>
      <c r="C64" s="83"/>
      <c r="D64" s="83"/>
      <c r="E64" s="83"/>
      <c r="F64" s="83"/>
      <c r="G64" s="6" t="str">
        <f>IF(AND(ISNUMBER(C64),ISNUMBER(D64),ISNUMBER(E64),ISNUMBER(F64)),"",Controlemeldingen!$A$22)</f>
        <v>Voer in alle cellen een getal in</v>
      </c>
    </row>
    <row r="65" spans="1:7" s="7" customFormat="1" ht="20" x14ac:dyDescent="0.25">
      <c r="A65" s="10" t="s">
        <v>906</v>
      </c>
      <c r="B65" s="1" t="s">
        <v>612</v>
      </c>
      <c r="C65" s="83"/>
      <c r="D65" s="83"/>
      <c r="E65" s="83"/>
      <c r="F65" s="83"/>
      <c r="G65" s="6" t="str">
        <f>IF(AND(ISNUMBER(C65),ISNUMBER(D65),ISNUMBER(E65),ISNUMBER(F65)),"",Controlemeldingen!$A$22)</f>
        <v>Voer in alle cellen een getal in</v>
      </c>
    </row>
    <row r="66" spans="1:7" s="7" customFormat="1" ht="20" x14ac:dyDescent="0.25">
      <c r="A66" s="10" t="s">
        <v>907</v>
      </c>
      <c r="B66" s="1" t="s">
        <v>604</v>
      </c>
      <c r="C66" s="83"/>
      <c r="D66" s="83"/>
      <c r="E66" s="83"/>
      <c r="F66" s="83"/>
      <c r="G66" s="6" t="str">
        <f>IF(AND(ISNUMBER(C66),ISNUMBER(D66),ISNUMBER(E66),ISNUMBER(F66)),"",Controlemeldingen!$A$22)</f>
        <v>Voer in alle cellen een getal in</v>
      </c>
    </row>
    <row r="67" spans="1:7" s="7" customFormat="1" ht="20" x14ac:dyDescent="0.25">
      <c r="A67" s="10" t="s">
        <v>908</v>
      </c>
      <c r="B67" s="1" t="s">
        <v>598</v>
      </c>
      <c r="C67" s="83"/>
      <c r="D67" s="83"/>
      <c r="E67" s="83"/>
      <c r="F67" s="83"/>
      <c r="G67" s="6" t="str">
        <f>IF(AND(ISNUMBER(C67),ISNUMBER(D67),ISNUMBER(E67),ISNUMBER(F67)),"",Controlemeldingen!$A$22)</f>
        <v>Voer in alle cellen een getal in</v>
      </c>
    </row>
    <row r="68" spans="1:7" s="7" customFormat="1" ht="20" x14ac:dyDescent="0.25">
      <c r="A68" s="10" t="s">
        <v>909</v>
      </c>
      <c r="B68" s="1" t="s">
        <v>605</v>
      </c>
      <c r="C68" s="83"/>
      <c r="D68" s="83"/>
      <c r="E68" s="83"/>
      <c r="F68" s="83"/>
      <c r="G68" s="6" t="str">
        <f>IF(AND(ISNUMBER(C68),ISNUMBER(D68),ISNUMBER(E68),ISNUMBER(F68)),"",Controlemeldingen!$A$22)</f>
        <v>Voer in alle cellen een getal in</v>
      </c>
    </row>
    <row r="69" spans="1:7" s="7" customFormat="1" ht="20" x14ac:dyDescent="0.25">
      <c r="A69" s="10" t="s">
        <v>910</v>
      </c>
      <c r="B69" s="1" t="s">
        <v>608</v>
      </c>
      <c r="C69" s="83"/>
      <c r="D69" s="83"/>
      <c r="E69" s="83"/>
      <c r="F69" s="83"/>
      <c r="G69" s="6" t="str">
        <f>IF(AND(ISNUMBER(C69),ISNUMBER(D69),ISNUMBER(E69),ISNUMBER(F69)),"",Controlemeldingen!$A$22)</f>
        <v>Voer in alle cellen een getal in</v>
      </c>
    </row>
    <row r="70" spans="1:7" s="7" customFormat="1" ht="20" x14ac:dyDescent="0.25">
      <c r="A70" s="10" t="s">
        <v>911</v>
      </c>
      <c r="B70" s="1" t="s">
        <v>613</v>
      </c>
      <c r="C70" s="83"/>
      <c r="D70" s="83"/>
      <c r="E70" s="83"/>
      <c r="F70" s="83"/>
      <c r="G70" s="6" t="str">
        <f>IF(AND(ISNUMBER(C70),ISNUMBER(D70),ISNUMBER(E70),ISNUMBER(F70)),"",Controlemeldingen!$A$22)</f>
        <v>Voer in alle cellen een getal in</v>
      </c>
    </row>
    <row r="71" spans="1:7" s="7" customFormat="1" ht="20" x14ac:dyDescent="0.25">
      <c r="A71" s="10" t="s">
        <v>912</v>
      </c>
      <c r="B71" s="1" t="s">
        <v>615</v>
      </c>
      <c r="C71" s="83"/>
      <c r="D71" s="83"/>
      <c r="E71" s="83"/>
      <c r="F71" s="83"/>
      <c r="G71" s="6" t="str">
        <f>IF(AND(ISNUMBER(C71),ISNUMBER(D71),ISNUMBER(E71),ISNUMBER(F71)),"",Controlemeldingen!$A$22)</f>
        <v>Voer in alle cellen een getal in</v>
      </c>
    </row>
    <row r="72" spans="1:7" s="7" customFormat="1" ht="20" x14ac:dyDescent="0.25">
      <c r="A72" s="10" t="s">
        <v>913</v>
      </c>
      <c r="B72" s="1" t="s">
        <v>600</v>
      </c>
      <c r="C72" s="83"/>
      <c r="D72" s="83"/>
      <c r="E72" s="83"/>
      <c r="F72" s="83"/>
      <c r="G72" s="6" t="str">
        <f>IF(AND(ISNUMBER(C72),ISNUMBER(D72),ISNUMBER(E72),ISNUMBER(F72)),"",Controlemeldingen!$A$22)</f>
        <v>Voer in alle cellen een getal in</v>
      </c>
    </row>
    <row r="73" spans="1:7" s="7" customFormat="1" ht="20" x14ac:dyDescent="0.25">
      <c r="A73" s="10" t="s">
        <v>914</v>
      </c>
      <c r="B73" s="1" t="s">
        <v>616</v>
      </c>
      <c r="C73" s="83"/>
      <c r="D73" s="83"/>
      <c r="E73" s="83"/>
      <c r="F73" s="83"/>
      <c r="G73" s="6" t="str">
        <f>IF(AND(ISNUMBER(C73),ISNUMBER(D73),ISNUMBER(E73),ISNUMBER(F73)),"",Controlemeldingen!$A$22)</f>
        <v>Voer in alle cellen een getal in</v>
      </c>
    </row>
    <row r="74" spans="1:7" s="7" customFormat="1" ht="20" x14ac:dyDescent="0.25">
      <c r="A74" s="10" t="s">
        <v>915</v>
      </c>
      <c r="B74" s="1" t="s">
        <v>606</v>
      </c>
      <c r="C74" s="83"/>
      <c r="D74" s="83"/>
      <c r="E74" s="83"/>
      <c r="F74" s="83"/>
      <c r="G74" s="6" t="str">
        <f>IF(AND(ISNUMBER(C74),ISNUMBER(D74),ISNUMBER(E74),ISNUMBER(F74)),"",Controlemeldingen!$A$22)</f>
        <v>Voer in alle cellen een getal in</v>
      </c>
    </row>
    <row r="75" spans="1:7" s="7" customFormat="1" ht="20" x14ac:dyDescent="0.25">
      <c r="A75" s="10" t="s">
        <v>916</v>
      </c>
      <c r="B75" s="1" t="s">
        <v>617</v>
      </c>
      <c r="C75" s="83"/>
      <c r="D75" s="83"/>
      <c r="E75" s="83"/>
      <c r="F75" s="83"/>
      <c r="G75" s="6" t="str">
        <f>IF(AND(ISNUMBER(C75),ISNUMBER(D75),ISNUMBER(E75),ISNUMBER(F75)),"",Controlemeldingen!$A$22)</f>
        <v>Voer in alle cellen een getal in</v>
      </c>
    </row>
    <row r="76" spans="1:7" s="7" customFormat="1" ht="20" x14ac:dyDescent="0.25">
      <c r="A76" s="10" t="s">
        <v>917</v>
      </c>
      <c r="B76" s="1" t="s">
        <v>618</v>
      </c>
      <c r="C76" s="83"/>
      <c r="D76" s="83"/>
      <c r="E76" s="83"/>
      <c r="F76" s="83"/>
      <c r="G76" s="6" t="str">
        <f>IF(AND(ISNUMBER(C76),ISNUMBER(D76),ISNUMBER(E76),ISNUMBER(F76)),"",Controlemeldingen!$A$22)</f>
        <v>Voer in alle cellen een getal in</v>
      </c>
    </row>
    <row r="77" spans="1:7" s="7" customFormat="1" ht="20" x14ac:dyDescent="0.25">
      <c r="A77" s="10" t="s">
        <v>918</v>
      </c>
      <c r="B77" s="1" t="s">
        <v>642</v>
      </c>
      <c r="C77" s="83"/>
      <c r="D77" s="83"/>
      <c r="E77" s="83"/>
      <c r="F77" s="83"/>
      <c r="G77" s="6" t="str">
        <f>IF(AND(ISNUMBER(C77),ISNUMBER(D77),ISNUMBER(E77),ISNUMBER(F77)),"",Controlemeldingen!$A$22)</f>
        <v>Voer in alle cellen een getal in</v>
      </c>
    </row>
    <row r="78" spans="1:7" s="7" customFormat="1" ht="20" x14ac:dyDescent="0.25">
      <c r="A78" s="10" t="s">
        <v>919</v>
      </c>
      <c r="B78" s="1" t="s">
        <v>620</v>
      </c>
      <c r="C78" s="83"/>
      <c r="D78" s="83"/>
      <c r="E78" s="83"/>
      <c r="F78" s="83"/>
      <c r="G78" s="6" t="str">
        <f>IF(AND(ISNUMBER(C78),ISNUMBER(D78),ISNUMBER(E78),ISNUMBER(F78)),"",Controlemeldingen!$A$22)</f>
        <v>Voer in alle cellen een getal in</v>
      </c>
    </row>
    <row r="79" spans="1:7" s="7" customFormat="1" ht="20" x14ac:dyDescent="0.25">
      <c r="A79" s="10" t="s">
        <v>920</v>
      </c>
      <c r="B79" s="1" t="s">
        <v>619</v>
      </c>
      <c r="C79" s="83"/>
      <c r="D79" s="83"/>
      <c r="E79" s="83"/>
      <c r="F79" s="83"/>
      <c r="G79" s="6" t="str">
        <f>IF(AND(ISNUMBER(C79),ISNUMBER(D79),ISNUMBER(E79),ISNUMBER(F79)),"",Controlemeldingen!$A$22)</f>
        <v>Voer in alle cellen een getal in</v>
      </c>
    </row>
    <row r="80" spans="1:7" s="7" customFormat="1" ht="20" x14ac:dyDescent="0.25">
      <c r="A80" s="10" t="s">
        <v>921</v>
      </c>
      <c r="B80" s="1" t="s">
        <v>621</v>
      </c>
      <c r="C80" s="83"/>
      <c r="D80" s="83"/>
      <c r="E80" s="83"/>
      <c r="F80" s="83"/>
      <c r="G80" s="6" t="str">
        <f>IF(AND(ISNUMBER(C80),ISNUMBER(D80),ISNUMBER(E80),ISNUMBER(F80)),"",Controlemeldingen!$A$22)</f>
        <v>Voer in alle cellen een getal in</v>
      </c>
    </row>
    <row r="81" spans="1:7" s="7" customFormat="1" ht="20" x14ac:dyDescent="0.25">
      <c r="A81" s="10" t="s">
        <v>922</v>
      </c>
      <c r="B81" s="1" t="s">
        <v>622</v>
      </c>
      <c r="C81" s="83"/>
      <c r="D81" s="83"/>
      <c r="E81" s="83"/>
      <c r="F81" s="83"/>
      <c r="G81" s="6" t="str">
        <f>IF(AND(ISNUMBER(C81),ISNUMBER(D81),ISNUMBER(E81),ISNUMBER(F81)),"",Controlemeldingen!$A$22)</f>
        <v>Voer in alle cellen een getal in</v>
      </c>
    </row>
    <row r="82" spans="1:7" s="7" customFormat="1" ht="20" x14ac:dyDescent="0.25">
      <c r="A82" s="10" t="s">
        <v>923</v>
      </c>
      <c r="B82" s="1" t="s">
        <v>563</v>
      </c>
      <c r="C82" s="83"/>
      <c r="D82" s="83"/>
      <c r="E82" s="83"/>
      <c r="F82" s="83"/>
      <c r="G82" s="6" t="str">
        <f>IF(AND(ISNUMBER(C82),ISNUMBER(D82),ISNUMBER(E82),ISNUMBER(F82)),"",Controlemeldingen!$A$22)</f>
        <v>Voer in alle cellen een getal in</v>
      </c>
    </row>
    <row r="83" spans="1:7" s="7" customFormat="1" ht="20" x14ac:dyDescent="0.25">
      <c r="A83" s="10" t="s">
        <v>924</v>
      </c>
      <c r="B83" s="1" t="s">
        <v>623</v>
      </c>
      <c r="C83" s="83"/>
      <c r="D83" s="83"/>
      <c r="E83" s="83"/>
      <c r="F83" s="83"/>
      <c r="G83" s="6" t="str">
        <f>IF(AND(ISNUMBER(C83),ISNUMBER(D83),ISNUMBER(E83),ISNUMBER(F83)),"",Controlemeldingen!$A$22)</f>
        <v>Voer in alle cellen een getal in</v>
      </c>
    </row>
    <row r="84" spans="1:7" s="7" customFormat="1" ht="20" x14ac:dyDescent="0.25">
      <c r="A84" s="10" t="s">
        <v>925</v>
      </c>
      <c r="B84" s="1" t="s">
        <v>628</v>
      </c>
      <c r="C84" s="83"/>
      <c r="D84" s="83"/>
      <c r="E84" s="83"/>
      <c r="F84" s="83"/>
      <c r="G84" s="6" t="str">
        <f>IF(AND(ISNUMBER(C84),ISNUMBER(D84),ISNUMBER(E84),ISNUMBER(F84)),"",Controlemeldingen!$A$22)</f>
        <v>Voer in alle cellen een getal in</v>
      </c>
    </row>
    <row r="85" spans="1:7" s="7" customFormat="1" ht="20" x14ac:dyDescent="0.25">
      <c r="A85" s="10" t="s">
        <v>926</v>
      </c>
      <c r="B85" s="1" t="s">
        <v>624</v>
      </c>
      <c r="C85" s="83"/>
      <c r="D85" s="83"/>
      <c r="E85" s="83"/>
      <c r="F85" s="83"/>
      <c r="G85" s="6" t="str">
        <f>IF(AND(ISNUMBER(C85),ISNUMBER(D85),ISNUMBER(E85),ISNUMBER(F85)),"",Controlemeldingen!$A$22)</f>
        <v>Voer in alle cellen een getal in</v>
      </c>
    </row>
    <row r="86" spans="1:7" s="7" customFormat="1" ht="20" x14ac:dyDescent="0.25">
      <c r="A86" s="10" t="s">
        <v>927</v>
      </c>
      <c r="B86" s="1" t="s">
        <v>805</v>
      </c>
      <c r="C86" s="83"/>
      <c r="D86" s="83"/>
      <c r="E86" s="83"/>
      <c r="F86" s="83"/>
      <c r="G86" s="6" t="str">
        <f>IF(AND(ISNUMBER(C86),ISNUMBER(D86),ISNUMBER(E86),ISNUMBER(F86)),"",Controlemeldingen!$A$22)</f>
        <v>Voer in alle cellen een getal in</v>
      </c>
    </row>
    <row r="87" spans="1:7" s="7" customFormat="1" ht="20" x14ac:dyDescent="0.25">
      <c r="A87" s="10" t="s">
        <v>928</v>
      </c>
      <c r="B87" s="1" t="s">
        <v>627</v>
      </c>
      <c r="C87" s="83"/>
      <c r="D87" s="83"/>
      <c r="E87" s="83"/>
      <c r="F87" s="83"/>
      <c r="G87" s="6" t="str">
        <f>IF(AND(ISNUMBER(C87),ISNUMBER(D87),ISNUMBER(E87),ISNUMBER(F87)),"",Controlemeldingen!$A$22)</f>
        <v>Voer in alle cellen een getal in</v>
      </c>
    </row>
    <row r="88" spans="1:7" s="7" customFormat="1" ht="20" x14ac:dyDescent="0.25">
      <c r="A88" s="10" t="s">
        <v>929</v>
      </c>
      <c r="B88" s="1" t="s">
        <v>768</v>
      </c>
      <c r="C88" s="83"/>
      <c r="D88" s="83"/>
      <c r="E88" s="83"/>
      <c r="F88" s="83"/>
      <c r="G88" s="6" t="str">
        <f>IF(AND(ISNUMBER(C88),ISNUMBER(D88),ISNUMBER(E88),ISNUMBER(F88)),"",Controlemeldingen!$A$22)</f>
        <v>Voer in alle cellen een getal in</v>
      </c>
    </row>
    <row r="89" spans="1:7" s="7" customFormat="1" ht="20" x14ac:dyDescent="0.25">
      <c r="A89" s="10" t="s">
        <v>930</v>
      </c>
      <c r="B89" s="1" t="s">
        <v>630</v>
      </c>
      <c r="C89" s="83"/>
      <c r="D89" s="83"/>
      <c r="E89" s="83"/>
      <c r="F89" s="83"/>
      <c r="G89" s="6" t="str">
        <f>IF(AND(ISNUMBER(C89),ISNUMBER(D89),ISNUMBER(E89),ISNUMBER(F89)),"",Controlemeldingen!$A$22)</f>
        <v>Voer in alle cellen een getal in</v>
      </c>
    </row>
    <row r="90" spans="1:7" s="7" customFormat="1" ht="20" x14ac:dyDescent="0.25">
      <c r="A90" s="10" t="s">
        <v>931</v>
      </c>
      <c r="B90" s="1" t="s">
        <v>634</v>
      </c>
      <c r="C90" s="83"/>
      <c r="D90" s="83"/>
      <c r="E90" s="83"/>
      <c r="F90" s="83"/>
      <c r="G90" s="6" t="str">
        <f>IF(AND(ISNUMBER(C90),ISNUMBER(D90),ISNUMBER(E90),ISNUMBER(F90)),"",Controlemeldingen!$A$22)</f>
        <v>Voer in alle cellen een getal in</v>
      </c>
    </row>
    <row r="91" spans="1:7" s="7" customFormat="1" ht="20" x14ac:dyDescent="0.25">
      <c r="A91" s="10" t="s">
        <v>932</v>
      </c>
      <c r="B91" s="1" t="s">
        <v>633</v>
      </c>
      <c r="C91" s="83"/>
      <c r="D91" s="83"/>
      <c r="E91" s="83"/>
      <c r="F91" s="83"/>
      <c r="G91" s="6" t="str">
        <f>IF(AND(ISNUMBER(C91),ISNUMBER(D91),ISNUMBER(E91),ISNUMBER(F91)),"",Controlemeldingen!$A$22)</f>
        <v>Voer in alle cellen een getal in</v>
      </c>
    </row>
    <row r="92" spans="1:7" s="7" customFormat="1" ht="20" x14ac:dyDescent="0.25">
      <c r="A92" s="10" t="s">
        <v>933</v>
      </c>
      <c r="B92" s="1" t="s">
        <v>631</v>
      </c>
      <c r="C92" s="83"/>
      <c r="D92" s="83"/>
      <c r="E92" s="83"/>
      <c r="F92" s="83"/>
      <c r="G92" s="6" t="str">
        <f>IF(AND(ISNUMBER(C92),ISNUMBER(D92),ISNUMBER(E92),ISNUMBER(F92)),"",Controlemeldingen!$A$22)</f>
        <v>Voer in alle cellen een getal in</v>
      </c>
    </row>
    <row r="93" spans="1:7" s="7" customFormat="1" ht="20" x14ac:dyDescent="0.25">
      <c r="A93" s="10" t="s">
        <v>934</v>
      </c>
      <c r="B93" s="1" t="s">
        <v>705</v>
      </c>
      <c r="C93" s="83"/>
      <c r="D93" s="83"/>
      <c r="E93" s="83"/>
      <c r="F93" s="83"/>
      <c r="G93" s="6" t="str">
        <f>IF(AND(ISNUMBER(C93),ISNUMBER(D93),ISNUMBER(E93),ISNUMBER(F93)),"",Controlemeldingen!$A$22)</f>
        <v>Voer in alle cellen een getal in</v>
      </c>
    </row>
    <row r="94" spans="1:7" s="7" customFormat="1" ht="20" x14ac:dyDescent="0.25">
      <c r="A94" s="10" t="s">
        <v>935</v>
      </c>
      <c r="B94" s="1" t="s">
        <v>632</v>
      </c>
      <c r="C94" s="83"/>
      <c r="D94" s="83"/>
      <c r="E94" s="83"/>
      <c r="F94" s="83"/>
      <c r="G94" s="6" t="str">
        <f>IF(AND(ISNUMBER(C94),ISNUMBER(D94),ISNUMBER(E94),ISNUMBER(F94)),"",Controlemeldingen!$A$22)</f>
        <v>Voer in alle cellen een getal in</v>
      </c>
    </row>
    <row r="95" spans="1:7" s="7" customFormat="1" ht="20" x14ac:dyDescent="0.25">
      <c r="A95" s="10" t="s">
        <v>936</v>
      </c>
      <c r="B95" s="1" t="s">
        <v>635</v>
      </c>
      <c r="C95" s="83"/>
      <c r="D95" s="83"/>
      <c r="E95" s="83"/>
      <c r="F95" s="83"/>
      <c r="G95" s="6" t="str">
        <f>IF(AND(ISNUMBER(C95),ISNUMBER(D95),ISNUMBER(E95),ISNUMBER(F95)),"",Controlemeldingen!$A$22)</f>
        <v>Voer in alle cellen een getal in</v>
      </c>
    </row>
    <row r="96" spans="1:7" s="7" customFormat="1" ht="20" x14ac:dyDescent="0.25">
      <c r="A96" s="10" t="s">
        <v>937</v>
      </c>
      <c r="B96" s="1" t="s">
        <v>639</v>
      </c>
      <c r="C96" s="83"/>
      <c r="D96" s="83"/>
      <c r="E96" s="83"/>
      <c r="F96" s="83"/>
      <c r="G96" s="6" t="str">
        <f>IF(AND(ISNUMBER(C96),ISNUMBER(D96),ISNUMBER(E96),ISNUMBER(F96)),"",Controlemeldingen!$A$22)</f>
        <v>Voer in alle cellen een getal in</v>
      </c>
    </row>
    <row r="97" spans="1:7" s="7" customFormat="1" ht="20" x14ac:dyDescent="0.25">
      <c r="A97" s="10" t="s">
        <v>938</v>
      </c>
      <c r="B97" s="1" t="s">
        <v>793</v>
      </c>
      <c r="C97" s="83"/>
      <c r="D97" s="83"/>
      <c r="E97" s="83"/>
      <c r="F97" s="83"/>
      <c r="G97" s="6" t="str">
        <f>IF(AND(ISNUMBER(C97),ISNUMBER(D97),ISNUMBER(E97),ISNUMBER(F97)),"",Controlemeldingen!$A$22)</f>
        <v>Voer in alle cellen een getal in</v>
      </c>
    </row>
    <row r="98" spans="1:7" s="7" customFormat="1" ht="20" x14ac:dyDescent="0.25">
      <c r="A98" s="10" t="s">
        <v>939</v>
      </c>
      <c r="B98" s="1" t="s">
        <v>647</v>
      </c>
      <c r="C98" s="83"/>
      <c r="D98" s="83"/>
      <c r="E98" s="83"/>
      <c r="F98" s="83"/>
      <c r="G98" s="6" t="str">
        <f>IF(AND(ISNUMBER(C98),ISNUMBER(D98),ISNUMBER(E98),ISNUMBER(F98)),"",Controlemeldingen!$A$22)</f>
        <v>Voer in alle cellen een getal in</v>
      </c>
    </row>
    <row r="99" spans="1:7" s="7" customFormat="1" ht="20" x14ac:dyDescent="0.25">
      <c r="A99" s="10" t="s">
        <v>940</v>
      </c>
      <c r="B99" s="1" t="s">
        <v>641</v>
      </c>
      <c r="C99" s="83"/>
      <c r="D99" s="83"/>
      <c r="E99" s="83"/>
      <c r="F99" s="83"/>
      <c r="G99" s="6" t="str">
        <f>IF(AND(ISNUMBER(C99),ISNUMBER(D99),ISNUMBER(E99),ISNUMBER(F99)),"",Controlemeldingen!$A$22)</f>
        <v>Voer in alle cellen een getal in</v>
      </c>
    </row>
    <row r="100" spans="1:7" s="7" customFormat="1" ht="20" x14ac:dyDescent="0.25">
      <c r="A100" s="10" t="s">
        <v>941</v>
      </c>
      <c r="B100" s="1" t="s">
        <v>636</v>
      </c>
      <c r="C100" s="83"/>
      <c r="D100" s="83"/>
      <c r="E100" s="83"/>
      <c r="F100" s="83"/>
      <c r="G100" s="6" t="str">
        <f>IF(AND(ISNUMBER(C100),ISNUMBER(D100),ISNUMBER(E100),ISNUMBER(F100)),"",Controlemeldingen!$A$22)</f>
        <v>Voer in alle cellen een getal in</v>
      </c>
    </row>
    <row r="101" spans="1:7" s="7" customFormat="1" ht="20" x14ac:dyDescent="0.25">
      <c r="A101" s="10" t="s">
        <v>942</v>
      </c>
      <c r="B101" s="1" t="s">
        <v>651</v>
      </c>
      <c r="C101" s="83"/>
      <c r="D101" s="83"/>
      <c r="E101" s="83"/>
      <c r="F101" s="83"/>
      <c r="G101" s="6" t="str">
        <f>IF(AND(ISNUMBER(C101),ISNUMBER(D101),ISNUMBER(E101),ISNUMBER(F101)),"",Controlemeldingen!$A$22)</f>
        <v>Voer in alle cellen een getal in</v>
      </c>
    </row>
    <row r="102" spans="1:7" s="7" customFormat="1" ht="20" x14ac:dyDescent="0.25">
      <c r="A102" s="10" t="s">
        <v>943</v>
      </c>
      <c r="B102" s="1" t="s">
        <v>643</v>
      </c>
      <c r="C102" s="83"/>
      <c r="D102" s="83"/>
      <c r="E102" s="83"/>
      <c r="F102" s="83"/>
      <c r="G102" s="6" t="str">
        <f>IF(AND(ISNUMBER(C102),ISNUMBER(D102),ISNUMBER(E102),ISNUMBER(F102)),"",Controlemeldingen!$A$22)</f>
        <v>Voer in alle cellen een getal in</v>
      </c>
    </row>
    <row r="103" spans="1:7" s="7" customFormat="1" ht="20" x14ac:dyDescent="0.25">
      <c r="A103" s="10" t="s">
        <v>944</v>
      </c>
      <c r="B103" s="1" t="s">
        <v>644</v>
      </c>
      <c r="C103" s="83"/>
      <c r="D103" s="83"/>
      <c r="E103" s="83"/>
      <c r="F103" s="83"/>
      <c r="G103" s="6" t="str">
        <f>IF(AND(ISNUMBER(C103),ISNUMBER(D103),ISNUMBER(E103),ISNUMBER(F103)),"",Controlemeldingen!$A$22)</f>
        <v>Voer in alle cellen een getal in</v>
      </c>
    </row>
    <row r="104" spans="1:7" s="7" customFormat="1" ht="20" x14ac:dyDescent="0.25">
      <c r="A104" s="10" t="s">
        <v>945</v>
      </c>
      <c r="B104" s="1" t="s">
        <v>646</v>
      </c>
      <c r="C104" s="83"/>
      <c r="D104" s="83"/>
      <c r="E104" s="83"/>
      <c r="F104" s="83"/>
      <c r="G104" s="6" t="str">
        <f>IF(AND(ISNUMBER(C104),ISNUMBER(D104),ISNUMBER(E104),ISNUMBER(F104)),"",Controlemeldingen!$A$22)</f>
        <v>Voer in alle cellen een getal in</v>
      </c>
    </row>
    <row r="105" spans="1:7" s="7" customFormat="1" ht="20" x14ac:dyDescent="0.25">
      <c r="A105" s="10" t="s">
        <v>946</v>
      </c>
      <c r="B105" s="1" t="s">
        <v>640</v>
      </c>
      <c r="C105" s="83"/>
      <c r="D105" s="83"/>
      <c r="E105" s="83"/>
      <c r="F105" s="83"/>
      <c r="G105" s="6" t="str">
        <f>IF(AND(ISNUMBER(C105),ISNUMBER(D105),ISNUMBER(E105),ISNUMBER(F105)),"",Controlemeldingen!$A$22)</f>
        <v>Voer in alle cellen een getal in</v>
      </c>
    </row>
    <row r="106" spans="1:7" s="7" customFormat="1" ht="20" x14ac:dyDescent="0.25">
      <c r="A106" s="10" t="s">
        <v>947</v>
      </c>
      <c r="B106" s="1" t="s">
        <v>652</v>
      </c>
      <c r="C106" s="83"/>
      <c r="D106" s="83"/>
      <c r="E106" s="83"/>
      <c r="F106" s="83"/>
      <c r="G106" s="6" t="str">
        <f>IF(AND(ISNUMBER(C106),ISNUMBER(D106),ISNUMBER(E106),ISNUMBER(F106)),"",Controlemeldingen!$A$22)</f>
        <v>Voer in alle cellen een getal in</v>
      </c>
    </row>
    <row r="107" spans="1:7" s="7" customFormat="1" ht="20" x14ac:dyDescent="0.25">
      <c r="A107" s="10" t="s">
        <v>948</v>
      </c>
      <c r="B107" s="1" t="s">
        <v>648</v>
      </c>
      <c r="C107" s="83"/>
      <c r="D107" s="83"/>
      <c r="E107" s="83"/>
      <c r="F107" s="83"/>
      <c r="G107" s="6" t="str">
        <f>IF(AND(ISNUMBER(C107),ISNUMBER(D107),ISNUMBER(E107),ISNUMBER(F107)),"",Controlemeldingen!$A$22)</f>
        <v>Voer in alle cellen een getal in</v>
      </c>
    </row>
    <row r="108" spans="1:7" s="7" customFormat="1" ht="20" x14ac:dyDescent="0.25">
      <c r="A108" s="10" t="s">
        <v>949</v>
      </c>
      <c r="B108" s="1" t="s">
        <v>626</v>
      </c>
      <c r="C108" s="83"/>
      <c r="D108" s="83"/>
      <c r="E108" s="83"/>
      <c r="F108" s="83"/>
      <c r="G108" s="6" t="str">
        <f>IF(AND(ISNUMBER(C108),ISNUMBER(D108),ISNUMBER(E108),ISNUMBER(F108)),"",Controlemeldingen!$A$22)</f>
        <v>Voer in alle cellen een getal in</v>
      </c>
    </row>
    <row r="109" spans="1:7" s="7" customFormat="1" ht="20" x14ac:dyDescent="0.25">
      <c r="A109" s="10" t="s">
        <v>950</v>
      </c>
      <c r="B109" s="1" t="s">
        <v>645</v>
      </c>
      <c r="C109" s="83"/>
      <c r="D109" s="83"/>
      <c r="E109" s="83"/>
      <c r="F109" s="83"/>
      <c r="G109" s="6" t="str">
        <f>IF(AND(ISNUMBER(C109),ISNUMBER(D109),ISNUMBER(E109),ISNUMBER(F109)),"",Controlemeldingen!$A$22)</f>
        <v>Voer in alle cellen een getal in</v>
      </c>
    </row>
    <row r="110" spans="1:7" s="7" customFormat="1" ht="20" x14ac:dyDescent="0.25">
      <c r="A110" s="10" t="s">
        <v>951</v>
      </c>
      <c r="B110" s="1" t="s">
        <v>766</v>
      </c>
      <c r="C110" s="83"/>
      <c r="D110" s="83"/>
      <c r="E110" s="83"/>
      <c r="F110" s="83"/>
      <c r="G110" s="6" t="str">
        <f>IF(AND(ISNUMBER(C110),ISNUMBER(D110),ISNUMBER(E110),ISNUMBER(F110)),"",Controlemeldingen!$A$22)</f>
        <v>Voer in alle cellen een getal in</v>
      </c>
    </row>
    <row r="111" spans="1:7" s="7" customFormat="1" ht="20" x14ac:dyDescent="0.25">
      <c r="A111" s="10" t="s">
        <v>952</v>
      </c>
      <c r="B111" s="1" t="s">
        <v>650</v>
      </c>
      <c r="C111" s="83"/>
      <c r="D111" s="83"/>
      <c r="E111" s="83"/>
      <c r="F111" s="83"/>
      <c r="G111" s="6" t="str">
        <f>IF(AND(ISNUMBER(C111),ISNUMBER(D111),ISNUMBER(E111),ISNUMBER(F111)),"",Controlemeldingen!$A$22)</f>
        <v>Voer in alle cellen een getal in</v>
      </c>
    </row>
    <row r="112" spans="1:7" s="7" customFormat="1" ht="20" x14ac:dyDescent="0.25">
      <c r="A112" s="10" t="s">
        <v>953</v>
      </c>
      <c r="B112" s="1" t="s">
        <v>649</v>
      </c>
      <c r="C112" s="83"/>
      <c r="D112" s="83"/>
      <c r="E112" s="83"/>
      <c r="F112" s="83"/>
      <c r="G112" s="6" t="str">
        <f>IF(AND(ISNUMBER(C112),ISNUMBER(D112),ISNUMBER(E112),ISNUMBER(F112)),"",Controlemeldingen!$A$22)</f>
        <v>Voer in alle cellen een getal in</v>
      </c>
    </row>
    <row r="113" spans="1:7" s="7" customFormat="1" ht="20" x14ac:dyDescent="0.25">
      <c r="A113" s="10" t="s">
        <v>954</v>
      </c>
      <c r="B113" s="1" t="s">
        <v>653</v>
      </c>
      <c r="C113" s="83"/>
      <c r="D113" s="83"/>
      <c r="E113" s="83"/>
      <c r="F113" s="83"/>
      <c r="G113" s="6" t="str">
        <f>IF(AND(ISNUMBER(C113),ISNUMBER(D113),ISNUMBER(E113),ISNUMBER(F113)),"",Controlemeldingen!$A$22)</f>
        <v>Voer in alle cellen een getal in</v>
      </c>
    </row>
    <row r="114" spans="1:7" s="7" customFormat="1" ht="20" x14ac:dyDescent="0.25">
      <c r="A114" s="10" t="s">
        <v>955</v>
      </c>
      <c r="B114" s="1" t="s">
        <v>654</v>
      </c>
      <c r="C114" s="83"/>
      <c r="D114" s="83"/>
      <c r="E114" s="83"/>
      <c r="F114" s="83"/>
      <c r="G114" s="6" t="str">
        <f>IF(AND(ISNUMBER(C114),ISNUMBER(D114),ISNUMBER(E114),ISNUMBER(F114)),"",Controlemeldingen!$A$22)</f>
        <v>Voer in alle cellen een getal in</v>
      </c>
    </row>
    <row r="115" spans="1:7" s="7" customFormat="1" ht="20" x14ac:dyDescent="0.25">
      <c r="A115" s="10" t="s">
        <v>956</v>
      </c>
      <c r="B115" s="1" t="s">
        <v>658</v>
      </c>
      <c r="C115" s="83"/>
      <c r="D115" s="83"/>
      <c r="E115" s="83"/>
      <c r="F115" s="83"/>
      <c r="G115" s="6" t="str">
        <f>IF(AND(ISNUMBER(C115),ISNUMBER(D115),ISNUMBER(E115),ISNUMBER(F115)),"",Controlemeldingen!$A$22)</f>
        <v>Voer in alle cellen een getal in</v>
      </c>
    </row>
    <row r="116" spans="1:7" s="7" customFormat="1" ht="20" x14ac:dyDescent="0.25">
      <c r="A116" s="10" t="s">
        <v>957</v>
      </c>
      <c r="B116" s="1" t="s">
        <v>656</v>
      </c>
      <c r="C116" s="83"/>
      <c r="D116" s="83"/>
      <c r="E116" s="83"/>
      <c r="F116" s="83"/>
      <c r="G116" s="6" t="str">
        <f>IF(AND(ISNUMBER(C116),ISNUMBER(D116),ISNUMBER(E116),ISNUMBER(F116)),"",Controlemeldingen!$A$22)</f>
        <v>Voer in alle cellen een getal in</v>
      </c>
    </row>
    <row r="117" spans="1:7" s="7" customFormat="1" ht="20" x14ac:dyDescent="0.25">
      <c r="A117" s="10" t="s">
        <v>958</v>
      </c>
      <c r="B117" s="1" t="s">
        <v>657</v>
      </c>
      <c r="C117" s="83"/>
      <c r="D117" s="83"/>
      <c r="E117" s="83"/>
      <c r="F117" s="83"/>
      <c r="G117" s="6" t="str">
        <f>IF(AND(ISNUMBER(C117),ISNUMBER(D117),ISNUMBER(E117),ISNUMBER(F117)),"",Controlemeldingen!$A$22)</f>
        <v>Voer in alle cellen een getal in</v>
      </c>
    </row>
    <row r="118" spans="1:7" s="7" customFormat="1" ht="20" x14ac:dyDescent="0.25">
      <c r="A118" s="10" t="s">
        <v>959</v>
      </c>
      <c r="B118" s="1" t="s">
        <v>614</v>
      </c>
      <c r="C118" s="83"/>
      <c r="D118" s="83"/>
      <c r="E118" s="83"/>
      <c r="F118" s="83"/>
      <c r="G118" s="6" t="str">
        <f>IF(AND(ISNUMBER(C118),ISNUMBER(D118),ISNUMBER(E118),ISNUMBER(F118)),"",Controlemeldingen!$A$22)</f>
        <v>Voer in alle cellen een getal in</v>
      </c>
    </row>
    <row r="119" spans="1:7" s="7" customFormat="1" ht="20" x14ac:dyDescent="0.25">
      <c r="A119" s="10" t="s">
        <v>960</v>
      </c>
      <c r="B119" s="1" t="s">
        <v>655</v>
      </c>
      <c r="C119" s="83"/>
      <c r="D119" s="83"/>
      <c r="E119" s="83"/>
      <c r="F119" s="83"/>
      <c r="G119" s="6" t="str">
        <f>IF(AND(ISNUMBER(C119),ISNUMBER(D119),ISNUMBER(E119),ISNUMBER(F119)),"",Controlemeldingen!$A$22)</f>
        <v>Voer in alle cellen een getal in</v>
      </c>
    </row>
    <row r="120" spans="1:7" s="7" customFormat="1" ht="20" x14ac:dyDescent="0.25">
      <c r="A120" s="10" t="s">
        <v>961</v>
      </c>
      <c r="B120" s="1" t="s">
        <v>659</v>
      </c>
      <c r="C120" s="83"/>
      <c r="D120" s="83"/>
      <c r="E120" s="83"/>
      <c r="F120" s="83"/>
      <c r="G120" s="6" t="str">
        <f>IF(AND(ISNUMBER(C120),ISNUMBER(D120),ISNUMBER(E120),ISNUMBER(F120)),"",Controlemeldingen!$A$22)</f>
        <v>Voer in alle cellen een getal in</v>
      </c>
    </row>
    <row r="121" spans="1:7" s="7" customFormat="1" ht="20" x14ac:dyDescent="0.25">
      <c r="A121" s="10" t="s">
        <v>962</v>
      </c>
      <c r="B121" s="1" t="s">
        <v>662</v>
      </c>
      <c r="C121" s="83"/>
      <c r="D121" s="83"/>
      <c r="E121" s="83"/>
      <c r="F121" s="83"/>
      <c r="G121" s="6" t="str">
        <f>IF(AND(ISNUMBER(C121),ISNUMBER(D121),ISNUMBER(E121),ISNUMBER(F121)),"",Controlemeldingen!$A$22)</f>
        <v>Voer in alle cellen een getal in</v>
      </c>
    </row>
    <row r="122" spans="1:7" s="7" customFormat="1" ht="20" x14ac:dyDescent="0.25">
      <c r="A122" s="10" t="s">
        <v>963</v>
      </c>
      <c r="B122" s="1" t="s">
        <v>665</v>
      </c>
      <c r="C122" s="83"/>
      <c r="D122" s="83"/>
      <c r="E122" s="83"/>
      <c r="F122" s="83"/>
      <c r="G122" s="6" t="str">
        <f>IF(AND(ISNUMBER(C122),ISNUMBER(D122),ISNUMBER(E122),ISNUMBER(F122)),"",Controlemeldingen!$A$22)</f>
        <v>Voer in alle cellen een getal in</v>
      </c>
    </row>
    <row r="123" spans="1:7" s="7" customFormat="1" ht="20" x14ac:dyDescent="0.25">
      <c r="A123" s="10" t="s">
        <v>964</v>
      </c>
      <c r="B123" s="1" t="s">
        <v>667</v>
      </c>
      <c r="C123" s="83"/>
      <c r="D123" s="83"/>
      <c r="E123" s="83"/>
      <c r="F123" s="83"/>
      <c r="G123" s="6" t="str">
        <f>IF(AND(ISNUMBER(C123),ISNUMBER(D123),ISNUMBER(E123),ISNUMBER(F123)),"",Controlemeldingen!$A$22)</f>
        <v>Voer in alle cellen een getal in</v>
      </c>
    </row>
    <row r="124" spans="1:7" s="7" customFormat="1" ht="20" x14ac:dyDescent="0.25">
      <c r="A124" s="10" t="s">
        <v>965</v>
      </c>
      <c r="B124" s="1" t="s">
        <v>666</v>
      </c>
      <c r="C124" s="83"/>
      <c r="D124" s="83"/>
      <c r="E124" s="83"/>
      <c r="F124" s="83"/>
      <c r="G124" s="6" t="str">
        <f>IF(AND(ISNUMBER(C124),ISNUMBER(D124),ISNUMBER(E124),ISNUMBER(F124)),"",Controlemeldingen!$A$22)</f>
        <v>Voer in alle cellen een getal in</v>
      </c>
    </row>
    <row r="125" spans="1:7" s="7" customFormat="1" ht="20" x14ac:dyDescent="0.25">
      <c r="A125" s="10" t="s">
        <v>966</v>
      </c>
      <c r="B125" s="1" t="s">
        <v>661</v>
      </c>
      <c r="C125" s="83"/>
      <c r="D125" s="83"/>
      <c r="E125" s="83"/>
      <c r="F125" s="83"/>
      <c r="G125" s="6" t="str">
        <f>IF(AND(ISNUMBER(C125),ISNUMBER(D125),ISNUMBER(E125),ISNUMBER(F125)),"",Controlemeldingen!$A$22)</f>
        <v>Voer in alle cellen een getal in</v>
      </c>
    </row>
    <row r="126" spans="1:7" s="7" customFormat="1" ht="20" x14ac:dyDescent="0.25">
      <c r="A126" s="10" t="s">
        <v>967</v>
      </c>
      <c r="B126" s="1" t="s">
        <v>592</v>
      </c>
      <c r="C126" s="83"/>
      <c r="D126" s="83"/>
      <c r="E126" s="83"/>
      <c r="F126" s="83"/>
      <c r="G126" s="6" t="str">
        <f>IF(AND(ISNUMBER(C126),ISNUMBER(D126),ISNUMBER(E126),ISNUMBER(F126)),"",Controlemeldingen!$A$22)</f>
        <v>Voer in alle cellen een getal in</v>
      </c>
    </row>
    <row r="127" spans="1:7" s="7" customFormat="1" ht="20" x14ac:dyDescent="0.25">
      <c r="A127" s="10" t="s">
        <v>968</v>
      </c>
      <c r="B127" s="1" t="s">
        <v>664</v>
      </c>
      <c r="C127" s="83"/>
      <c r="D127" s="83"/>
      <c r="E127" s="83"/>
      <c r="F127" s="83"/>
      <c r="G127" s="6" t="str">
        <f>IF(AND(ISNUMBER(C127),ISNUMBER(D127),ISNUMBER(E127),ISNUMBER(F127)),"",Controlemeldingen!$A$22)</f>
        <v>Voer in alle cellen een getal in</v>
      </c>
    </row>
    <row r="128" spans="1:7" s="7" customFormat="1" ht="20" x14ac:dyDescent="0.25">
      <c r="A128" s="10" t="s">
        <v>969</v>
      </c>
      <c r="B128" s="1" t="s">
        <v>663</v>
      </c>
      <c r="C128" s="83"/>
      <c r="D128" s="83"/>
      <c r="E128" s="83"/>
      <c r="F128" s="83"/>
      <c r="G128" s="6" t="str">
        <f>IF(AND(ISNUMBER(C128),ISNUMBER(D128),ISNUMBER(E128),ISNUMBER(F128)),"",Controlemeldingen!$A$22)</f>
        <v>Voer in alle cellen een getal in</v>
      </c>
    </row>
    <row r="129" spans="1:7" s="7" customFormat="1" ht="20" x14ac:dyDescent="0.25">
      <c r="A129" s="10" t="s">
        <v>970</v>
      </c>
      <c r="B129" s="1" t="s">
        <v>660</v>
      </c>
      <c r="C129" s="83"/>
      <c r="D129" s="83"/>
      <c r="E129" s="83"/>
      <c r="F129" s="83"/>
      <c r="G129" s="6" t="str">
        <f>IF(AND(ISNUMBER(C129),ISNUMBER(D129),ISNUMBER(E129),ISNUMBER(F129)),"",Controlemeldingen!$A$22)</f>
        <v>Voer in alle cellen een getal in</v>
      </c>
    </row>
    <row r="130" spans="1:7" s="7" customFormat="1" ht="20" x14ac:dyDescent="0.25">
      <c r="A130" s="10" t="s">
        <v>971</v>
      </c>
      <c r="B130" s="1" t="s">
        <v>668</v>
      </c>
      <c r="C130" s="83"/>
      <c r="D130" s="83"/>
      <c r="E130" s="83"/>
      <c r="F130" s="83"/>
      <c r="G130" s="6" t="str">
        <f>IF(AND(ISNUMBER(C130),ISNUMBER(D130),ISNUMBER(E130),ISNUMBER(F130)),"",Controlemeldingen!$A$22)</f>
        <v>Voer in alle cellen een getal in</v>
      </c>
    </row>
    <row r="131" spans="1:7" s="7" customFormat="1" ht="20" x14ac:dyDescent="0.25">
      <c r="A131" s="10" t="s">
        <v>972</v>
      </c>
      <c r="B131" s="1" t="s">
        <v>672</v>
      </c>
      <c r="C131" s="83"/>
      <c r="D131" s="83"/>
      <c r="E131" s="83"/>
      <c r="F131" s="83"/>
      <c r="G131" s="6" t="str">
        <f>IF(AND(ISNUMBER(C131),ISNUMBER(D131),ISNUMBER(E131),ISNUMBER(F131)),"",Controlemeldingen!$A$22)</f>
        <v>Voer in alle cellen een getal in</v>
      </c>
    </row>
    <row r="132" spans="1:7" s="7" customFormat="1" ht="20" x14ac:dyDescent="0.25">
      <c r="A132" s="10" t="s">
        <v>973</v>
      </c>
      <c r="B132" s="1" t="s">
        <v>670</v>
      </c>
      <c r="C132" s="83"/>
      <c r="D132" s="83"/>
      <c r="E132" s="83"/>
      <c r="F132" s="83"/>
      <c r="G132" s="6" t="str">
        <f>IF(AND(ISNUMBER(C132),ISNUMBER(D132),ISNUMBER(E132),ISNUMBER(F132)),"",Controlemeldingen!$A$22)</f>
        <v>Voer in alle cellen een getal in</v>
      </c>
    </row>
    <row r="133" spans="1:7" s="7" customFormat="1" ht="20" x14ac:dyDescent="0.25">
      <c r="A133" s="10" t="s">
        <v>974</v>
      </c>
      <c r="B133" s="1" t="s">
        <v>673</v>
      </c>
      <c r="C133" s="83"/>
      <c r="D133" s="83"/>
      <c r="E133" s="83"/>
      <c r="F133" s="83"/>
      <c r="G133" s="6" t="str">
        <f>IF(AND(ISNUMBER(C133),ISNUMBER(D133),ISNUMBER(E133),ISNUMBER(F133)),"",Controlemeldingen!$A$22)</f>
        <v>Voer in alle cellen een getal in</v>
      </c>
    </row>
    <row r="134" spans="1:7" s="7" customFormat="1" ht="20" x14ac:dyDescent="0.25">
      <c r="A134" s="10" t="s">
        <v>975</v>
      </c>
      <c r="B134" s="1" t="s">
        <v>671</v>
      </c>
      <c r="C134" s="83"/>
      <c r="D134" s="83"/>
      <c r="E134" s="83"/>
      <c r="F134" s="83"/>
      <c r="G134" s="6" t="str">
        <f>IF(AND(ISNUMBER(C134),ISNUMBER(D134),ISNUMBER(E134),ISNUMBER(F134)),"",Controlemeldingen!$A$22)</f>
        <v>Voer in alle cellen een getal in</v>
      </c>
    </row>
    <row r="135" spans="1:7" s="7" customFormat="1" ht="20" x14ac:dyDescent="0.25">
      <c r="A135" s="10" t="s">
        <v>976</v>
      </c>
      <c r="B135" s="1" t="s">
        <v>675</v>
      </c>
      <c r="C135" s="83"/>
      <c r="D135" s="83"/>
      <c r="E135" s="83"/>
      <c r="F135" s="83"/>
      <c r="G135" s="6" t="str">
        <f>IF(AND(ISNUMBER(C135),ISNUMBER(D135),ISNUMBER(E135),ISNUMBER(F135)),"",Controlemeldingen!$A$22)</f>
        <v>Voer in alle cellen een getal in</v>
      </c>
    </row>
    <row r="136" spans="1:7" s="7" customFormat="1" ht="20" x14ac:dyDescent="0.25">
      <c r="A136" s="10" t="s">
        <v>977</v>
      </c>
      <c r="B136" s="1" t="s">
        <v>681</v>
      </c>
      <c r="C136" s="83"/>
      <c r="D136" s="83"/>
      <c r="E136" s="83"/>
      <c r="F136" s="83"/>
      <c r="G136" s="6" t="str">
        <f>IF(AND(ISNUMBER(C136),ISNUMBER(D136),ISNUMBER(E136),ISNUMBER(F136)),"",Controlemeldingen!$A$22)</f>
        <v>Voer in alle cellen een getal in</v>
      </c>
    </row>
    <row r="137" spans="1:7" s="7" customFormat="1" ht="20" x14ac:dyDescent="0.25">
      <c r="A137" s="10" t="s">
        <v>978</v>
      </c>
      <c r="B137" s="1" t="s">
        <v>597</v>
      </c>
      <c r="C137" s="83"/>
      <c r="D137" s="83"/>
      <c r="E137" s="83"/>
      <c r="F137" s="83"/>
      <c r="G137" s="6" t="str">
        <f>IF(AND(ISNUMBER(C137),ISNUMBER(D137),ISNUMBER(E137),ISNUMBER(F137)),"",Controlemeldingen!$A$22)</f>
        <v>Voer in alle cellen een getal in</v>
      </c>
    </row>
    <row r="138" spans="1:7" s="7" customFormat="1" ht="20" x14ac:dyDescent="0.25">
      <c r="A138" s="10" t="s">
        <v>979</v>
      </c>
      <c r="B138" s="1" t="s">
        <v>676</v>
      </c>
      <c r="C138" s="83"/>
      <c r="D138" s="83"/>
      <c r="E138" s="83"/>
      <c r="F138" s="83"/>
      <c r="G138" s="6" t="str">
        <f>IF(AND(ISNUMBER(C138),ISNUMBER(D138),ISNUMBER(E138),ISNUMBER(F138)),"",Controlemeldingen!$A$22)</f>
        <v>Voer in alle cellen een getal in</v>
      </c>
    </row>
    <row r="139" spans="1:7" s="7" customFormat="1" ht="20" x14ac:dyDescent="0.25">
      <c r="A139" s="10" t="s">
        <v>980</v>
      </c>
      <c r="B139" s="1" t="s">
        <v>609</v>
      </c>
      <c r="C139" s="83"/>
      <c r="D139" s="83"/>
      <c r="E139" s="83"/>
      <c r="F139" s="83"/>
      <c r="G139" s="6" t="str">
        <f>IF(AND(ISNUMBER(C139),ISNUMBER(D139),ISNUMBER(E139),ISNUMBER(F139)),"",Controlemeldingen!$A$22)</f>
        <v>Voer in alle cellen een getal in</v>
      </c>
    </row>
    <row r="140" spans="1:7" s="7" customFormat="1" ht="20" x14ac:dyDescent="0.25">
      <c r="A140" s="10" t="s">
        <v>981</v>
      </c>
      <c r="B140" s="1" t="s">
        <v>747</v>
      </c>
      <c r="C140" s="83"/>
      <c r="D140" s="83"/>
      <c r="E140" s="83"/>
      <c r="F140" s="83"/>
      <c r="G140" s="6" t="str">
        <f>IF(AND(ISNUMBER(C140),ISNUMBER(D140),ISNUMBER(E140),ISNUMBER(F140)),"",Controlemeldingen!$A$22)</f>
        <v>Voer in alle cellen een getal in</v>
      </c>
    </row>
    <row r="141" spans="1:7" s="7" customFormat="1" ht="20" x14ac:dyDescent="0.25">
      <c r="A141" s="10" t="s">
        <v>982</v>
      </c>
      <c r="B141" s="1" t="s">
        <v>677</v>
      </c>
      <c r="C141" s="83"/>
      <c r="D141" s="83"/>
      <c r="E141" s="83"/>
      <c r="F141" s="83"/>
      <c r="G141" s="6" t="str">
        <f>IF(AND(ISNUMBER(C141),ISNUMBER(D141),ISNUMBER(E141),ISNUMBER(F141)),"",Controlemeldingen!$A$22)</f>
        <v>Voer in alle cellen een getal in</v>
      </c>
    </row>
    <row r="142" spans="1:7" s="7" customFormat="1" ht="20" x14ac:dyDescent="0.25">
      <c r="A142" s="10" t="s">
        <v>983</v>
      </c>
      <c r="B142" s="1" t="s">
        <v>678</v>
      </c>
      <c r="C142" s="83"/>
      <c r="D142" s="83"/>
      <c r="E142" s="83"/>
      <c r="F142" s="83"/>
      <c r="G142" s="6" t="str">
        <f>IF(AND(ISNUMBER(C142),ISNUMBER(D142),ISNUMBER(E142),ISNUMBER(F142)),"",Controlemeldingen!$A$22)</f>
        <v>Voer in alle cellen een getal in</v>
      </c>
    </row>
    <row r="143" spans="1:7" s="7" customFormat="1" ht="20" x14ac:dyDescent="0.25">
      <c r="A143" s="10" t="s">
        <v>984</v>
      </c>
      <c r="B143" s="1" t="s">
        <v>680</v>
      </c>
      <c r="C143" s="83"/>
      <c r="D143" s="83"/>
      <c r="E143" s="83"/>
      <c r="F143" s="83"/>
      <c r="G143" s="6" t="str">
        <f>IF(AND(ISNUMBER(C143),ISNUMBER(D143),ISNUMBER(E143),ISNUMBER(F143)),"",Controlemeldingen!$A$22)</f>
        <v>Voer in alle cellen een getal in</v>
      </c>
    </row>
    <row r="144" spans="1:7" s="7" customFormat="1" ht="20" x14ac:dyDescent="0.25">
      <c r="A144" s="10" t="s">
        <v>985</v>
      </c>
      <c r="B144" s="1" t="s">
        <v>601</v>
      </c>
      <c r="C144" s="83"/>
      <c r="D144" s="83"/>
      <c r="E144" s="83"/>
      <c r="F144" s="83"/>
      <c r="G144" s="6" t="str">
        <f>IF(AND(ISNUMBER(C144),ISNUMBER(D144),ISNUMBER(E144),ISNUMBER(F144)),"",Controlemeldingen!$A$22)</f>
        <v>Voer in alle cellen een getal in</v>
      </c>
    </row>
    <row r="145" spans="1:7" s="7" customFormat="1" ht="20" x14ac:dyDescent="0.25">
      <c r="A145" s="10" t="s">
        <v>986</v>
      </c>
      <c r="B145" s="1" t="s">
        <v>674</v>
      </c>
      <c r="C145" s="83"/>
      <c r="D145" s="83"/>
      <c r="E145" s="83"/>
      <c r="F145" s="83"/>
      <c r="G145" s="6" t="str">
        <f>IF(AND(ISNUMBER(C145),ISNUMBER(D145),ISNUMBER(E145),ISNUMBER(F145)),"",Controlemeldingen!$A$22)</f>
        <v>Voer in alle cellen een getal in</v>
      </c>
    </row>
    <row r="146" spans="1:7" s="7" customFormat="1" ht="20" x14ac:dyDescent="0.25">
      <c r="A146" s="10" t="s">
        <v>987</v>
      </c>
      <c r="B146" s="1" t="s">
        <v>682</v>
      </c>
      <c r="C146" s="83"/>
      <c r="D146" s="83"/>
      <c r="E146" s="83"/>
      <c r="F146" s="83"/>
      <c r="G146" s="6" t="str">
        <f>IF(AND(ISNUMBER(C146),ISNUMBER(D146),ISNUMBER(E146),ISNUMBER(F146)),"",Controlemeldingen!$A$22)</f>
        <v>Voer in alle cellen een getal in</v>
      </c>
    </row>
    <row r="147" spans="1:7" s="7" customFormat="1" ht="20" x14ac:dyDescent="0.25">
      <c r="A147" s="10" t="s">
        <v>988</v>
      </c>
      <c r="B147" s="1" t="s">
        <v>684</v>
      </c>
      <c r="C147" s="83"/>
      <c r="D147" s="83"/>
      <c r="E147" s="83"/>
      <c r="F147" s="83"/>
      <c r="G147" s="6" t="str">
        <f>IF(AND(ISNUMBER(C147),ISNUMBER(D147),ISNUMBER(E147),ISNUMBER(F147)),"",Controlemeldingen!$A$22)</f>
        <v>Voer in alle cellen een getal in</v>
      </c>
    </row>
    <row r="148" spans="1:7" s="7" customFormat="1" ht="20" x14ac:dyDescent="0.25">
      <c r="A148" s="10" t="s">
        <v>989</v>
      </c>
      <c r="B148" s="1" t="s">
        <v>748</v>
      </c>
      <c r="C148" s="83"/>
      <c r="D148" s="83"/>
      <c r="E148" s="83"/>
      <c r="F148" s="83"/>
      <c r="G148" s="6" t="str">
        <f>IF(AND(ISNUMBER(C148),ISNUMBER(D148),ISNUMBER(E148),ISNUMBER(F148)),"",Controlemeldingen!$A$22)</f>
        <v>Voer in alle cellen een getal in</v>
      </c>
    </row>
    <row r="149" spans="1:7" s="7" customFormat="1" ht="20" x14ac:dyDescent="0.25">
      <c r="A149" s="10" t="s">
        <v>990</v>
      </c>
      <c r="B149" s="1" t="s">
        <v>688</v>
      </c>
      <c r="C149" s="83"/>
      <c r="D149" s="83"/>
      <c r="E149" s="83"/>
      <c r="F149" s="83"/>
      <c r="G149" s="6" t="str">
        <f>IF(AND(ISNUMBER(C149),ISNUMBER(D149),ISNUMBER(E149),ISNUMBER(F149)),"",Controlemeldingen!$A$22)</f>
        <v>Voer in alle cellen een getal in</v>
      </c>
    </row>
    <row r="150" spans="1:7" s="7" customFormat="1" ht="20" x14ac:dyDescent="0.25">
      <c r="A150" s="10" t="s">
        <v>991</v>
      </c>
      <c r="B150" s="1" t="s">
        <v>769</v>
      </c>
      <c r="C150" s="83"/>
      <c r="D150" s="83"/>
      <c r="E150" s="83"/>
      <c r="F150" s="83"/>
      <c r="G150" s="6" t="str">
        <f>IF(AND(ISNUMBER(C150),ISNUMBER(D150),ISNUMBER(E150),ISNUMBER(F150)),"",Controlemeldingen!$A$22)</f>
        <v>Voer in alle cellen een getal in</v>
      </c>
    </row>
    <row r="151" spans="1:7" s="7" customFormat="1" ht="20" x14ac:dyDescent="0.25">
      <c r="A151" s="10" t="s">
        <v>992</v>
      </c>
      <c r="B151" s="1" t="s">
        <v>686</v>
      </c>
      <c r="C151" s="83"/>
      <c r="D151" s="83"/>
      <c r="E151" s="83"/>
      <c r="F151" s="83"/>
      <c r="G151" s="6" t="str">
        <f>IF(AND(ISNUMBER(C151),ISNUMBER(D151),ISNUMBER(E151),ISNUMBER(F151)),"",Controlemeldingen!$A$22)</f>
        <v>Voer in alle cellen een getal in</v>
      </c>
    </row>
    <row r="152" spans="1:7" s="7" customFormat="1" ht="20" x14ac:dyDescent="0.25">
      <c r="A152" s="10" t="s">
        <v>993</v>
      </c>
      <c r="B152" s="1" t="s">
        <v>685</v>
      </c>
      <c r="C152" s="83"/>
      <c r="D152" s="83"/>
      <c r="E152" s="83"/>
      <c r="F152" s="83"/>
      <c r="G152" s="6" t="str">
        <f>IF(AND(ISNUMBER(C152),ISNUMBER(D152),ISNUMBER(E152),ISNUMBER(F152)),"",Controlemeldingen!$A$22)</f>
        <v>Voer in alle cellen een getal in</v>
      </c>
    </row>
    <row r="153" spans="1:7" s="7" customFormat="1" ht="20" x14ac:dyDescent="0.25">
      <c r="A153" s="10" t="s">
        <v>994</v>
      </c>
      <c r="B153" s="1" t="s">
        <v>689</v>
      </c>
      <c r="C153" s="83"/>
      <c r="D153" s="83"/>
      <c r="E153" s="83"/>
      <c r="F153" s="83"/>
      <c r="G153" s="6" t="str">
        <f>IF(AND(ISNUMBER(C153),ISNUMBER(D153),ISNUMBER(E153),ISNUMBER(F153)),"",Controlemeldingen!$A$22)</f>
        <v>Voer in alle cellen een getal in</v>
      </c>
    </row>
    <row r="154" spans="1:7" s="7" customFormat="1" ht="20" x14ac:dyDescent="0.25">
      <c r="A154" s="10" t="s">
        <v>995</v>
      </c>
      <c r="B154" s="1" t="s">
        <v>690</v>
      </c>
      <c r="C154" s="83"/>
      <c r="D154" s="83"/>
      <c r="E154" s="83"/>
      <c r="F154" s="83"/>
      <c r="G154" s="6" t="str">
        <f>IF(AND(ISNUMBER(C154),ISNUMBER(D154),ISNUMBER(E154),ISNUMBER(F154)),"",Controlemeldingen!$A$22)</f>
        <v>Voer in alle cellen een getal in</v>
      </c>
    </row>
    <row r="155" spans="1:7" s="7" customFormat="1" ht="20" x14ac:dyDescent="0.25">
      <c r="A155" s="10" t="s">
        <v>996</v>
      </c>
      <c r="B155" s="1" t="s">
        <v>683</v>
      </c>
      <c r="C155" s="83"/>
      <c r="D155" s="83"/>
      <c r="E155" s="83"/>
      <c r="F155" s="83"/>
      <c r="G155" s="6" t="str">
        <f>IF(AND(ISNUMBER(C155),ISNUMBER(D155),ISNUMBER(E155),ISNUMBER(F155)),"",Controlemeldingen!$A$22)</f>
        <v>Voer in alle cellen een getal in</v>
      </c>
    </row>
    <row r="156" spans="1:7" s="7" customFormat="1" ht="20" x14ac:dyDescent="0.25">
      <c r="A156" s="10" t="s">
        <v>997</v>
      </c>
      <c r="B156" s="1" t="s">
        <v>687</v>
      </c>
      <c r="C156" s="83"/>
      <c r="D156" s="83"/>
      <c r="E156" s="83"/>
      <c r="F156" s="83"/>
      <c r="G156" s="6" t="str">
        <f>IF(AND(ISNUMBER(C156),ISNUMBER(D156),ISNUMBER(E156),ISNUMBER(F156)),"",Controlemeldingen!$A$22)</f>
        <v>Voer in alle cellen een getal in</v>
      </c>
    </row>
    <row r="157" spans="1:7" s="7" customFormat="1" ht="20" x14ac:dyDescent="0.25">
      <c r="A157" s="10" t="s">
        <v>998</v>
      </c>
      <c r="B157" s="1" t="s">
        <v>711</v>
      </c>
      <c r="C157" s="83"/>
      <c r="D157" s="83"/>
      <c r="E157" s="83"/>
      <c r="F157" s="83"/>
      <c r="G157" s="6" t="str">
        <f>IF(AND(ISNUMBER(C157),ISNUMBER(D157),ISNUMBER(E157),ISNUMBER(F157)),"",Controlemeldingen!$A$22)</f>
        <v>Voer in alle cellen een getal in</v>
      </c>
    </row>
    <row r="158" spans="1:7" s="7" customFormat="1" ht="20" x14ac:dyDescent="0.25">
      <c r="A158" s="10" t="s">
        <v>999</v>
      </c>
      <c r="B158" s="1" t="s">
        <v>707</v>
      </c>
      <c r="C158" s="83"/>
      <c r="D158" s="83"/>
      <c r="E158" s="83"/>
      <c r="F158" s="83"/>
      <c r="G158" s="6" t="str">
        <f>IF(AND(ISNUMBER(C158),ISNUMBER(D158),ISNUMBER(E158),ISNUMBER(F158)),"",Controlemeldingen!$A$22)</f>
        <v>Voer in alle cellen een getal in</v>
      </c>
    </row>
    <row r="159" spans="1:7" s="7" customFormat="1" ht="20" x14ac:dyDescent="0.25">
      <c r="A159" s="10" t="s">
        <v>1000</v>
      </c>
      <c r="B159" s="1" t="s">
        <v>706</v>
      </c>
      <c r="C159" s="83"/>
      <c r="D159" s="83"/>
      <c r="E159" s="83"/>
      <c r="F159" s="83"/>
      <c r="G159" s="6" t="str">
        <f>IF(AND(ISNUMBER(C159),ISNUMBER(D159),ISNUMBER(E159),ISNUMBER(F159)),"",Controlemeldingen!$A$22)</f>
        <v>Voer in alle cellen een getal in</v>
      </c>
    </row>
    <row r="160" spans="1:7" s="7" customFormat="1" ht="20" x14ac:dyDescent="0.25">
      <c r="A160" s="10" t="s">
        <v>1001</v>
      </c>
      <c r="B160" s="1" t="s">
        <v>709</v>
      </c>
      <c r="C160" s="83"/>
      <c r="D160" s="83"/>
      <c r="E160" s="83"/>
      <c r="F160" s="83"/>
      <c r="G160" s="6" t="str">
        <f>IF(AND(ISNUMBER(C160),ISNUMBER(D160),ISNUMBER(E160),ISNUMBER(F160)),"",Controlemeldingen!$A$22)</f>
        <v>Voer in alle cellen een getal in</v>
      </c>
    </row>
    <row r="161" spans="1:7" s="7" customFormat="1" ht="20" x14ac:dyDescent="0.25">
      <c r="A161" s="10" t="s">
        <v>1002</v>
      </c>
      <c r="B161" s="1" t="s">
        <v>693</v>
      </c>
      <c r="C161" s="83"/>
      <c r="D161" s="83"/>
      <c r="E161" s="83"/>
      <c r="F161" s="83"/>
      <c r="G161" s="6" t="str">
        <f>IF(AND(ISNUMBER(C161),ISNUMBER(D161),ISNUMBER(E161),ISNUMBER(F161)),"",Controlemeldingen!$A$22)</f>
        <v>Voer in alle cellen een getal in</v>
      </c>
    </row>
    <row r="162" spans="1:7" s="7" customFormat="1" ht="20" x14ac:dyDescent="0.25">
      <c r="A162" s="10" t="s">
        <v>1003</v>
      </c>
      <c r="B162" s="1" t="s">
        <v>699</v>
      </c>
      <c r="C162" s="83"/>
      <c r="D162" s="83"/>
      <c r="E162" s="83"/>
      <c r="F162" s="83"/>
      <c r="G162" s="6" t="str">
        <f>IF(AND(ISNUMBER(C162),ISNUMBER(D162),ISNUMBER(E162),ISNUMBER(F162)),"",Controlemeldingen!$A$22)</f>
        <v>Voer in alle cellen een getal in</v>
      </c>
    </row>
    <row r="163" spans="1:7" s="7" customFormat="1" ht="20" x14ac:dyDescent="0.25">
      <c r="A163" s="10" t="s">
        <v>1004</v>
      </c>
      <c r="B163" s="1" t="s">
        <v>692</v>
      </c>
      <c r="C163" s="83"/>
      <c r="D163" s="83"/>
      <c r="E163" s="83"/>
      <c r="F163" s="83"/>
      <c r="G163" s="6" t="str">
        <f>IF(AND(ISNUMBER(C163),ISNUMBER(D163),ISNUMBER(E163),ISNUMBER(F163)),"",Controlemeldingen!$A$22)</f>
        <v>Voer in alle cellen een getal in</v>
      </c>
    </row>
    <row r="164" spans="1:7" s="7" customFormat="1" ht="20" x14ac:dyDescent="0.25">
      <c r="A164" s="10" t="s">
        <v>1005</v>
      </c>
      <c r="B164" s="1" t="s">
        <v>697</v>
      </c>
      <c r="C164" s="83"/>
      <c r="D164" s="83"/>
      <c r="E164" s="83"/>
      <c r="F164" s="83"/>
      <c r="G164" s="6" t="str">
        <f>IF(AND(ISNUMBER(C164),ISNUMBER(D164),ISNUMBER(E164),ISNUMBER(F164)),"",Controlemeldingen!$A$22)</f>
        <v>Voer in alle cellen een getal in</v>
      </c>
    </row>
    <row r="165" spans="1:7" s="7" customFormat="1" ht="20" x14ac:dyDescent="0.25">
      <c r="A165" s="10" t="s">
        <v>1006</v>
      </c>
      <c r="B165" s="1" t="s">
        <v>713</v>
      </c>
      <c r="C165" s="83"/>
      <c r="D165" s="83"/>
      <c r="E165" s="83"/>
      <c r="F165" s="83"/>
      <c r="G165" s="6" t="str">
        <f>IF(AND(ISNUMBER(C165),ISNUMBER(D165),ISNUMBER(E165),ISNUMBER(F165)),"",Controlemeldingen!$A$22)</f>
        <v>Voer in alle cellen een getal in</v>
      </c>
    </row>
    <row r="166" spans="1:7" s="7" customFormat="1" ht="20" x14ac:dyDescent="0.25">
      <c r="A166" s="10" t="s">
        <v>1007</v>
      </c>
      <c r="B166" s="1" t="s">
        <v>708</v>
      </c>
      <c r="C166" s="83"/>
      <c r="D166" s="83"/>
      <c r="E166" s="83"/>
      <c r="F166" s="83"/>
      <c r="G166" s="6" t="str">
        <f>IF(AND(ISNUMBER(C166),ISNUMBER(D166),ISNUMBER(E166),ISNUMBER(F166)),"",Controlemeldingen!$A$22)</f>
        <v>Voer in alle cellen een getal in</v>
      </c>
    </row>
    <row r="167" spans="1:7" s="7" customFormat="1" ht="20" x14ac:dyDescent="0.25">
      <c r="A167" s="10" t="s">
        <v>1008</v>
      </c>
      <c r="B167" s="1" t="s">
        <v>691</v>
      </c>
      <c r="C167" s="83"/>
      <c r="D167" s="83"/>
      <c r="E167" s="83"/>
      <c r="F167" s="83"/>
      <c r="G167" s="6" t="str">
        <f>IF(AND(ISNUMBER(C167),ISNUMBER(D167),ISNUMBER(E167),ISNUMBER(F167)),"",Controlemeldingen!$A$22)</f>
        <v>Voer in alle cellen een getal in</v>
      </c>
    </row>
    <row r="168" spans="1:7" s="7" customFormat="1" ht="20" x14ac:dyDescent="0.25">
      <c r="A168" s="10" t="s">
        <v>1009</v>
      </c>
      <c r="B168" s="1" t="s">
        <v>725</v>
      </c>
      <c r="C168" s="83"/>
      <c r="D168" s="83"/>
      <c r="E168" s="83"/>
      <c r="F168" s="83"/>
      <c r="G168" s="6" t="str">
        <f>IF(AND(ISNUMBER(C168),ISNUMBER(D168),ISNUMBER(E168),ISNUMBER(F168)),"",Controlemeldingen!$A$22)</f>
        <v>Voer in alle cellen een getal in</v>
      </c>
    </row>
    <row r="169" spans="1:7" s="7" customFormat="1" ht="20" x14ac:dyDescent="0.25">
      <c r="A169" s="10" t="s">
        <v>1010</v>
      </c>
      <c r="B169" s="1" t="s">
        <v>700</v>
      </c>
      <c r="C169" s="83"/>
      <c r="D169" s="83"/>
      <c r="E169" s="83"/>
      <c r="F169" s="83"/>
      <c r="G169" s="6" t="str">
        <f>IF(AND(ISNUMBER(C169),ISNUMBER(D169),ISNUMBER(E169),ISNUMBER(F169)),"",Controlemeldingen!$A$22)</f>
        <v>Voer in alle cellen een getal in</v>
      </c>
    </row>
    <row r="170" spans="1:7" s="7" customFormat="1" ht="20" x14ac:dyDescent="0.25">
      <c r="A170" s="10" t="s">
        <v>1011</v>
      </c>
      <c r="B170" s="1" t="s">
        <v>701</v>
      </c>
      <c r="C170" s="83"/>
      <c r="D170" s="83"/>
      <c r="E170" s="83"/>
      <c r="F170" s="83"/>
      <c r="G170" s="6" t="str">
        <f>IF(AND(ISNUMBER(C170),ISNUMBER(D170),ISNUMBER(E170),ISNUMBER(F170)),"",Controlemeldingen!$A$22)</f>
        <v>Voer in alle cellen een getal in</v>
      </c>
    </row>
    <row r="171" spans="1:7" s="7" customFormat="1" ht="20" x14ac:dyDescent="0.25">
      <c r="A171" s="10" t="s">
        <v>1012</v>
      </c>
      <c r="B171" s="1" t="s">
        <v>710</v>
      </c>
      <c r="C171" s="83"/>
      <c r="D171" s="83"/>
      <c r="E171" s="83"/>
      <c r="F171" s="83"/>
      <c r="G171" s="6" t="str">
        <f>IF(AND(ISNUMBER(C171),ISNUMBER(D171),ISNUMBER(E171),ISNUMBER(F171)),"",Controlemeldingen!$A$22)</f>
        <v>Voer in alle cellen een getal in</v>
      </c>
    </row>
    <row r="172" spans="1:7" s="7" customFormat="1" ht="20" x14ac:dyDescent="0.25">
      <c r="A172" s="10" t="s">
        <v>1013</v>
      </c>
      <c r="B172" s="1" t="s">
        <v>698</v>
      </c>
      <c r="C172" s="83"/>
      <c r="D172" s="83"/>
      <c r="E172" s="83"/>
      <c r="F172" s="83"/>
      <c r="G172" s="6" t="str">
        <f>IF(AND(ISNUMBER(C172),ISNUMBER(D172),ISNUMBER(E172),ISNUMBER(F172)),"",Controlemeldingen!$A$22)</f>
        <v>Voer in alle cellen een getal in</v>
      </c>
    </row>
    <row r="173" spans="1:7" s="7" customFormat="1" ht="20" x14ac:dyDescent="0.25">
      <c r="A173" s="10" t="s">
        <v>1014</v>
      </c>
      <c r="B173" s="1" t="s">
        <v>702</v>
      </c>
      <c r="C173" s="83"/>
      <c r="D173" s="83"/>
      <c r="E173" s="83"/>
      <c r="F173" s="83"/>
      <c r="G173" s="6" t="str">
        <f>IF(AND(ISNUMBER(C173),ISNUMBER(D173),ISNUMBER(E173),ISNUMBER(F173)),"",Controlemeldingen!$A$22)</f>
        <v>Voer in alle cellen een getal in</v>
      </c>
    </row>
    <row r="174" spans="1:7" s="7" customFormat="1" ht="20" x14ac:dyDescent="0.25">
      <c r="A174" s="10" t="s">
        <v>1015</v>
      </c>
      <c r="B174" s="1" t="s">
        <v>696</v>
      </c>
      <c r="C174" s="83"/>
      <c r="D174" s="83"/>
      <c r="E174" s="83"/>
      <c r="F174" s="83"/>
      <c r="G174" s="6" t="str">
        <f>IF(AND(ISNUMBER(C174),ISNUMBER(D174),ISNUMBER(E174),ISNUMBER(F174)),"",Controlemeldingen!$A$22)</f>
        <v>Voer in alle cellen een getal in</v>
      </c>
    </row>
    <row r="175" spans="1:7" s="7" customFormat="1" ht="20" x14ac:dyDescent="0.25">
      <c r="A175" s="10" t="s">
        <v>1016</v>
      </c>
      <c r="B175" s="1" t="s">
        <v>694</v>
      </c>
      <c r="C175" s="83"/>
      <c r="D175" s="83"/>
      <c r="E175" s="83"/>
      <c r="F175" s="83"/>
      <c r="G175" s="6" t="str">
        <f>IF(AND(ISNUMBER(C175),ISNUMBER(D175),ISNUMBER(E175),ISNUMBER(F175)),"",Controlemeldingen!$A$22)</f>
        <v>Voer in alle cellen een getal in</v>
      </c>
    </row>
    <row r="176" spans="1:7" s="7" customFormat="1" ht="20" x14ac:dyDescent="0.25">
      <c r="A176" s="10" t="s">
        <v>1017</v>
      </c>
      <c r="B176" s="1" t="s">
        <v>704</v>
      </c>
      <c r="C176" s="83"/>
      <c r="D176" s="83"/>
      <c r="E176" s="83"/>
      <c r="F176" s="83"/>
      <c r="G176" s="6" t="str">
        <f>IF(AND(ISNUMBER(C176),ISNUMBER(D176),ISNUMBER(E176),ISNUMBER(F176)),"",Controlemeldingen!$A$22)</f>
        <v>Voer in alle cellen een getal in</v>
      </c>
    </row>
    <row r="177" spans="1:7" s="7" customFormat="1" ht="20" x14ac:dyDescent="0.25">
      <c r="A177" s="10" t="s">
        <v>1018</v>
      </c>
      <c r="B177" s="1" t="s">
        <v>695</v>
      </c>
      <c r="C177" s="83"/>
      <c r="D177" s="83"/>
      <c r="E177" s="83"/>
      <c r="F177" s="83"/>
      <c r="G177" s="6" t="str">
        <f>IF(AND(ISNUMBER(C177),ISNUMBER(D177),ISNUMBER(E177),ISNUMBER(F177)),"",Controlemeldingen!$A$22)</f>
        <v>Voer in alle cellen een getal in</v>
      </c>
    </row>
    <row r="178" spans="1:7" s="7" customFormat="1" ht="20" x14ac:dyDescent="0.25">
      <c r="A178" s="10" t="s">
        <v>1019</v>
      </c>
      <c r="B178" s="1" t="s">
        <v>712</v>
      </c>
      <c r="C178" s="83"/>
      <c r="D178" s="83"/>
      <c r="E178" s="83"/>
      <c r="F178" s="83"/>
      <c r="G178" s="6" t="str">
        <f>IF(AND(ISNUMBER(C178),ISNUMBER(D178),ISNUMBER(E178),ISNUMBER(F178)),"",Controlemeldingen!$A$22)</f>
        <v>Voer in alle cellen een getal in</v>
      </c>
    </row>
    <row r="179" spans="1:7" s="7" customFormat="1" ht="20" x14ac:dyDescent="0.25">
      <c r="A179" s="10" t="s">
        <v>1020</v>
      </c>
      <c r="B179" s="1" t="s">
        <v>714</v>
      </c>
      <c r="C179" s="83"/>
      <c r="D179" s="83"/>
      <c r="E179" s="83"/>
      <c r="F179" s="83"/>
      <c r="G179" s="6" t="str">
        <f>IF(AND(ISNUMBER(C179),ISNUMBER(D179),ISNUMBER(E179),ISNUMBER(F179)),"",Controlemeldingen!$A$22)</f>
        <v>Voer in alle cellen een getal in</v>
      </c>
    </row>
    <row r="180" spans="1:7" s="7" customFormat="1" ht="20" x14ac:dyDescent="0.25">
      <c r="A180" s="10" t="s">
        <v>1021</v>
      </c>
      <c r="B180" s="1" t="s">
        <v>718</v>
      </c>
      <c r="C180" s="83"/>
      <c r="D180" s="83"/>
      <c r="E180" s="83"/>
      <c r="F180" s="83"/>
      <c r="G180" s="6" t="str">
        <f>IF(AND(ISNUMBER(C180),ISNUMBER(D180),ISNUMBER(E180),ISNUMBER(F180)),"",Controlemeldingen!$A$22)</f>
        <v>Voer in alle cellen een getal in</v>
      </c>
    </row>
    <row r="181" spans="1:7" s="7" customFormat="1" ht="20" x14ac:dyDescent="0.25">
      <c r="A181" s="10" t="s">
        <v>1022</v>
      </c>
      <c r="B181" s="1" t="s">
        <v>721</v>
      </c>
      <c r="C181" s="83"/>
      <c r="D181" s="83"/>
      <c r="E181" s="83"/>
      <c r="F181" s="83"/>
      <c r="G181" s="6" t="str">
        <f>IF(AND(ISNUMBER(C181),ISNUMBER(D181),ISNUMBER(E181),ISNUMBER(F181)),"",Controlemeldingen!$A$22)</f>
        <v>Voer in alle cellen een getal in</v>
      </c>
    </row>
    <row r="182" spans="1:7" s="7" customFormat="1" ht="20" x14ac:dyDescent="0.25">
      <c r="A182" s="10" t="s">
        <v>1023</v>
      </c>
      <c r="B182" s="1" t="s">
        <v>724</v>
      </c>
      <c r="C182" s="83"/>
      <c r="D182" s="83"/>
      <c r="E182" s="83"/>
      <c r="F182" s="83"/>
      <c r="G182" s="6" t="str">
        <f>IF(AND(ISNUMBER(C182),ISNUMBER(D182),ISNUMBER(E182),ISNUMBER(F182)),"",Controlemeldingen!$A$22)</f>
        <v>Voer in alle cellen een getal in</v>
      </c>
    </row>
    <row r="183" spans="1:7" s="7" customFormat="1" ht="20" x14ac:dyDescent="0.25">
      <c r="A183" s="10" t="s">
        <v>1024</v>
      </c>
      <c r="B183" s="1" t="s">
        <v>722</v>
      </c>
      <c r="C183" s="83"/>
      <c r="D183" s="83"/>
      <c r="E183" s="83"/>
      <c r="F183" s="83"/>
      <c r="G183" s="6" t="str">
        <f>IF(AND(ISNUMBER(C183),ISNUMBER(D183),ISNUMBER(E183),ISNUMBER(F183)),"",Controlemeldingen!$A$22)</f>
        <v>Voer in alle cellen een getal in</v>
      </c>
    </row>
    <row r="184" spans="1:7" s="7" customFormat="1" ht="20" x14ac:dyDescent="0.25">
      <c r="A184" s="10" t="s">
        <v>1025</v>
      </c>
      <c r="B184" s="1" t="s">
        <v>720</v>
      </c>
      <c r="C184" s="83"/>
      <c r="D184" s="83"/>
      <c r="E184" s="83"/>
      <c r="F184" s="83"/>
      <c r="G184" s="6" t="str">
        <f>IF(AND(ISNUMBER(C184),ISNUMBER(D184),ISNUMBER(E184),ISNUMBER(F184)),"",Controlemeldingen!$A$22)</f>
        <v>Voer in alle cellen een getal in</v>
      </c>
    </row>
    <row r="185" spans="1:7" s="7" customFormat="1" ht="20" x14ac:dyDescent="0.25">
      <c r="A185" s="10" t="s">
        <v>1026</v>
      </c>
      <c r="B185" s="1" t="s">
        <v>717</v>
      </c>
      <c r="C185" s="83"/>
      <c r="D185" s="83"/>
      <c r="E185" s="83"/>
      <c r="F185" s="83"/>
      <c r="G185" s="6" t="str">
        <f>IF(AND(ISNUMBER(C185),ISNUMBER(D185),ISNUMBER(E185),ISNUMBER(F185)),"",Controlemeldingen!$A$22)</f>
        <v>Voer in alle cellen een getal in</v>
      </c>
    </row>
    <row r="186" spans="1:7" s="7" customFormat="1" ht="20" x14ac:dyDescent="0.25">
      <c r="A186" s="10" t="s">
        <v>1027</v>
      </c>
      <c r="B186" s="1" t="s">
        <v>726</v>
      </c>
      <c r="C186" s="83"/>
      <c r="D186" s="83"/>
      <c r="E186" s="83"/>
      <c r="F186" s="83"/>
      <c r="G186" s="6" t="str">
        <f>IF(AND(ISNUMBER(C186),ISNUMBER(D186),ISNUMBER(E186),ISNUMBER(F186)),"",Controlemeldingen!$A$22)</f>
        <v>Voer in alle cellen een getal in</v>
      </c>
    </row>
    <row r="187" spans="1:7" s="7" customFormat="1" ht="20" x14ac:dyDescent="0.25">
      <c r="A187" s="10" t="s">
        <v>1028</v>
      </c>
      <c r="B187" s="1" t="s">
        <v>716</v>
      </c>
      <c r="C187" s="83"/>
      <c r="D187" s="83"/>
      <c r="E187" s="83"/>
      <c r="F187" s="83"/>
      <c r="G187" s="6" t="str">
        <f>IF(AND(ISNUMBER(C187),ISNUMBER(D187),ISNUMBER(E187),ISNUMBER(F187)),"",Controlemeldingen!$A$22)</f>
        <v>Voer in alle cellen een getal in</v>
      </c>
    </row>
    <row r="188" spans="1:7" s="7" customFormat="1" ht="20" x14ac:dyDescent="0.25">
      <c r="A188" s="10" t="s">
        <v>1029</v>
      </c>
      <c r="B188" s="1" t="s">
        <v>715</v>
      </c>
      <c r="C188" s="83"/>
      <c r="D188" s="83"/>
      <c r="E188" s="83"/>
      <c r="F188" s="83"/>
      <c r="G188" s="6" t="str">
        <f>IF(AND(ISNUMBER(C188),ISNUMBER(D188),ISNUMBER(E188),ISNUMBER(F188)),"",Controlemeldingen!$A$22)</f>
        <v>Voer in alle cellen een getal in</v>
      </c>
    </row>
    <row r="189" spans="1:7" s="7" customFormat="1" ht="20" x14ac:dyDescent="0.25">
      <c r="A189" s="10" t="s">
        <v>1030</v>
      </c>
      <c r="B189" s="1" t="s">
        <v>723</v>
      </c>
      <c r="C189" s="83"/>
      <c r="D189" s="83"/>
      <c r="E189" s="83"/>
      <c r="F189" s="83"/>
      <c r="G189" s="6" t="str">
        <f>IF(AND(ISNUMBER(C189),ISNUMBER(D189),ISNUMBER(E189),ISNUMBER(F189)),"",Controlemeldingen!$A$22)</f>
        <v>Voer in alle cellen een getal in</v>
      </c>
    </row>
    <row r="190" spans="1:7" s="7" customFormat="1" ht="20" x14ac:dyDescent="0.25">
      <c r="A190" s="10" t="s">
        <v>1031</v>
      </c>
      <c r="B190" s="1" t="s">
        <v>719</v>
      </c>
      <c r="C190" s="83"/>
      <c r="D190" s="83"/>
      <c r="E190" s="83"/>
      <c r="F190" s="83"/>
      <c r="G190" s="6" t="str">
        <f>IF(AND(ISNUMBER(C190),ISNUMBER(D190),ISNUMBER(E190),ISNUMBER(F190)),"",Controlemeldingen!$A$22)</f>
        <v>Voer in alle cellen een getal in</v>
      </c>
    </row>
    <row r="191" spans="1:7" s="7" customFormat="1" ht="20" x14ac:dyDescent="0.25">
      <c r="A191" s="10" t="s">
        <v>1032</v>
      </c>
      <c r="B191" s="1" t="s">
        <v>727</v>
      </c>
      <c r="C191" s="83"/>
      <c r="D191" s="83"/>
      <c r="E191" s="83"/>
      <c r="F191" s="83"/>
      <c r="G191" s="6" t="str">
        <f>IF(AND(ISNUMBER(C191),ISNUMBER(D191),ISNUMBER(E191),ISNUMBER(F191)),"",Controlemeldingen!$A$22)</f>
        <v>Voer in alle cellen een getal in</v>
      </c>
    </row>
    <row r="192" spans="1:7" s="7" customFormat="1" ht="20" x14ac:dyDescent="0.25">
      <c r="A192" s="10" t="s">
        <v>1033</v>
      </c>
      <c r="B192" s="1" t="s">
        <v>731</v>
      </c>
      <c r="C192" s="83"/>
      <c r="D192" s="83"/>
      <c r="E192" s="83"/>
      <c r="F192" s="83"/>
      <c r="G192" s="6" t="str">
        <f>IF(AND(ISNUMBER(C192),ISNUMBER(D192),ISNUMBER(E192),ISNUMBER(F192)),"",Controlemeldingen!$A$22)</f>
        <v>Voer in alle cellen een getal in</v>
      </c>
    </row>
    <row r="193" spans="1:7" s="7" customFormat="1" ht="20" x14ac:dyDescent="0.25">
      <c r="A193" s="10" t="s">
        <v>1034</v>
      </c>
      <c r="B193" s="1" t="s">
        <v>734</v>
      </c>
      <c r="C193" s="83"/>
      <c r="D193" s="83"/>
      <c r="E193" s="83"/>
      <c r="F193" s="83"/>
      <c r="G193" s="6" t="str">
        <f>IF(AND(ISNUMBER(C193),ISNUMBER(D193),ISNUMBER(E193),ISNUMBER(F193)),"",Controlemeldingen!$A$22)</f>
        <v>Voer in alle cellen een getal in</v>
      </c>
    </row>
    <row r="194" spans="1:7" s="7" customFormat="1" ht="20" x14ac:dyDescent="0.25">
      <c r="A194" s="10" t="s">
        <v>1035</v>
      </c>
      <c r="B194" s="1" t="s">
        <v>637</v>
      </c>
      <c r="C194" s="83"/>
      <c r="D194" s="83"/>
      <c r="E194" s="83"/>
      <c r="F194" s="83"/>
      <c r="G194" s="6" t="str">
        <f>IF(AND(ISNUMBER(C194),ISNUMBER(D194),ISNUMBER(E194),ISNUMBER(F194)),"",Controlemeldingen!$A$22)</f>
        <v>Voer in alle cellen een getal in</v>
      </c>
    </row>
    <row r="195" spans="1:7" s="7" customFormat="1" ht="20" x14ac:dyDescent="0.25">
      <c r="A195" s="10" t="s">
        <v>1036</v>
      </c>
      <c r="B195" s="1" t="s">
        <v>732</v>
      </c>
      <c r="C195" s="83"/>
      <c r="D195" s="83"/>
      <c r="E195" s="83"/>
      <c r="F195" s="83"/>
      <c r="G195" s="6" t="str">
        <f>IF(AND(ISNUMBER(C195),ISNUMBER(D195),ISNUMBER(E195),ISNUMBER(F195)),"",Controlemeldingen!$A$22)</f>
        <v>Voer in alle cellen een getal in</v>
      </c>
    </row>
    <row r="196" spans="1:7" s="7" customFormat="1" ht="20" x14ac:dyDescent="0.25">
      <c r="A196" s="10" t="s">
        <v>1037</v>
      </c>
      <c r="B196" s="1" t="s">
        <v>735</v>
      </c>
      <c r="C196" s="83"/>
      <c r="D196" s="83"/>
      <c r="E196" s="83"/>
      <c r="F196" s="83"/>
      <c r="G196" s="6" t="str">
        <f>IF(AND(ISNUMBER(C196),ISNUMBER(D196),ISNUMBER(E196),ISNUMBER(F196)),"",Controlemeldingen!$A$22)</f>
        <v>Voer in alle cellen een getal in</v>
      </c>
    </row>
    <row r="197" spans="1:7" s="7" customFormat="1" ht="20" x14ac:dyDescent="0.25">
      <c r="A197" s="10" t="s">
        <v>1038</v>
      </c>
      <c r="B197" s="1" t="s">
        <v>728</v>
      </c>
      <c r="C197" s="83"/>
      <c r="D197" s="83"/>
      <c r="E197" s="83"/>
      <c r="F197" s="83"/>
      <c r="G197" s="6" t="str">
        <f>IF(AND(ISNUMBER(C197),ISNUMBER(D197),ISNUMBER(E197),ISNUMBER(F197)),"",Controlemeldingen!$A$22)</f>
        <v>Voer in alle cellen een getal in</v>
      </c>
    </row>
    <row r="198" spans="1:7" s="7" customFormat="1" ht="20" x14ac:dyDescent="0.25">
      <c r="A198" s="10" t="s">
        <v>1039</v>
      </c>
      <c r="B198" s="1" t="s">
        <v>737</v>
      </c>
      <c r="C198" s="83"/>
      <c r="D198" s="83"/>
      <c r="E198" s="83"/>
      <c r="F198" s="83"/>
      <c r="G198" s="6" t="str">
        <f>IF(AND(ISNUMBER(C198),ISNUMBER(D198),ISNUMBER(E198),ISNUMBER(F198)),"",Controlemeldingen!$A$22)</f>
        <v>Voer in alle cellen een getal in</v>
      </c>
    </row>
    <row r="199" spans="1:7" s="7" customFormat="1" ht="20" x14ac:dyDescent="0.25">
      <c r="A199" s="10" t="s">
        <v>1040</v>
      </c>
      <c r="B199" s="1" t="s">
        <v>749</v>
      </c>
      <c r="C199" s="83"/>
      <c r="D199" s="83"/>
      <c r="E199" s="83"/>
      <c r="F199" s="83"/>
      <c r="G199" s="6" t="str">
        <f>IF(AND(ISNUMBER(C199),ISNUMBER(D199),ISNUMBER(E199),ISNUMBER(F199)),"",Controlemeldingen!$A$22)</f>
        <v>Voer in alle cellen een getal in</v>
      </c>
    </row>
    <row r="200" spans="1:7" s="7" customFormat="1" ht="20" x14ac:dyDescent="0.25">
      <c r="A200" s="10" t="s">
        <v>1041</v>
      </c>
      <c r="B200" s="1" t="s">
        <v>736</v>
      </c>
      <c r="C200" s="83"/>
      <c r="D200" s="83"/>
      <c r="E200" s="83"/>
      <c r="F200" s="83"/>
      <c r="G200" s="6" t="str">
        <f>IF(AND(ISNUMBER(C200),ISNUMBER(D200),ISNUMBER(E200),ISNUMBER(F200)),"",Controlemeldingen!$A$22)</f>
        <v>Voer in alle cellen een getal in</v>
      </c>
    </row>
    <row r="201" spans="1:7" s="7" customFormat="1" ht="20" x14ac:dyDescent="0.25">
      <c r="A201" s="10" t="s">
        <v>1042</v>
      </c>
      <c r="B201" s="1" t="s">
        <v>739</v>
      </c>
      <c r="C201" s="83"/>
      <c r="D201" s="83"/>
      <c r="E201" s="83"/>
      <c r="F201" s="83"/>
      <c r="G201" s="6" t="str">
        <f>IF(AND(ISNUMBER(C201),ISNUMBER(D201),ISNUMBER(E201),ISNUMBER(F201)),"",Controlemeldingen!$A$22)</f>
        <v>Voer in alle cellen een getal in</v>
      </c>
    </row>
    <row r="202" spans="1:7" s="7" customFormat="1" ht="20" x14ac:dyDescent="0.25">
      <c r="A202" s="10" t="s">
        <v>1043</v>
      </c>
      <c r="B202" s="1" t="s">
        <v>730</v>
      </c>
      <c r="C202" s="83"/>
      <c r="D202" s="83"/>
      <c r="E202" s="83"/>
      <c r="F202" s="83"/>
      <c r="G202" s="6" t="str">
        <f>IF(AND(ISNUMBER(C202),ISNUMBER(D202),ISNUMBER(E202),ISNUMBER(F202)),"",Controlemeldingen!$A$22)</f>
        <v>Voer in alle cellen een getal in</v>
      </c>
    </row>
    <row r="203" spans="1:7" s="7" customFormat="1" ht="20" x14ac:dyDescent="0.25">
      <c r="A203" s="10" t="s">
        <v>1044</v>
      </c>
      <c r="B203" s="1" t="s">
        <v>738</v>
      </c>
      <c r="C203" s="83"/>
      <c r="D203" s="83"/>
      <c r="E203" s="83"/>
      <c r="F203" s="83"/>
      <c r="G203" s="6" t="str">
        <f>IF(AND(ISNUMBER(C203),ISNUMBER(D203),ISNUMBER(E203),ISNUMBER(F203)),"",Controlemeldingen!$A$22)</f>
        <v>Voer in alle cellen een getal in</v>
      </c>
    </row>
    <row r="204" spans="1:7" s="7" customFormat="1" ht="20" x14ac:dyDescent="0.25">
      <c r="A204" s="10" t="s">
        <v>1045</v>
      </c>
      <c r="B204" s="1" t="s">
        <v>729</v>
      </c>
      <c r="C204" s="83"/>
      <c r="D204" s="83"/>
      <c r="E204" s="83"/>
      <c r="F204" s="83"/>
      <c r="G204" s="6" t="str">
        <f>IF(AND(ISNUMBER(C204),ISNUMBER(D204),ISNUMBER(E204),ISNUMBER(F204)),"",Controlemeldingen!$A$22)</f>
        <v>Voer in alle cellen een getal in</v>
      </c>
    </row>
    <row r="205" spans="1:7" s="7" customFormat="1" ht="20" x14ac:dyDescent="0.25">
      <c r="A205" s="10" t="s">
        <v>1046</v>
      </c>
      <c r="B205" s="1" t="s">
        <v>733</v>
      </c>
      <c r="C205" s="83"/>
      <c r="D205" s="83"/>
      <c r="E205" s="83"/>
      <c r="F205" s="83"/>
      <c r="G205" s="6" t="str">
        <f>IF(AND(ISNUMBER(C205),ISNUMBER(D205),ISNUMBER(E205),ISNUMBER(F205)),"",Controlemeldingen!$A$22)</f>
        <v>Voer in alle cellen een getal in</v>
      </c>
    </row>
    <row r="206" spans="1:7" s="7" customFormat="1" ht="20" x14ac:dyDescent="0.25">
      <c r="A206" s="10" t="s">
        <v>1047</v>
      </c>
      <c r="B206" s="1" t="s">
        <v>740</v>
      </c>
      <c r="C206" s="83"/>
      <c r="D206" s="83"/>
      <c r="E206" s="83"/>
      <c r="F206" s="83"/>
      <c r="G206" s="6" t="str">
        <f>IF(AND(ISNUMBER(C206),ISNUMBER(D206),ISNUMBER(E206),ISNUMBER(F206)),"",Controlemeldingen!$A$22)</f>
        <v>Voer in alle cellen een getal in</v>
      </c>
    </row>
    <row r="207" spans="1:7" s="7" customFormat="1" ht="20" x14ac:dyDescent="0.25">
      <c r="A207" s="10" t="s">
        <v>1048</v>
      </c>
      <c r="B207" s="1" t="s">
        <v>741</v>
      </c>
      <c r="C207" s="83"/>
      <c r="D207" s="83"/>
      <c r="E207" s="83"/>
      <c r="F207" s="83"/>
      <c r="G207" s="6" t="str">
        <f>IF(AND(ISNUMBER(C207),ISNUMBER(D207),ISNUMBER(E207),ISNUMBER(F207)),"",Controlemeldingen!$A$22)</f>
        <v>Voer in alle cellen een getal in</v>
      </c>
    </row>
    <row r="208" spans="1:7" s="7" customFormat="1" ht="20" x14ac:dyDescent="0.25">
      <c r="A208" s="10" t="s">
        <v>1049</v>
      </c>
      <c r="B208" s="1" t="s">
        <v>742</v>
      </c>
      <c r="C208" s="83"/>
      <c r="D208" s="83"/>
      <c r="E208" s="83"/>
      <c r="F208" s="83"/>
      <c r="G208" s="6" t="str">
        <f>IF(AND(ISNUMBER(C208),ISNUMBER(D208),ISNUMBER(E208),ISNUMBER(F208)),"",Controlemeldingen!$A$22)</f>
        <v>Voer in alle cellen een getal in</v>
      </c>
    </row>
    <row r="209" spans="1:7" s="7" customFormat="1" ht="20" x14ac:dyDescent="0.25">
      <c r="A209" s="10" t="s">
        <v>1050</v>
      </c>
      <c r="B209" s="1" t="s">
        <v>756</v>
      </c>
      <c r="C209" s="83"/>
      <c r="D209" s="83"/>
      <c r="E209" s="83"/>
      <c r="F209" s="83"/>
      <c r="G209" s="6" t="str">
        <f>IF(AND(ISNUMBER(C209),ISNUMBER(D209),ISNUMBER(E209),ISNUMBER(F209)),"",Controlemeldingen!$A$22)</f>
        <v>Voer in alle cellen een getal in</v>
      </c>
    </row>
    <row r="210" spans="1:7" s="7" customFormat="1" ht="20" x14ac:dyDescent="0.25">
      <c r="A210" s="10" t="s">
        <v>1051</v>
      </c>
      <c r="B210" s="1" t="s">
        <v>743</v>
      </c>
      <c r="C210" s="83"/>
      <c r="D210" s="83"/>
      <c r="E210" s="83"/>
      <c r="F210" s="83"/>
      <c r="G210" s="6" t="str">
        <f>IF(AND(ISNUMBER(C210),ISNUMBER(D210),ISNUMBER(E210),ISNUMBER(F210)),"",Controlemeldingen!$A$22)</f>
        <v>Voer in alle cellen een getal in</v>
      </c>
    </row>
    <row r="211" spans="1:7" s="7" customFormat="1" ht="20" x14ac:dyDescent="0.25">
      <c r="A211" s="10" t="s">
        <v>1052</v>
      </c>
      <c r="B211" s="1" t="s">
        <v>744</v>
      </c>
      <c r="C211" s="83"/>
      <c r="D211" s="83"/>
      <c r="E211" s="83"/>
      <c r="F211" s="83"/>
      <c r="G211" s="6" t="str">
        <f>IF(AND(ISNUMBER(C211),ISNUMBER(D211),ISNUMBER(E211),ISNUMBER(F211)),"",Controlemeldingen!$A$22)</f>
        <v>Voer in alle cellen een getal in</v>
      </c>
    </row>
    <row r="212" spans="1:7" s="7" customFormat="1" ht="20" x14ac:dyDescent="0.25">
      <c r="A212" s="10" t="s">
        <v>1053</v>
      </c>
      <c r="B212" s="1" t="s">
        <v>754</v>
      </c>
      <c r="C212" s="83"/>
      <c r="D212" s="83"/>
      <c r="E212" s="83"/>
      <c r="F212" s="83"/>
      <c r="G212" s="6" t="str">
        <f>IF(AND(ISNUMBER(C212),ISNUMBER(D212),ISNUMBER(E212),ISNUMBER(F212)),"",Controlemeldingen!$A$22)</f>
        <v>Voer in alle cellen een getal in</v>
      </c>
    </row>
    <row r="213" spans="1:7" s="7" customFormat="1" ht="20" x14ac:dyDescent="0.25">
      <c r="A213" s="10" t="s">
        <v>1054</v>
      </c>
      <c r="B213" s="1" t="s">
        <v>763</v>
      </c>
      <c r="C213" s="83"/>
      <c r="D213" s="83"/>
      <c r="E213" s="83"/>
      <c r="F213" s="83"/>
      <c r="G213" s="6" t="str">
        <f>IF(AND(ISNUMBER(C213),ISNUMBER(D213),ISNUMBER(E213),ISNUMBER(F213)),"",Controlemeldingen!$A$22)</f>
        <v>Voer in alle cellen een getal in</v>
      </c>
    </row>
    <row r="214" spans="1:7" s="7" customFormat="1" ht="20" x14ac:dyDescent="0.25">
      <c r="A214" s="10" t="s">
        <v>1055</v>
      </c>
      <c r="B214" s="1" t="s">
        <v>757</v>
      </c>
      <c r="C214" s="83"/>
      <c r="D214" s="83"/>
      <c r="E214" s="83"/>
      <c r="F214" s="83"/>
      <c r="G214" s="6" t="str">
        <f>IF(AND(ISNUMBER(C214),ISNUMBER(D214),ISNUMBER(E214),ISNUMBER(F214)),"",Controlemeldingen!$A$22)</f>
        <v>Voer in alle cellen een getal in</v>
      </c>
    </row>
    <row r="215" spans="1:7" s="7" customFormat="1" ht="20" x14ac:dyDescent="0.25">
      <c r="A215" s="10" t="s">
        <v>1056</v>
      </c>
      <c r="B215" s="1" t="s">
        <v>770</v>
      </c>
      <c r="C215" s="83"/>
      <c r="D215" s="83"/>
      <c r="E215" s="83"/>
      <c r="F215" s="83"/>
      <c r="G215" s="6" t="str">
        <f>IF(AND(ISNUMBER(C215),ISNUMBER(D215),ISNUMBER(E215),ISNUMBER(F215)),"",Controlemeldingen!$A$22)</f>
        <v>Voer in alle cellen een getal in</v>
      </c>
    </row>
    <row r="216" spans="1:7" s="7" customFormat="1" ht="20" x14ac:dyDescent="0.25">
      <c r="A216" s="10" t="s">
        <v>1057</v>
      </c>
      <c r="B216" s="1" t="s">
        <v>773</v>
      </c>
      <c r="C216" s="83"/>
      <c r="D216" s="83"/>
      <c r="E216" s="83"/>
      <c r="F216" s="83"/>
      <c r="G216" s="6" t="str">
        <f>IF(AND(ISNUMBER(C216),ISNUMBER(D216),ISNUMBER(E216),ISNUMBER(F216)),"",Controlemeldingen!$A$22)</f>
        <v>Voer in alle cellen een getal in</v>
      </c>
    </row>
    <row r="217" spans="1:7" s="7" customFormat="1" ht="20" x14ac:dyDescent="0.25">
      <c r="A217" s="10" t="s">
        <v>1058</v>
      </c>
      <c r="B217" s="1" t="s">
        <v>759</v>
      </c>
      <c r="C217" s="83"/>
      <c r="D217" s="83"/>
      <c r="E217" s="83"/>
      <c r="F217" s="83"/>
      <c r="G217" s="6" t="str">
        <f>IF(AND(ISNUMBER(C217),ISNUMBER(D217),ISNUMBER(E217),ISNUMBER(F217)),"",Controlemeldingen!$A$22)</f>
        <v>Voer in alle cellen een getal in</v>
      </c>
    </row>
    <row r="218" spans="1:7" s="7" customFormat="1" ht="20" x14ac:dyDescent="0.25">
      <c r="A218" s="10" t="s">
        <v>1059</v>
      </c>
      <c r="B218" s="1" t="s">
        <v>746</v>
      </c>
      <c r="C218" s="83"/>
      <c r="D218" s="83"/>
      <c r="E218" s="83"/>
      <c r="F218" s="83"/>
      <c r="G218" s="6" t="str">
        <f>IF(AND(ISNUMBER(C218),ISNUMBER(D218),ISNUMBER(E218),ISNUMBER(F218)),"",Controlemeldingen!$A$22)</f>
        <v>Voer in alle cellen een getal in</v>
      </c>
    </row>
    <row r="219" spans="1:7" s="7" customFormat="1" ht="20" x14ac:dyDescent="0.25">
      <c r="A219" s="10" t="s">
        <v>1060</v>
      </c>
      <c r="B219" s="1" t="s">
        <v>762</v>
      </c>
      <c r="C219" s="83"/>
      <c r="D219" s="83"/>
      <c r="E219" s="83"/>
      <c r="F219" s="83"/>
      <c r="G219" s="6" t="str">
        <f>IF(AND(ISNUMBER(C219),ISNUMBER(D219),ISNUMBER(E219),ISNUMBER(F219)),"",Controlemeldingen!$A$22)</f>
        <v>Voer in alle cellen een getal in</v>
      </c>
    </row>
    <row r="220" spans="1:7" s="7" customFormat="1" ht="20" x14ac:dyDescent="0.25">
      <c r="A220" s="10" t="s">
        <v>1061</v>
      </c>
      <c r="B220" s="1" t="s">
        <v>772</v>
      </c>
      <c r="C220" s="83"/>
      <c r="D220" s="83"/>
      <c r="E220" s="83"/>
      <c r="F220" s="83"/>
      <c r="G220" s="6" t="str">
        <f>IF(AND(ISNUMBER(C220),ISNUMBER(D220),ISNUMBER(E220),ISNUMBER(F220)),"",Controlemeldingen!$A$22)</f>
        <v>Voer in alle cellen een getal in</v>
      </c>
    </row>
    <row r="221" spans="1:7" s="7" customFormat="1" ht="20" x14ac:dyDescent="0.25">
      <c r="A221" s="10" t="s">
        <v>1062</v>
      </c>
      <c r="B221" s="1" t="s">
        <v>761</v>
      </c>
      <c r="C221" s="83"/>
      <c r="D221" s="83"/>
      <c r="E221" s="83"/>
      <c r="F221" s="83"/>
      <c r="G221" s="6" t="str">
        <f>IF(AND(ISNUMBER(C221),ISNUMBER(D221),ISNUMBER(E221),ISNUMBER(F221)),"",Controlemeldingen!$A$22)</f>
        <v>Voer in alle cellen een getal in</v>
      </c>
    </row>
    <row r="222" spans="1:7" s="7" customFormat="1" ht="20" x14ac:dyDescent="0.25">
      <c r="A222" s="10" t="s">
        <v>1063</v>
      </c>
      <c r="B222" s="1" t="s">
        <v>758</v>
      </c>
      <c r="C222" s="83"/>
      <c r="D222" s="83"/>
      <c r="E222" s="83"/>
      <c r="F222" s="83"/>
      <c r="G222" s="6" t="str">
        <f>IF(AND(ISNUMBER(C222),ISNUMBER(D222),ISNUMBER(E222),ISNUMBER(F222)),"",Controlemeldingen!$A$22)</f>
        <v>Voer in alle cellen een getal in</v>
      </c>
    </row>
    <row r="223" spans="1:7" s="7" customFormat="1" ht="20" x14ac:dyDescent="0.25">
      <c r="A223" s="10" t="s">
        <v>1064</v>
      </c>
      <c r="B223" s="1" t="s">
        <v>752</v>
      </c>
      <c r="C223" s="83"/>
      <c r="D223" s="83"/>
      <c r="E223" s="83"/>
      <c r="F223" s="83"/>
      <c r="G223" s="6" t="str">
        <f>IF(AND(ISNUMBER(C223),ISNUMBER(D223),ISNUMBER(E223),ISNUMBER(F223)),"",Controlemeldingen!$A$22)</f>
        <v>Voer in alle cellen een getal in</v>
      </c>
    </row>
    <row r="224" spans="1:7" s="7" customFormat="1" ht="20" x14ac:dyDescent="0.25">
      <c r="A224" s="10" t="s">
        <v>1065</v>
      </c>
      <c r="B224" s="1" t="s">
        <v>755</v>
      </c>
      <c r="C224" s="83"/>
      <c r="D224" s="83"/>
      <c r="E224" s="83"/>
      <c r="F224" s="83"/>
      <c r="G224" s="6" t="str">
        <f>IF(AND(ISNUMBER(C224),ISNUMBER(D224),ISNUMBER(E224),ISNUMBER(F224)),"",Controlemeldingen!$A$22)</f>
        <v>Voer in alle cellen een getal in</v>
      </c>
    </row>
    <row r="225" spans="1:7" s="7" customFormat="1" ht="20" x14ac:dyDescent="0.25">
      <c r="A225" s="10" t="s">
        <v>1066</v>
      </c>
      <c r="B225" s="1" t="s">
        <v>764</v>
      </c>
      <c r="C225" s="83"/>
      <c r="D225" s="83"/>
      <c r="E225" s="83"/>
      <c r="F225" s="83"/>
      <c r="G225" s="6" t="str">
        <f>IF(AND(ISNUMBER(C225),ISNUMBER(D225),ISNUMBER(E225),ISNUMBER(F225)),"",Controlemeldingen!$A$22)</f>
        <v>Voer in alle cellen een getal in</v>
      </c>
    </row>
    <row r="226" spans="1:7" s="7" customFormat="1" ht="20" x14ac:dyDescent="0.25">
      <c r="A226" s="10" t="s">
        <v>1067</v>
      </c>
      <c r="B226" s="1" t="s">
        <v>771</v>
      </c>
      <c r="C226" s="83"/>
      <c r="D226" s="83"/>
      <c r="E226" s="83"/>
      <c r="F226" s="83"/>
      <c r="G226" s="6" t="str">
        <f>IF(AND(ISNUMBER(C226),ISNUMBER(D226),ISNUMBER(E226),ISNUMBER(F226)),"",Controlemeldingen!$A$22)</f>
        <v>Voer in alle cellen een getal in</v>
      </c>
    </row>
    <row r="227" spans="1:7" s="7" customFormat="1" ht="20" x14ac:dyDescent="0.25">
      <c r="A227" s="10" t="s">
        <v>1068</v>
      </c>
      <c r="B227" s="1" t="s">
        <v>767</v>
      </c>
      <c r="C227" s="83"/>
      <c r="D227" s="83"/>
      <c r="E227" s="83"/>
      <c r="F227" s="83"/>
      <c r="G227" s="6" t="str">
        <f>IF(AND(ISNUMBER(C227),ISNUMBER(D227),ISNUMBER(E227),ISNUMBER(F227)),"",Controlemeldingen!$A$22)</f>
        <v>Voer in alle cellen een getal in</v>
      </c>
    </row>
    <row r="228" spans="1:7" s="7" customFormat="1" ht="20" x14ac:dyDescent="0.25">
      <c r="A228" s="10" t="s">
        <v>1069</v>
      </c>
      <c r="B228" s="1" t="s">
        <v>753</v>
      </c>
      <c r="C228" s="83"/>
      <c r="D228" s="83"/>
      <c r="E228" s="83"/>
      <c r="F228" s="83"/>
      <c r="G228" s="6" t="str">
        <f>IF(AND(ISNUMBER(C228),ISNUMBER(D228),ISNUMBER(E228),ISNUMBER(F228)),"",Controlemeldingen!$A$22)</f>
        <v>Voer in alle cellen een getal in</v>
      </c>
    </row>
    <row r="229" spans="1:7" s="7" customFormat="1" ht="20" x14ac:dyDescent="0.25">
      <c r="A229" s="10" t="s">
        <v>1070</v>
      </c>
      <c r="B229" s="1" t="s">
        <v>625</v>
      </c>
      <c r="C229" s="83"/>
      <c r="D229" s="83"/>
      <c r="E229" s="83"/>
      <c r="F229" s="83"/>
      <c r="G229" s="6" t="str">
        <f>IF(AND(ISNUMBER(C229),ISNUMBER(D229),ISNUMBER(E229),ISNUMBER(F229)),"",Controlemeldingen!$A$22)</f>
        <v>Voer in alle cellen een getal in</v>
      </c>
    </row>
    <row r="230" spans="1:7" s="7" customFormat="1" ht="20" x14ac:dyDescent="0.25">
      <c r="A230" s="10" t="s">
        <v>1071</v>
      </c>
      <c r="B230" s="1" t="s">
        <v>760</v>
      </c>
      <c r="C230" s="83"/>
      <c r="D230" s="83"/>
      <c r="E230" s="83"/>
      <c r="F230" s="83"/>
      <c r="G230" s="6" t="str">
        <f>IF(AND(ISNUMBER(C230),ISNUMBER(D230),ISNUMBER(E230),ISNUMBER(F230)),"",Controlemeldingen!$A$22)</f>
        <v>Voer in alle cellen een getal in</v>
      </c>
    </row>
    <row r="231" spans="1:7" s="7" customFormat="1" ht="20" x14ac:dyDescent="0.25">
      <c r="A231" s="10" t="s">
        <v>1072</v>
      </c>
      <c r="B231" s="1" t="s">
        <v>775</v>
      </c>
      <c r="C231" s="83"/>
      <c r="D231" s="83"/>
      <c r="E231" s="83"/>
      <c r="F231" s="83"/>
      <c r="G231" s="6" t="str">
        <f>IF(AND(ISNUMBER(C231),ISNUMBER(D231),ISNUMBER(E231),ISNUMBER(F231)),"",Controlemeldingen!$A$22)</f>
        <v>Voer in alle cellen een getal in</v>
      </c>
    </row>
    <row r="232" spans="1:7" s="7" customFormat="1" ht="20" x14ac:dyDescent="0.25">
      <c r="A232" s="10" t="s">
        <v>1073</v>
      </c>
      <c r="B232" s="1" t="s">
        <v>629</v>
      </c>
      <c r="C232" s="83"/>
      <c r="D232" s="83"/>
      <c r="E232" s="83"/>
      <c r="F232" s="83"/>
      <c r="G232" s="6" t="str">
        <f>IF(AND(ISNUMBER(C232),ISNUMBER(D232),ISNUMBER(E232),ISNUMBER(F232)),"",Controlemeldingen!$A$22)</f>
        <v>Voer in alle cellen een getal in</v>
      </c>
    </row>
    <row r="233" spans="1:7" s="7" customFormat="1" ht="20" x14ac:dyDescent="0.25">
      <c r="A233" s="10" t="s">
        <v>1074</v>
      </c>
      <c r="B233" s="1" t="s">
        <v>788</v>
      </c>
      <c r="C233" s="83"/>
      <c r="D233" s="83"/>
      <c r="E233" s="83"/>
      <c r="F233" s="83"/>
      <c r="G233" s="6" t="str">
        <f>IF(AND(ISNUMBER(C233),ISNUMBER(D233),ISNUMBER(E233),ISNUMBER(F233)),"",Controlemeldingen!$A$22)</f>
        <v>Voer in alle cellen een getal in</v>
      </c>
    </row>
    <row r="234" spans="1:7" s="7" customFormat="1" ht="20" x14ac:dyDescent="0.25">
      <c r="A234" s="10" t="s">
        <v>1075</v>
      </c>
      <c r="B234" s="1" t="s">
        <v>603</v>
      </c>
      <c r="C234" s="83"/>
      <c r="D234" s="83"/>
      <c r="E234" s="83"/>
      <c r="F234" s="83"/>
      <c r="G234" s="6" t="str">
        <f>IF(AND(ISNUMBER(C234),ISNUMBER(D234),ISNUMBER(E234),ISNUMBER(F234)),"",Controlemeldingen!$A$22)</f>
        <v>Voer in alle cellen een getal in</v>
      </c>
    </row>
    <row r="235" spans="1:7" s="7" customFormat="1" ht="20" x14ac:dyDescent="0.25">
      <c r="A235" s="10" t="s">
        <v>1076</v>
      </c>
      <c r="B235" s="1" t="s">
        <v>638</v>
      </c>
      <c r="C235" s="83"/>
      <c r="D235" s="83"/>
      <c r="E235" s="83"/>
      <c r="F235" s="83"/>
      <c r="G235" s="6" t="str">
        <f>IF(AND(ISNUMBER(C235),ISNUMBER(D235),ISNUMBER(E235),ISNUMBER(F235)),"",Controlemeldingen!$A$22)</f>
        <v>Voer in alle cellen een getal in</v>
      </c>
    </row>
    <row r="236" spans="1:7" s="7" customFormat="1" ht="20" x14ac:dyDescent="0.25">
      <c r="A236" s="10" t="s">
        <v>1077</v>
      </c>
      <c r="B236" s="1" t="s">
        <v>781</v>
      </c>
      <c r="C236" s="83"/>
      <c r="D236" s="83"/>
      <c r="E236" s="83"/>
      <c r="F236" s="83"/>
      <c r="G236" s="6" t="str">
        <f>IF(AND(ISNUMBER(C236),ISNUMBER(D236),ISNUMBER(E236),ISNUMBER(F236)),"",Controlemeldingen!$A$22)</f>
        <v>Voer in alle cellen een getal in</v>
      </c>
    </row>
    <row r="237" spans="1:7" s="7" customFormat="1" ht="20" x14ac:dyDescent="0.25">
      <c r="A237" s="10" t="s">
        <v>1078</v>
      </c>
      <c r="B237" s="1" t="s">
        <v>779</v>
      </c>
      <c r="C237" s="83"/>
      <c r="D237" s="83"/>
      <c r="E237" s="83"/>
      <c r="F237" s="83"/>
      <c r="G237" s="6" t="str">
        <f>IF(AND(ISNUMBER(C237),ISNUMBER(D237),ISNUMBER(E237),ISNUMBER(F237)),"",Controlemeldingen!$A$22)</f>
        <v>Voer in alle cellen een getal in</v>
      </c>
    </row>
    <row r="238" spans="1:7" s="7" customFormat="1" ht="20" x14ac:dyDescent="0.25">
      <c r="A238" s="10" t="s">
        <v>1079</v>
      </c>
      <c r="B238" s="1" t="s">
        <v>777</v>
      </c>
      <c r="C238" s="83"/>
      <c r="D238" s="83"/>
      <c r="E238" s="83"/>
      <c r="F238" s="83"/>
      <c r="G238" s="6" t="str">
        <f>IF(AND(ISNUMBER(C238),ISNUMBER(D238),ISNUMBER(E238),ISNUMBER(F238)),"",Controlemeldingen!$A$22)</f>
        <v>Voer in alle cellen een getal in</v>
      </c>
    </row>
    <row r="239" spans="1:7" s="7" customFormat="1" ht="20" x14ac:dyDescent="0.25">
      <c r="A239" s="10" t="s">
        <v>1080</v>
      </c>
      <c r="B239" s="1" t="s">
        <v>782</v>
      </c>
      <c r="C239" s="83"/>
      <c r="D239" s="83"/>
      <c r="E239" s="83"/>
      <c r="F239" s="83"/>
      <c r="G239" s="6" t="str">
        <f>IF(AND(ISNUMBER(C239),ISNUMBER(D239),ISNUMBER(E239),ISNUMBER(F239)),"",Controlemeldingen!$A$22)</f>
        <v>Voer in alle cellen een getal in</v>
      </c>
    </row>
    <row r="240" spans="1:7" s="7" customFormat="1" ht="20" x14ac:dyDescent="0.25">
      <c r="A240" s="10" t="s">
        <v>1081</v>
      </c>
      <c r="B240" s="1" t="s">
        <v>780</v>
      </c>
      <c r="C240" s="83"/>
      <c r="D240" s="83"/>
      <c r="E240" s="83"/>
      <c r="F240" s="83"/>
      <c r="G240" s="6" t="str">
        <f>IF(AND(ISNUMBER(C240),ISNUMBER(D240),ISNUMBER(E240),ISNUMBER(F240)),"",Controlemeldingen!$A$22)</f>
        <v>Voer in alle cellen een getal in</v>
      </c>
    </row>
    <row r="241" spans="1:7" s="7" customFormat="1" ht="20" x14ac:dyDescent="0.25">
      <c r="A241" s="10" t="s">
        <v>1082</v>
      </c>
      <c r="B241" s="1" t="s">
        <v>787</v>
      </c>
      <c r="C241" s="83"/>
      <c r="D241" s="83"/>
      <c r="E241" s="83"/>
      <c r="F241" s="83"/>
      <c r="G241" s="6" t="str">
        <f>IF(AND(ISNUMBER(C241),ISNUMBER(D241),ISNUMBER(E241),ISNUMBER(F241)),"",Controlemeldingen!$A$22)</f>
        <v>Voer in alle cellen een getal in</v>
      </c>
    </row>
    <row r="242" spans="1:7" s="7" customFormat="1" ht="20" x14ac:dyDescent="0.25">
      <c r="A242" s="10" t="s">
        <v>1083</v>
      </c>
      <c r="B242" s="1" t="s">
        <v>785</v>
      </c>
      <c r="C242" s="83"/>
      <c r="D242" s="83"/>
      <c r="E242" s="83"/>
      <c r="F242" s="83"/>
      <c r="G242" s="6" t="str">
        <f>IF(AND(ISNUMBER(C242),ISNUMBER(D242),ISNUMBER(E242),ISNUMBER(F242)),"",Controlemeldingen!$A$22)</f>
        <v>Voer in alle cellen een getal in</v>
      </c>
    </row>
    <row r="243" spans="1:7" s="7" customFormat="1" ht="20" x14ac:dyDescent="0.25">
      <c r="A243" s="10" t="s">
        <v>1084</v>
      </c>
      <c r="B243" s="1" t="s">
        <v>783</v>
      </c>
      <c r="C243" s="83"/>
      <c r="D243" s="83"/>
      <c r="E243" s="83"/>
      <c r="F243" s="83"/>
      <c r="G243" s="6" t="str">
        <f>IF(AND(ISNUMBER(C243),ISNUMBER(D243),ISNUMBER(E243),ISNUMBER(F243)),"",Controlemeldingen!$A$22)</f>
        <v>Voer in alle cellen een getal in</v>
      </c>
    </row>
    <row r="244" spans="1:7" s="7" customFormat="1" ht="20" x14ac:dyDescent="0.25">
      <c r="A244" s="10" t="s">
        <v>1085</v>
      </c>
      <c r="B244" s="1" t="s">
        <v>786</v>
      </c>
      <c r="C244" s="83"/>
      <c r="D244" s="83"/>
      <c r="E244" s="83"/>
      <c r="F244" s="83"/>
      <c r="G244" s="6" t="str">
        <f>IF(AND(ISNUMBER(C244),ISNUMBER(D244),ISNUMBER(E244),ISNUMBER(F244)),"",Controlemeldingen!$A$22)</f>
        <v>Voer in alle cellen een getal in</v>
      </c>
    </row>
    <row r="245" spans="1:7" s="7" customFormat="1" ht="20" x14ac:dyDescent="0.25">
      <c r="A245" s="10" t="s">
        <v>1086</v>
      </c>
      <c r="B245" s="1" t="s">
        <v>784</v>
      </c>
      <c r="C245" s="83"/>
      <c r="D245" s="83"/>
      <c r="E245" s="83"/>
      <c r="F245" s="83"/>
      <c r="G245" s="6" t="str">
        <f>IF(AND(ISNUMBER(C245),ISNUMBER(D245),ISNUMBER(E245),ISNUMBER(F245)),"",Controlemeldingen!$A$22)</f>
        <v>Voer in alle cellen een getal in</v>
      </c>
    </row>
    <row r="246" spans="1:7" s="7" customFormat="1" ht="20" x14ac:dyDescent="0.25">
      <c r="A246" s="10" t="s">
        <v>1087</v>
      </c>
      <c r="B246" s="1" t="s">
        <v>789</v>
      </c>
      <c r="C246" s="83"/>
      <c r="D246" s="83"/>
      <c r="E246" s="83"/>
      <c r="F246" s="83"/>
      <c r="G246" s="6" t="str">
        <f>IF(AND(ISNUMBER(C246),ISNUMBER(D246),ISNUMBER(E246),ISNUMBER(F246)),"",Controlemeldingen!$A$22)</f>
        <v>Voer in alle cellen een getal in</v>
      </c>
    </row>
    <row r="247" spans="1:7" s="7" customFormat="1" ht="20" x14ac:dyDescent="0.25">
      <c r="A247" s="10" t="s">
        <v>1088</v>
      </c>
      <c r="B247" s="1" t="s">
        <v>776</v>
      </c>
      <c r="C247" s="83"/>
      <c r="D247" s="83"/>
      <c r="E247" s="83"/>
      <c r="F247" s="83"/>
      <c r="G247" s="6" t="str">
        <f>IF(AND(ISNUMBER(C247),ISNUMBER(D247),ISNUMBER(E247),ISNUMBER(F247)),"",Controlemeldingen!$A$22)</f>
        <v>Voer in alle cellen een getal in</v>
      </c>
    </row>
    <row r="248" spans="1:7" s="7" customFormat="1" ht="20" x14ac:dyDescent="0.25">
      <c r="A248" s="10" t="s">
        <v>1089</v>
      </c>
      <c r="B248" s="1" t="s">
        <v>778</v>
      </c>
      <c r="C248" s="83"/>
      <c r="D248" s="83"/>
      <c r="E248" s="83"/>
      <c r="F248" s="83"/>
      <c r="G248" s="6" t="str">
        <f>IF(AND(ISNUMBER(C248),ISNUMBER(D248),ISNUMBER(E248),ISNUMBER(F248)),"",Controlemeldingen!$A$22)</f>
        <v>Voer in alle cellen een getal in</v>
      </c>
    </row>
    <row r="249" spans="1:7" s="7" customFormat="1" ht="20" x14ac:dyDescent="0.25">
      <c r="A249" s="10" t="s">
        <v>1090</v>
      </c>
      <c r="B249" s="1" t="s">
        <v>791</v>
      </c>
      <c r="C249" s="83"/>
      <c r="D249" s="83"/>
      <c r="E249" s="83"/>
      <c r="F249" s="83"/>
      <c r="G249" s="6" t="str">
        <f>IF(AND(ISNUMBER(C249),ISNUMBER(D249),ISNUMBER(E249),ISNUMBER(F249)),"",Controlemeldingen!$A$22)</f>
        <v>Voer in alle cellen een getal in</v>
      </c>
    </row>
    <row r="250" spans="1:7" s="7" customFormat="1" ht="20" x14ac:dyDescent="0.25">
      <c r="A250" s="10" t="s">
        <v>1091</v>
      </c>
      <c r="B250" s="1" t="s">
        <v>790</v>
      </c>
      <c r="C250" s="83"/>
      <c r="D250" s="83"/>
      <c r="E250" s="83"/>
      <c r="F250" s="83"/>
      <c r="G250" s="6" t="str">
        <f>IF(AND(ISNUMBER(C250),ISNUMBER(D250),ISNUMBER(E250),ISNUMBER(F250)),"",Controlemeldingen!$A$22)</f>
        <v>Voer in alle cellen een getal in</v>
      </c>
    </row>
    <row r="251" spans="1:7" s="7" customFormat="1" ht="20" x14ac:dyDescent="0.25">
      <c r="A251" s="10" t="s">
        <v>1092</v>
      </c>
      <c r="B251" s="1" t="s">
        <v>794</v>
      </c>
      <c r="C251" s="83"/>
      <c r="D251" s="83"/>
      <c r="E251" s="83"/>
      <c r="F251" s="83"/>
      <c r="G251" s="6" t="str">
        <f>IF(AND(ISNUMBER(C251),ISNUMBER(D251),ISNUMBER(E251),ISNUMBER(F251)),"",Controlemeldingen!$A$22)</f>
        <v>Voer in alle cellen een getal in</v>
      </c>
    </row>
    <row r="252" spans="1:7" s="7" customFormat="1" ht="20" x14ac:dyDescent="0.25">
      <c r="A252" s="10" t="s">
        <v>1093</v>
      </c>
      <c r="B252" s="1" t="s">
        <v>795</v>
      </c>
      <c r="C252" s="83"/>
      <c r="D252" s="83"/>
      <c r="E252" s="83"/>
      <c r="F252" s="83"/>
      <c r="G252" s="6" t="str">
        <f>IF(AND(ISNUMBER(C252),ISNUMBER(D252),ISNUMBER(E252),ISNUMBER(F252)),"",Controlemeldingen!$A$22)</f>
        <v>Voer in alle cellen een getal in</v>
      </c>
    </row>
    <row r="253" spans="1:7" s="7" customFormat="1" ht="20" x14ac:dyDescent="0.25">
      <c r="A253" s="10" t="s">
        <v>1094</v>
      </c>
      <c r="B253" s="1" t="s">
        <v>796</v>
      </c>
      <c r="C253" s="83"/>
      <c r="D253" s="83"/>
      <c r="E253" s="83"/>
      <c r="F253" s="83"/>
      <c r="G253" s="6" t="str">
        <f>IF(AND(ISNUMBER(C253),ISNUMBER(D253),ISNUMBER(E253),ISNUMBER(F253)),"",Controlemeldingen!$A$22)</f>
        <v>Voer in alle cellen een getal in</v>
      </c>
    </row>
    <row r="254" spans="1:7" s="7" customFormat="1" ht="20" x14ac:dyDescent="0.25">
      <c r="A254" s="10" t="s">
        <v>1095</v>
      </c>
      <c r="B254" s="1" t="s">
        <v>797</v>
      </c>
      <c r="C254" s="83"/>
      <c r="D254" s="83"/>
      <c r="E254" s="83"/>
      <c r="F254" s="83"/>
      <c r="G254" s="6" t="str">
        <f>IF(AND(ISNUMBER(C254),ISNUMBER(D254),ISNUMBER(E254),ISNUMBER(F254)),"",Controlemeldingen!$A$22)</f>
        <v>Voer in alle cellen een getal in</v>
      </c>
    </row>
    <row r="255" spans="1:7" s="7" customFormat="1" ht="20" x14ac:dyDescent="0.25">
      <c r="A255" s="10" t="s">
        <v>1096</v>
      </c>
      <c r="B255" s="1" t="s">
        <v>799</v>
      </c>
      <c r="C255" s="83"/>
      <c r="D255" s="83"/>
      <c r="E255" s="83"/>
      <c r="F255" s="83"/>
      <c r="G255" s="6" t="str">
        <f>IF(AND(ISNUMBER(C255),ISNUMBER(D255),ISNUMBER(E255),ISNUMBER(F255)),"",Controlemeldingen!$A$22)</f>
        <v>Voer in alle cellen een getal in</v>
      </c>
    </row>
    <row r="256" spans="1:7" s="7" customFormat="1" ht="20" x14ac:dyDescent="0.25">
      <c r="A256" s="10" t="s">
        <v>1097</v>
      </c>
      <c r="B256" s="1" t="s">
        <v>750</v>
      </c>
      <c r="C256" s="83"/>
      <c r="D256" s="83"/>
      <c r="E256" s="83"/>
      <c r="F256" s="83"/>
      <c r="G256" s="6" t="str">
        <f>IF(AND(ISNUMBER(C256),ISNUMBER(D256),ISNUMBER(E256),ISNUMBER(F256)),"",Controlemeldingen!$A$22)</f>
        <v>Voer in alle cellen een getal in</v>
      </c>
    </row>
    <row r="257" spans="1:7" s="7" customFormat="1" ht="20" x14ac:dyDescent="0.25">
      <c r="A257" s="10" t="s">
        <v>1098</v>
      </c>
      <c r="B257" s="1" t="s">
        <v>800</v>
      </c>
      <c r="C257" s="83"/>
      <c r="D257" s="83"/>
      <c r="E257" s="83"/>
      <c r="F257" s="83"/>
      <c r="G257" s="6" t="str">
        <f>IF(AND(ISNUMBER(C257),ISNUMBER(D257),ISNUMBER(E257),ISNUMBER(F257)),"",Controlemeldingen!$A$22)</f>
        <v>Voer in alle cellen een getal in</v>
      </c>
    </row>
    <row r="258" spans="1:7" s="7" customFormat="1" ht="20" x14ac:dyDescent="0.25">
      <c r="A258" s="10" t="s">
        <v>1099</v>
      </c>
      <c r="B258" s="1" t="s">
        <v>802</v>
      </c>
      <c r="C258" s="83"/>
      <c r="D258" s="83"/>
      <c r="E258" s="83"/>
      <c r="F258" s="83"/>
      <c r="G258" s="6" t="str">
        <f>IF(AND(ISNUMBER(C258),ISNUMBER(D258),ISNUMBER(E258),ISNUMBER(F258)),"",Controlemeldingen!$A$22)</f>
        <v>Voer in alle cellen een getal in</v>
      </c>
    </row>
    <row r="259" spans="1:7" s="7" customFormat="1" ht="20" x14ac:dyDescent="0.25">
      <c r="A259" s="10" t="s">
        <v>1100</v>
      </c>
      <c r="B259" s="1" t="s">
        <v>803</v>
      </c>
      <c r="C259" s="83"/>
      <c r="D259" s="83"/>
      <c r="E259" s="83"/>
      <c r="F259" s="83"/>
      <c r="G259" s="6" t="str">
        <f>IF(AND(ISNUMBER(C259),ISNUMBER(D259),ISNUMBER(E259),ISNUMBER(F259)),"",Controlemeldingen!$A$22)</f>
        <v>Voer in alle cellen een getal in</v>
      </c>
    </row>
    <row r="260" spans="1:7" s="7" customFormat="1" ht="20" x14ac:dyDescent="0.25">
      <c r="A260" s="10" t="s">
        <v>1101</v>
      </c>
      <c r="B260" s="1" t="s">
        <v>801</v>
      </c>
      <c r="C260" s="83"/>
      <c r="D260" s="83"/>
      <c r="E260" s="83"/>
      <c r="F260" s="83"/>
      <c r="G260" s="6" t="str">
        <f>IF(AND(ISNUMBER(C260),ISNUMBER(D260),ISNUMBER(E260),ISNUMBER(F260)),"",Controlemeldingen!$A$22)</f>
        <v>Voer in alle cellen een getal in</v>
      </c>
    </row>
    <row r="261" spans="1:7" s="7" customFormat="1" ht="20" x14ac:dyDescent="0.25">
      <c r="A261" s="10" t="s">
        <v>1102</v>
      </c>
      <c r="B261" s="1" t="s">
        <v>798</v>
      </c>
      <c r="C261" s="83"/>
      <c r="D261" s="83"/>
      <c r="E261" s="83"/>
      <c r="F261" s="83"/>
      <c r="G261" s="6" t="str">
        <f>IF(AND(ISNUMBER(C261),ISNUMBER(D261),ISNUMBER(E261),ISNUMBER(F261)),"",Controlemeldingen!$A$22)</f>
        <v>Voer in alle cellen een getal in</v>
      </c>
    </row>
    <row r="262" spans="1:7" s="7" customFormat="1" ht="20" x14ac:dyDescent="0.25">
      <c r="A262" s="10" t="s">
        <v>1103</v>
      </c>
      <c r="B262" s="1" t="s">
        <v>804</v>
      </c>
      <c r="C262" s="83"/>
      <c r="D262" s="83"/>
      <c r="E262" s="83"/>
      <c r="F262" s="83"/>
      <c r="G262" s="6" t="str">
        <f>IF(AND(ISNUMBER(C262),ISNUMBER(D262),ISNUMBER(E262),ISNUMBER(F262)),"",Controlemeldingen!$A$22)</f>
        <v>Voer in alle cellen een getal in</v>
      </c>
    </row>
    <row r="263" spans="1:7" s="7" customFormat="1" ht="20" x14ac:dyDescent="0.25">
      <c r="A263" s="10" t="s">
        <v>1104</v>
      </c>
      <c r="B263" s="1" t="s">
        <v>751</v>
      </c>
      <c r="C263" s="83"/>
      <c r="D263" s="83"/>
      <c r="E263" s="83"/>
      <c r="F263" s="83"/>
      <c r="G263" s="6" t="str">
        <f>IF(AND(ISNUMBER(C263),ISNUMBER(D263),ISNUMBER(E263),ISNUMBER(F263)),"",Controlemeldingen!$A$22)</f>
        <v>Voer in alle cellen een getal in</v>
      </c>
    </row>
    <row r="264" spans="1:7" s="7" customFormat="1" ht="20" x14ac:dyDescent="0.25">
      <c r="A264" s="10" t="s">
        <v>1105</v>
      </c>
      <c r="B264" s="1" t="s">
        <v>679</v>
      </c>
      <c r="C264" s="83"/>
      <c r="D264" s="83"/>
      <c r="E264" s="83"/>
      <c r="F264" s="83"/>
      <c r="G264" s="6" t="str">
        <f>IF(AND(ISNUMBER(C264),ISNUMBER(D264),ISNUMBER(E264),ISNUMBER(F264)),"",Controlemeldingen!$A$22)</f>
        <v>Voer in alle cellen een getal in</v>
      </c>
    </row>
    <row r="265" spans="1:7" s="7" customFormat="1" ht="20" x14ac:dyDescent="0.25">
      <c r="A265" s="10" t="s">
        <v>1106</v>
      </c>
      <c r="B265" s="1" t="s">
        <v>806</v>
      </c>
      <c r="C265" s="83"/>
      <c r="D265" s="83"/>
      <c r="E265" s="83"/>
      <c r="F265" s="83"/>
      <c r="G265" s="6" t="str">
        <f>IF(AND(ISNUMBER(C265),ISNUMBER(D265),ISNUMBER(E265),ISNUMBER(F265)),"",Controlemeldingen!$A$22)</f>
        <v>Voer in alle cellen een getal in</v>
      </c>
    </row>
    <row r="266" spans="1:7" s="7" customFormat="1" ht="20" x14ac:dyDescent="0.25">
      <c r="A266" s="10" t="s">
        <v>1107</v>
      </c>
      <c r="B266" s="1" t="s">
        <v>703</v>
      </c>
      <c r="C266" s="83"/>
      <c r="D266" s="83"/>
      <c r="E266" s="83"/>
      <c r="F266" s="83"/>
      <c r="G266" s="6" t="str">
        <f>IF(AND(ISNUMBER(C266),ISNUMBER(D266),ISNUMBER(E266),ISNUMBER(F266)),"",Controlemeldingen!$A$22)</f>
        <v>Voer in alle cellen een getal in</v>
      </c>
    </row>
    <row r="267" spans="1:7" s="7" customFormat="1" ht="20" x14ac:dyDescent="0.25">
      <c r="A267" s="10" t="s">
        <v>1108</v>
      </c>
      <c r="B267" s="1" t="s">
        <v>765</v>
      </c>
      <c r="C267" s="83"/>
      <c r="D267" s="83"/>
      <c r="E267" s="83"/>
      <c r="F267" s="83"/>
      <c r="G267" s="6" t="str">
        <f>IF(AND(ISNUMBER(C267),ISNUMBER(D267),ISNUMBER(E267),ISNUMBER(F267)),"",Controlemeldingen!$A$22)</f>
        <v>Voer in alle cellen een getal in</v>
      </c>
    </row>
    <row r="268" spans="1:7" s="7" customFormat="1" ht="20" x14ac:dyDescent="0.25">
      <c r="A268" s="10" t="s">
        <v>1109</v>
      </c>
      <c r="B268" s="1" t="s">
        <v>807</v>
      </c>
      <c r="C268" s="83"/>
      <c r="D268" s="83"/>
      <c r="E268" s="83"/>
      <c r="F268" s="83"/>
      <c r="G268" s="6" t="str">
        <f>IF(AND(ISNUMBER(C268),ISNUMBER(D268),ISNUMBER(E268),ISNUMBER(F268)),"",Controlemeldingen!$A$22)</f>
        <v>Voer in alle cellen een getal in</v>
      </c>
    </row>
    <row r="269" spans="1:7" s="7" customFormat="1" ht="20" x14ac:dyDescent="0.25">
      <c r="A269" s="10" t="s">
        <v>1110</v>
      </c>
      <c r="B269" s="1" t="s">
        <v>808</v>
      </c>
      <c r="C269" s="83"/>
      <c r="D269" s="83"/>
      <c r="E269" s="83"/>
      <c r="F269" s="83"/>
      <c r="G269" s="6" t="str">
        <f>IF(AND(ISNUMBER(C269),ISNUMBER(D269),ISNUMBER(E269),ISNUMBER(F269)),"",Controlemeldingen!$A$22)</f>
        <v>Voer in alle cellen een getal in</v>
      </c>
    </row>
    <row r="270" spans="1:7" s="7" customFormat="1" x14ac:dyDescent="0.25">
      <c r="A270" s="10"/>
      <c r="B270" s="10"/>
    </row>
    <row r="271" spans="1:7" s="7" customFormat="1" x14ac:dyDescent="0.25">
      <c r="A271" s="10"/>
      <c r="C271" s="207" t="s">
        <v>0</v>
      </c>
      <c r="D271" s="207"/>
      <c r="E271" s="207"/>
      <c r="F271" s="207"/>
      <c r="G271" s="46" t="s">
        <v>1</v>
      </c>
    </row>
    <row r="272" spans="1:7" s="7" customFormat="1" ht="20" x14ac:dyDescent="0.25">
      <c r="A272" s="10" t="s">
        <v>288</v>
      </c>
      <c r="B272" s="1" t="s">
        <v>419</v>
      </c>
      <c r="C272" s="208" t="s">
        <v>47</v>
      </c>
      <c r="D272" s="209"/>
      <c r="E272" s="209"/>
      <c r="F272" s="210"/>
      <c r="G272" s="6" t="str">
        <f>IF(C272=INH_Lists!$B$3,Controlemeldingen!$A$11,"")</f>
        <v>Vermeld (optioneel) een toelichting</v>
      </c>
    </row>
    <row r="273" spans="1:7" s="7" customFormat="1" x14ac:dyDescent="0.25">
      <c r="A273" s="10"/>
    </row>
    <row r="274" spans="1:7" s="7" customFormat="1" x14ac:dyDescent="0.25">
      <c r="A274" s="10"/>
    </row>
    <row r="275" spans="1:7" s="7" customFormat="1" ht="27" x14ac:dyDescent="0.25">
      <c r="A275" s="124"/>
      <c r="B275" s="122" t="s">
        <v>247</v>
      </c>
      <c r="C275" s="8"/>
      <c r="D275" s="8"/>
      <c r="E275" s="8"/>
      <c r="F275" s="8"/>
      <c r="G275" s="8"/>
    </row>
    <row r="276" spans="1:7" s="7" customFormat="1" x14ac:dyDescent="0.25">
      <c r="A276" s="124"/>
      <c r="B276" s="122"/>
      <c r="C276" s="8"/>
      <c r="D276" s="8"/>
      <c r="E276" s="8"/>
      <c r="F276" s="8"/>
      <c r="G276" s="8"/>
    </row>
    <row r="277" spans="1:7" s="7" customFormat="1" ht="40.5" x14ac:dyDescent="0.3">
      <c r="A277" s="10"/>
      <c r="B277" s="125" t="s">
        <v>826</v>
      </c>
    </row>
    <row r="278" spans="1:7" s="7" customFormat="1" ht="30" x14ac:dyDescent="0.25">
      <c r="A278" s="10" t="s">
        <v>289</v>
      </c>
      <c r="B278" s="1" t="s">
        <v>540</v>
      </c>
      <c r="C278" s="207" t="s">
        <v>0</v>
      </c>
      <c r="D278" s="207"/>
      <c r="E278" s="207"/>
      <c r="F278" s="207"/>
      <c r="G278" s="46" t="s">
        <v>1</v>
      </c>
    </row>
    <row r="279" spans="1:7" s="7" customFormat="1" ht="20" x14ac:dyDescent="0.25">
      <c r="A279" s="10" t="s">
        <v>1111</v>
      </c>
      <c r="B279" s="1" t="s">
        <v>57</v>
      </c>
      <c r="C279" s="208" t="s">
        <v>2</v>
      </c>
      <c r="D279" s="209"/>
      <c r="E279" s="209"/>
      <c r="F279" s="210"/>
      <c r="G279" s="6" t="str">
        <f>IF(OR(C279=INH_Lists!$B$4,ISBLANK(C279)),Controlemeldingen!$A$8,"")</f>
        <v>Maak een keuze uit het drop-down menu</v>
      </c>
    </row>
    <row r="280" spans="1:7" s="7" customFormat="1" ht="20" x14ac:dyDescent="0.25">
      <c r="A280" s="10" t="s">
        <v>1112</v>
      </c>
      <c r="B280" s="1" t="s">
        <v>430</v>
      </c>
      <c r="C280" s="208" t="s">
        <v>2</v>
      </c>
      <c r="D280" s="209"/>
      <c r="E280" s="209"/>
      <c r="F280" s="210"/>
      <c r="G280" s="6" t="str">
        <f>IF(OR(C280=INH_Lists!$B$4,ISBLANK(C280)),Controlemeldingen!$A$8,"")</f>
        <v>Maak een keuze uit het drop-down menu</v>
      </c>
    </row>
    <row r="281" spans="1:7" s="7" customFormat="1" ht="20" x14ac:dyDescent="0.25">
      <c r="A281" s="10" t="s">
        <v>1113</v>
      </c>
      <c r="B281" s="1" t="s">
        <v>58</v>
      </c>
      <c r="C281" s="208" t="s">
        <v>2</v>
      </c>
      <c r="D281" s="209"/>
      <c r="E281" s="209"/>
      <c r="F281" s="210"/>
      <c r="G281" s="6" t="str">
        <f>IF(OR(C281=INH_Lists!$B$4,ISBLANK(C281)),Controlemeldingen!$A$8,"")</f>
        <v>Maak een keuze uit het drop-down menu</v>
      </c>
    </row>
    <row r="282" spans="1:7" s="7" customFormat="1" ht="20" x14ac:dyDescent="0.25">
      <c r="A282" s="10" t="s">
        <v>1114</v>
      </c>
      <c r="B282" s="1" t="s">
        <v>59</v>
      </c>
      <c r="C282" s="208" t="s">
        <v>2</v>
      </c>
      <c r="D282" s="209"/>
      <c r="E282" s="209"/>
      <c r="F282" s="210"/>
      <c r="G282" s="6" t="str">
        <f>IF(OR(C282=INH_Lists!$B$4,ISBLANK(C282)),Controlemeldingen!$A$8,"")</f>
        <v>Maak een keuze uit het drop-down menu</v>
      </c>
    </row>
    <row r="283" spans="1:7" s="7" customFormat="1" ht="20" x14ac:dyDescent="0.25">
      <c r="A283" s="10" t="s">
        <v>1115</v>
      </c>
      <c r="B283" s="1" t="s">
        <v>60</v>
      </c>
      <c r="C283" s="208" t="s">
        <v>2</v>
      </c>
      <c r="D283" s="209"/>
      <c r="E283" s="209"/>
      <c r="F283" s="210"/>
      <c r="G283" s="6" t="str">
        <f>IF(OR(C283=INH_Lists!$B$4,ISBLANK(C283)),Controlemeldingen!$A$8,"")</f>
        <v>Maak een keuze uit het drop-down menu</v>
      </c>
    </row>
    <row r="284" spans="1:7" s="7" customFormat="1" ht="20" x14ac:dyDescent="0.25">
      <c r="A284" s="10" t="s">
        <v>1116</v>
      </c>
      <c r="B284" s="1" t="s">
        <v>61</v>
      </c>
      <c r="C284" s="208" t="s">
        <v>2</v>
      </c>
      <c r="D284" s="209"/>
      <c r="E284" s="209"/>
      <c r="F284" s="210"/>
      <c r="G284" s="6" t="str">
        <f>IF(OR(C284=INH_Lists!$B$4,ISBLANK(C284)),Controlemeldingen!$A$8,"")</f>
        <v>Maak een keuze uit het drop-down menu</v>
      </c>
    </row>
    <row r="285" spans="1:7" s="7" customFormat="1" ht="20" x14ac:dyDescent="0.25">
      <c r="A285" s="10" t="s">
        <v>1117</v>
      </c>
      <c r="B285" s="1" t="s">
        <v>62</v>
      </c>
      <c r="C285" s="208" t="s">
        <v>2</v>
      </c>
      <c r="D285" s="209"/>
      <c r="E285" s="209"/>
      <c r="F285" s="210"/>
      <c r="G285" s="6" t="str">
        <f>IF(OR(C285=INH_Lists!$B$4,ISBLANK(C285)),Controlemeldingen!$A$8,"")</f>
        <v>Maak een keuze uit het drop-down menu</v>
      </c>
    </row>
    <row r="286" spans="1:7" s="7" customFormat="1" ht="20" x14ac:dyDescent="0.25">
      <c r="A286" s="10" t="s">
        <v>1118</v>
      </c>
      <c r="B286" s="1" t="s">
        <v>63</v>
      </c>
      <c r="C286" s="208" t="s">
        <v>2</v>
      </c>
      <c r="D286" s="209"/>
      <c r="E286" s="209"/>
      <c r="F286" s="210"/>
      <c r="G286" s="6" t="str">
        <f>IF(OR(C286=INH_Lists!$B$4,ISBLANK(C286)),Controlemeldingen!$A$8,"")</f>
        <v>Maak een keuze uit het drop-down menu</v>
      </c>
    </row>
    <row r="287" spans="1:7" s="7" customFormat="1" ht="20" x14ac:dyDescent="0.25">
      <c r="A287" s="10" t="s">
        <v>1119</v>
      </c>
      <c r="B287" s="1" t="s">
        <v>93</v>
      </c>
      <c r="C287" s="208" t="s">
        <v>2</v>
      </c>
      <c r="D287" s="209"/>
      <c r="E287" s="209"/>
      <c r="F287" s="210"/>
      <c r="G287" s="6" t="str">
        <f>IF(OR(C287=INH_Lists!$B$4,ISBLANK(C287)),Controlemeldingen!$A$8,"")</f>
        <v>Maak een keuze uit het drop-down menu</v>
      </c>
    </row>
    <row r="288" spans="1:7" s="7" customFormat="1" ht="20" x14ac:dyDescent="0.25">
      <c r="A288" s="10" t="s">
        <v>1120</v>
      </c>
      <c r="B288" s="1" t="s">
        <v>94</v>
      </c>
      <c r="C288" s="208" t="s">
        <v>2</v>
      </c>
      <c r="D288" s="209"/>
      <c r="E288" s="209"/>
      <c r="F288" s="210"/>
      <c r="G288" s="6" t="str">
        <f>IF(OR(C288=INH_Lists!$B$4,ISBLANK(C288)),Controlemeldingen!$A$8,"")</f>
        <v>Maak een keuze uit het drop-down menu</v>
      </c>
    </row>
    <row r="289" spans="1:7" s="7" customFormat="1" ht="20" x14ac:dyDescent="0.25">
      <c r="A289" s="10" t="s">
        <v>1121</v>
      </c>
      <c r="B289" s="1" t="s">
        <v>542</v>
      </c>
      <c r="C289" s="208" t="s">
        <v>2</v>
      </c>
      <c r="D289" s="209"/>
      <c r="E289" s="209"/>
      <c r="F289" s="210"/>
      <c r="G289" s="6" t="str">
        <f>IF(OR(C289=INH_Lists!$B$4,ISBLANK(C289)),Controlemeldingen!$A$8,"")</f>
        <v>Maak een keuze uit het drop-down menu</v>
      </c>
    </row>
    <row r="290" spans="1:7" s="7" customFormat="1" ht="20" x14ac:dyDescent="0.25">
      <c r="A290" s="10" t="s">
        <v>1122</v>
      </c>
      <c r="B290" s="1" t="s">
        <v>170</v>
      </c>
      <c r="C290" s="208" t="s">
        <v>2</v>
      </c>
      <c r="D290" s="209"/>
      <c r="E290" s="209"/>
      <c r="F290" s="210"/>
      <c r="G290" s="6" t="str">
        <f>IF(OR(C290=INH_Lists!$B$4,ISBLANK(C290)),Controlemeldingen!$A$8,"")</f>
        <v>Maak een keuze uit het drop-down menu</v>
      </c>
    </row>
    <row r="291" spans="1:7" s="7" customFormat="1" ht="20" x14ac:dyDescent="0.25">
      <c r="A291" s="10" t="s">
        <v>1123</v>
      </c>
      <c r="B291" s="1" t="s">
        <v>35</v>
      </c>
      <c r="C291" s="208" t="s">
        <v>2</v>
      </c>
      <c r="D291" s="209"/>
      <c r="E291" s="209"/>
      <c r="F291" s="210"/>
      <c r="G291" s="6" t="str">
        <f>IF(OR(C291=INH_Lists!$B$4,ISBLANK(C291)),Controlemeldingen!$A$8,"")</f>
        <v>Maak een keuze uit het drop-down menu</v>
      </c>
    </row>
    <row r="292" spans="1:7" s="7" customFormat="1" x14ac:dyDescent="0.25">
      <c r="A292" s="10"/>
      <c r="B292" s="10"/>
      <c r="C292" s="10"/>
      <c r="D292" s="10"/>
      <c r="E292" s="10"/>
      <c r="F292" s="10"/>
      <c r="G292" s="10"/>
    </row>
    <row r="293" spans="1:7" s="7" customFormat="1" x14ac:dyDescent="0.25">
      <c r="A293" s="56"/>
      <c r="C293" s="207" t="s">
        <v>0</v>
      </c>
      <c r="D293" s="207"/>
      <c r="E293" s="207"/>
      <c r="F293" s="207"/>
      <c r="G293" s="46" t="s">
        <v>1</v>
      </c>
    </row>
    <row r="294" spans="1:7" s="7" customFormat="1" ht="30" x14ac:dyDescent="0.25">
      <c r="A294" s="10" t="s">
        <v>290</v>
      </c>
      <c r="B294" s="1" t="s">
        <v>1124</v>
      </c>
      <c r="C294" s="208" t="s">
        <v>47</v>
      </c>
      <c r="D294" s="209"/>
      <c r="E294" s="209"/>
      <c r="F294" s="210"/>
      <c r="G294" s="6" t="str">
        <f>IF(C294=INH_Lists!$B$3,Controlemeldingen!$A$14,"")</f>
        <v>Maak een keuze uit het drop-down menu/geef een toelichting</v>
      </c>
    </row>
    <row r="295" spans="1:7" s="7" customFormat="1" x14ac:dyDescent="0.25">
      <c r="A295" s="10"/>
      <c r="B295" s="10"/>
      <c r="C295" s="10"/>
      <c r="D295" s="10"/>
      <c r="E295" s="10"/>
      <c r="F295" s="10"/>
      <c r="G295" s="10"/>
    </row>
    <row r="296" spans="1:7" s="7" customFormat="1" x14ac:dyDescent="0.25">
      <c r="A296" s="56"/>
      <c r="C296" s="10"/>
      <c r="D296" s="10"/>
      <c r="E296" s="114" t="s">
        <v>1565</v>
      </c>
      <c r="F296" s="114" t="s">
        <v>1566</v>
      </c>
    </row>
    <row r="297" spans="1:7" s="7" customFormat="1" ht="30" x14ac:dyDescent="0.25">
      <c r="A297" s="10" t="s">
        <v>291</v>
      </c>
      <c r="B297" s="1" t="s">
        <v>2317</v>
      </c>
      <c r="C297" s="10"/>
      <c r="D297" s="10"/>
      <c r="E297" s="5" t="s">
        <v>64</v>
      </c>
      <c r="F297" s="5" t="s">
        <v>96</v>
      </c>
      <c r="G297" s="46" t="s">
        <v>1</v>
      </c>
    </row>
    <row r="298" spans="1:7" s="7" customFormat="1" ht="20" x14ac:dyDescent="0.25">
      <c r="A298" s="10" t="s">
        <v>1125</v>
      </c>
      <c r="B298" s="1" t="s">
        <v>57</v>
      </c>
      <c r="C298" s="10"/>
      <c r="D298" s="10"/>
      <c r="E298" s="83"/>
      <c r="F298" s="126"/>
      <c r="G298" s="6" t="str">
        <f>IF(AND(ISNUMBER(E298),ISNUMBER(F298)),"",Controlemeldingen!$A$13)</f>
        <v>Voer het aantal in, en het bedrag in hele euro's</v>
      </c>
    </row>
    <row r="299" spans="1:7" s="7" customFormat="1" ht="20" x14ac:dyDescent="0.25">
      <c r="A299" s="10" t="s">
        <v>1126</v>
      </c>
      <c r="B299" s="1" t="s">
        <v>430</v>
      </c>
      <c r="C299" s="10"/>
      <c r="D299" s="10"/>
      <c r="E299" s="83"/>
      <c r="F299" s="126"/>
      <c r="G299" s="6" t="str">
        <f>IF(AND(ISNUMBER(E299),ISNUMBER(F299)),"",Controlemeldingen!$A$13)</f>
        <v>Voer het aantal in, en het bedrag in hele euro's</v>
      </c>
    </row>
    <row r="300" spans="1:7" s="7" customFormat="1" ht="20" x14ac:dyDescent="0.25">
      <c r="A300" s="10" t="s">
        <v>1127</v>
      </c>
      <c r="B300" s="1" t="s">
        <v>58</v>
      </c>
      <c r="C300" s="10"/>
      <c r="D300" s="10"/>
      <c r="E300" s="83"/>
      <c r="F300" s="126"/>
      <c r="G300" s="6" t="str">
        <f>IF(AND(ISNUMBER(E300),ISNUMBER(F300)),"",Controlemeldingen!$A$13)</f>
        <v>Voer het aantal in, en het bedrag in hele euro's</v>
      </c>
    </row>
    <row r="301" spans="1:7" s="7" customFormat="1" ht="20" x14ac:dyDescent="0.25">
      <c r="A301" s="10" t="s">
        <v>1128</v>
      </c>
      <c r="B301" s="1" t="s">
        <v>59</v>
      </c>
      <c r="C301" s="10"/>
      <c r="D301" s="10"/>
      <c r="E301" s="83"/>
      <c r="F301" s="126"/>
      <c r="G301" s="6" t="str">
        <f>IF(AND(ISNUMBER(E301),ISNUMBER(F301)),"",Controlemeldingen!$A$13)</f>
        <v>Voer het aantal in, en het bedrag in hele euro's</v>
      </c>
    </row>
    <row r="302" spans="1:7" s="7" customFormat="1" ht="20" x14ac:dyDescent="0.25">
      <c r="A302" s="10" t="s">
        <v>1129</v>
      </c>
      <c r="B302" s="1" t="s">
        <v>60</v>
      </c>
      <c r="C302" s="10"/>
      <c r="D302" s="10"/>
      <c r="E302" s="83"/>
      <c r="F302" s="126"/>
      <c r="G302" s="6" t="str">
        <f>IF(AND(ISNUMBER(E302),ISNUMBER(F302)),"",Controlemeldingen!$A$13)</f>
        <v>Voer het aantal in, en het bedrag in hele euro's</v>
      </c>
    </row>
    <row r="303" spans="1:7" s="7" customFormat="1" ht="20" x14ac:dyDescent="0.25">
      <c r="A303" s="10" t="s">
        <v>1130</v>
      </c>
      <c r="B303" s="1" t="s">
        <v>61</v>
      </c>
      <c r="C303" s="10"/>
      <c r="D303" s="10"/>
      <c r="E303" s="83"/>
      <c r="F303" s="126"/>
      <c r="G303" s="6" t="str">
        <f>IF(AND(ISNUMBER(E303),ISNUMBER(F303)),"",Controlemeldingen!$A$13)</f>
        <v>Voer het aantal in, en het bedrag in hele euro's</v>
      </c>
    </row>
    <row r="304" spans="1:7" s="7" customFormat="1" ht="20" x14ac:dyDescent="0.25">
      <c r="A304" s="10" t="s">
        <v>1131</v>
      </c>
      <c r="B304" s="1" t="s">
        <v>62</v>
      </c>
      <c r="C304" s="10"/>
      <c r="D304" s="10"/>
      <c r="E304" s="83"/>
      <c r="F304" s="126"/>
      <c r="G304" s="6" t="str">
        <f>IF(AND(ISNUMBER(E304),ISNUMBER(F304)),"",Controlemeldingen!$A$13)</f>
        <v>Voer het aantal in, en het bedrag in hele euro's</v>
      </c>
    </row>
    <row r="305" spans="1:7" s="7" customFormat="1" ht="20" x14ac:dyDescent="0.25">
      <c r="A305" s="10" t="s">
        <v>1132</v>
      </c>
      <c r="B305" s="1" t="s">
        <v>63</v>
      </c>
      <c r="C305" s="10"/>
      <c r="D305" s="10"/>
      <c r="E305" s="83"/>
      <c r="F305" s="126"/>
      <c r="G305" s="6" t="str">
        <f>IF(AND(ISNUMBER(E305),ISNUMBER(F305)),"",Controlemeldingen!$A$13)</f>
        <v>Voer het aantal in, en het bedrag in hele euro's</v>
      </c>
    </row>
    <row r="306" spans="1:7" s="7" customFormat="1" ht="20" x14ac:dyDescent="0.25">
      <c r="A306" s="10" t="s">
        <v>1133</v>
      </c>
      <c r="B306" s="1" t="s">
        <v>93</v>
      </c>
      <c r="C306" s="10"/>
      <c r="D306" s="10"/>
      <c r="E306" s="83"/>
      <c r="F306" s="126"/>
      <c r="G306" s="6" t="str">
        <f>IF(AND(ISNUMBER(E306),ISNUMBER(F306)),"",Controlemeldingen!$A$13)</f>
        <v>Voer het aantal in, en het bedrag in hele euro's</v>
      </c>
    </row>
    <row r="307" spans="1:7" s="7" customFormat="1" ht="20" x14ac:dyDescent="0.25">
      <c r="A307" s="10" t="s">
        <v>1134</v>
      </c>
      <c r="B307" s="1" t="s">
        <v>94</v>
      </c>
      <c r="C307" s="10"/>
      <c r="D307" s="10"/>
      <c r="E307" s="83"/>
      <c r="F307" s="126"/>
      <c r="G307" s="6" t="str">
        <f>IF(AND(ISNUMBER(E307),ISNUMBER(F307)),"",Controlemeldingen!$A$13)</f>
        <v>Voer het aantal in, en het bedrag in hele euro's</v>
      </c>
    </row>
    <row r="308" spans="1:7" s="7" customFormat="1" ht="20" x14ac:dyDescent="0.25">
      <c r="A308" s="10" t="s">
        <v>1135</v>
      </c>
      <c r="B308" s="1" t="s">
        <v>542</v>
      </c>
      <c r="C308" s="10"/>
      <c r="D308" s="10"/>
      <c r="E308" s="83"/>
      <c r="F308" s="126"/>
      <c r="G308" s="6" t="str">
        <f>IF(AND(ISNUMBER(E308),ISNUMBER(F308)),"",Controlemeldingen!$A$13)</f>
        <v>Voer het aantal in, en het bedrag in hele euro's</v>
      </c>
    </row>
    <row r="309" spans="1:7" s="7" customFormat="1" ht="20" x14ac:dyDescent="0.25">
      <c r="A309" s="10" t="s">
        <v>1136</v>
      </c>
      <c r="B309" s="1" t="s">
        <v>170</v>
      </c>
      <c r="C309" s="10"/>
      <c r="D309" s="10"/>
      <c r="E309" s="83"/>
      <c r="F309" s="126"/>
      <c r="G309" s="6" t="str">
        <f>IF(AND(ISNUMBER(E309),ISNUMBER(F309)),"",Controlemeldingen!$A$13)</f>
        <v>Voer het aantal in, en het bedrag in hele euro's</v>
      </c>
    </row>
    <row r="310" spans="1:7" s="7" customFormat="1" ht="20" x14ac:dyDescent="0.25">
      <c r="A310" s="10" t="s">
        <v>1137</v>
      </c>
      <c r="B310" s="1" t="s">
        <v>35</v>
      </c>
      <c r="C310" s="10"/>
      <c r="D310" s="10"/>
      <c r="E310" s="83"/>
      <c r="F310" s="126"/>
      <c r="G310" s="6" t="str">
        <f>IF(AND(ISNUMBER(E310),ISNUMBER(F310)),"",Controlemeldingen!$A$13)</f>
        <v>Voer het aantal in, en het bedrag in hele euro's</v>
      </c>
    </row>
    <row r="311" spans="1:7" s="7" customFormat="1" x14ac:dyDescent="0.25">
      <c r="A311" s="10"/>
      <c r="B311" s="10"/>
      <c r="C311" s="10"/>
      <c r="D311" s="10"/>
      <c r="E311" s="10"/>
      <c r="F311" s="10"/>
      <c r="G311" s="10"/>
    </row>
    <row r="312" spans="1:7" s="7" customFormat="1" x14ac:dyDescent="0.25">
      <c r="A312" s="124"/>
      <c r="C312" s="207" t="s">
        <v>0</v>
      </c>
      <c r="D312" s="207"/>
      <c r="E312" s="207"/>
      <c r="F312" s="207"/>
      <c r="G312" s="46" t="s">
        <v>1</v>
      </c>
    </row>
    <row r="313" spans="1:7" s="7" customFormat="1" ht="20" x14ac:dyDescent="0.25">
      <c r="A313" s="10" t="s">
        <v>292</v>
      </c>
      <c r="B313" s="1" t="s">
        <v>230</v>
      </c>
      <c r="C313" s="208" t="s">
        <v>2</v>
      </c>
      <c r="D313" s="209"/>
      <c r="E313" s="209"/>
      <c r="F313" s="210"/>
      <c r="G313" s="6" t="str">
        <f>IF(OR(C313=INH_Lists!$B$4,ISBLANK(C313)),Controlemeldingen!$A$8,"")</f>
        <v>Maak een keuze uit het drop-down menu</v>
      </c>
    </row>
    <row r="314" spans="1:7" s="7" customFormat="1" ht="30" x14ac:dyDescent="0.25">
      <c r="A314" s="10" t="s">
        <v>293</v>
      </c>
      <c r="B314" s="1" t="s">
        <v>231</v>
      </c>
      <c r="C314" s="208" t="s">
        <v>47</v>
      </c>
      <c r="D314" s="209"/>
      <c r="E314" s="209"/>
      <c r="F314" s="210"/>
      <c r="G314" s="6" t="str">
        <f>IF(C314=INH_Lists!$B$3,Controlemeldingen!$A$14,"")</f>
        <v>Maak een keuze uit het drop-down menu/geef een toelichting</v>
      </c>
    </row>
    <row r="315" spans="1:7" s="7" customFormat="1" x14ac:dyDescent="0.25">
      <c r="A315" s="124"/>
      <c r="C315" s="207" t="s">
        <v>0</v>
      </c>
      <c r="D315" s="207"/>
      <c r="E315" s="207"/>
      <c r="F315" s="207"/>
      <c r="G315" s="46" t="s">
        <v>1</v>
      </c>
    </row>
    <row r="316" spans="1:7" s="7" customFormat="1" ht="20" x14ac:dyDescent="0.25">
      <c r="A316" s="10" t="s">
        <v>1138</v>
      </c>
      <c r="B316" s="1" t="s">
        <v>95</v>
      </c>
      <c r="C316" s="208" t="s">
        <v>2</v>
      </c>
      <c r="D316" s="209"/>
      <c r="E316" s="209"/>
      <c r="F316" s="210"/>
      <c r="G316" s="6" t="str">
        <f>IF(OR(C316=INH_Lists!$B$4,ISBLANK(C316)),Controlemeldingen!$A$8,"")</f>
        <v>Maak een keuze uit het drop-down menu</v>
      </c>
    </row>
    <row r="317" spans="1:7" s="7" customFormat="1" x14ac:dyDescent="0.25">
      <c r="A317" s="124"/>
      <c r="C317" s="8"/>
      <c r="D317" s="8"/>
      <c r="E317" s="8"/>
      <c r="F317" s="8"/>
      <c r="G317" s="8"/>
    </row>
    <row r="318" spans="1:7" s="7" customFormat="1" x14ac:dyDescent="0.25">
      <c r="A318" s="56"/>
      <c r="C318" s="10"/>
      <c r="D318" s="10"/>
      <c r="E318" s="114" t="s">
        <v>523</v>
      </c>
      <c r="F318" s="114" t="s">
        <v>524</v>
      </c>
    </row>
    <row r="319" spans="1:7" s="7" customFormat="1" ht="40" x14ac:dyDescent="0.25">
      <c r="A319" s="10" t="s">
        <v>294</v>
      </c>
      <c r="B319" s="1" t="s">
        <v>1142</v>
      </c>
      <c r="C319" s="10"/>
      <c r="D319" s="10"/>
      <c r="E319" s="50" t="s">
        <v>64</v>
      </c>
      <c r="F319" s="50" t="s">
        <v>96</v>
      </c>
      <c r="G319" s="51" t="s">
        <v>1</v>
      </c>
    </row>
    <row r="320" spans="1:7" s="7" customFormat="1" ht="20" x14ac:dyDescent="0.25">
      <c r="A320" s="10" t="s">
        <v>1139</v>
      </c>
      <c r="B320" s="1" t="s">
        <v>65</v>
      </c>
      <c r="C320" s="10"/>
      <c r="D320" s="10"/>
      <c r="E320" s="83"/>
      <c r="F320" s="126"/>
      <c r="G320" s="6" t="str">
        <f>IF(AND(ISNUMBER(E320),ISNUMBER(F320)),"",Controlemeldingen!$A$13)</f>
        <v>Voer het aantal in, en het bedrag in hele euro's</v>
      </c>
    </row>
    <row r="321" spans="1:8" s="7" customFormat="1" ht="20" x14ac:dyDescent="0.25">
      <c r="A321" s="10" t="s">
        <v>1140</v>
      </c>
      <c r="B321" s="1" t="s">
        <v>66</v>
      </c>
      <c r="C321" s="10"/>
      <c r="D321" s="10"/>
      <c r="E321" s="83"/>
      <c r="F321" s="126"/>
      <c r="G321" s="6" t="str">
        <f>IF(AND(ISNUMBER(E321),ISNUMBER(F321)),"",Controlemeldingen!$A$13)</f>
        <v>Voer het aantal in, en het bedrag in hele euro's</v>
      </c>
    </row>
    <row r="322" spans="1:8" s="7" customFormat="1" x14ac:dyDescent="0.25">
      <c r="A322" s="10"/>
      <c r="B322" s="10"/>
      <c r="C322" s="10"/>
      <c r="D322" s="10"/>
      <c r="E322" s="10"/>
      <c r="F322" s="10"/>
      <c r="G322" s="10"/>
    </row>
    <row r="323" spans="1:8" s="7" customFormat="1" x14ac:dyDescent="0.25">
      <c r="A323" s="124"/>
      <c r="C323" s="207" t="s">
        <v>0</v>
      </c>
      <c r="D323" s="207"/>
      <c r="E323" s="207"/>
      <c r="F323" s="207"/>
      <c r="G323" s="46" t="s">
        <v>1</v>
      </c>
    </row>
    <row r="324" spans="1:8" s="7" customFormat="1" ht="20" x14ac:dyDescent="0.25">
      <c r="A324" s="10" t="s">
        <v>827</v>
      </c>
      <c r="B324" s="1" t="s">
        <v>232</v>
      </c>
      <c r="C324" s="208" t="s">
        <v>2</v>
      </c>
      <c r="D324" s="209"/>
      <c r="E324" s="209"/>
      <c r="F324" s="210"/>
      <c r="G324" s="6" t="str">
        <f>IF(OR(C324=INH_Lists!$B$4,ISBLANK(C324)),Controlemeldingen!$A$8,"")</f>
        <v>Maak een keuze uit het drop-down menu</v>
      </c>
    </row>
    <row r="325" spans="1:8" s="7" customFormat="1" x14ac:dyDescent="0.25">
      <c r="A325" s="10"/>
      <c r="B325" s="10"/>
      <c r="C325" s="10"/>
      <c r="D325" s="10"/>
      <c r="E325" s="10"/>
      <c r="F325" s="10"/>
      <c r="G325" s="10"/>
      <c r="H325" s="10"/>
    </row>
    <row r="326" spans="1:8" s="7" customFormat="1" x14ac:dyDescent="0.25">
      <c r="A326" s="56"/>
      <c r="C326" s="10"/>
      <c r="D326" s="114" t="s">
        <v>1562</v>
      </c>
      <c r="E326" s="114" t="s">
        <v>1563</v>
      </c>
      <c r="F326" s="114" t="s">
        <v>1564</v>
      </c>
    </row>
    <row r="327" spans="1:8" s="7" customFormat="1" ht="60" x14ac:dyDescent="0.25">
      <c r="A327" s="10" t="s">
        <v>295</v>
      </c>
      <c r="B327" s="1" t="s">
        <v>1141</v>
      </c>
      <c r="C327" s="10"/>
      <c r="D327" s="113" t="s">
        <v>64</v>
      </c>
      <c r="E327" s="113" t="s">
        <v>44</v>
      </c>
      <c r="F327" s="113" t="s">
        <v>252</v>
      </c>
      <c r="G327" s="46" t="s">
        <v>1</v>
      </c>
    </row>
    <row r="328" spans="1:8" s="7" customFormat="1" ht="20" x14ac:dyDescent="0.25">
      <c r="A328" s="10" t="s">
        <v>1143</v>
      </c>
      <c r="B328" s="1" t="s">
        <v>67</v>
      </c>
      <c r="C328" s="10"/>
      <c r="D328" s="83"/>
      <c r="E328" s="83"/>
      <c r="F328" s="126"/>
      <c r="G328" s="6" t="str">
        <f>IF(AND(ISNUMBER(D328),ISNUMBER(E328),ISNUMBER(F328)),"",Controlemeldingen!$A$13)</f>
        <v>Voer het aantal in, en het bedrag in hele euro's</v>
      </c>
    </row>
    <row r="329" spans="1:8" s="7" customFormat="1" ht="20" x14ac:dyDescent="0.25">
      <c r="A329" s="10" t="s">
        <v>1144</v>
      </c>
      <c r="B329" s="1" t="s">
        <v>68</v>
      </c>
      <c r="C329" s="10"/>
      <c r="D329" s="83"/>
      <c r="E329" s="83"/>
      <c r="F329" s="126"/>
      <c r="G329" s="6" t="str">
        <f>IF(AND(ISNUMBER(D329),ISNUMBER(E329),ISNUMBER(F329)),"",Controlemeldingen!$A$13)</f>
        <v>Voer het aantal in, en het bedrag in hele euro's</v>
      </c>
    </row>
    <row r="330" spans="1:8" s="7" customFormat="1" ht="20" x14ac:dyDescent="0.25">
      <c r="A330" s="10" t="s">
        <v>1145</v>
      </c>
      <c r="B330" s="1" t="s">
        <v>69</v>
      </c>
      <c r="C330" s="10"/>
      <c r="D330" s="83"/>
      <c r="E330" s="83"/>
      <c r="F330" s="126"/>
      <c r="G330" s="6" t="str">
        <f>IF(AND(ISNUMBER(D330),ISNUMBER(E330),ISNUMBER(F330)),"",Controlemeldingen!$A$13)</f>
        <v>Voer het aantal in, en het bedrag in hele euro's</v>
      </c>
    </row>
    <row r="331" spans="1:8" s="7" customFormat="1" ht="20" x14ac:dyDescent="0.25">
      <c r="A331" s="10" t="s">
        <v>1146</v>
      </c>
      <c r="B331" s="1" t="s">
        <v>101</v>
      </c>
      <c r="C331" s="10"/>
      <c r="D331" s="83"/>
      <c r="E331" s="83"/>
      <c r="F331" s="126"/>
      <c r="G331" s="6" t="str">
        <f>IF(AND(ISNUMBER(D331),ISNUMBER(E331),ISNUMBER(F331)),"",Controlemeldingen!$A$13)</f>
        <v>Voer het aantal in, en het bedrag in hele euro's</v>
      </c>
    </row>
    <row r="332" spans="1:8" s="7" customFormat="1" ht="19" x14ac:dyDescent="0.25">
      <c r="A332" s="10"/>
      <c r="B332" s="30" t="s">
        <v>253</v>
      </c>
      <c r="C332" s="10"/>
      <c r="D332" s="127"/>
      <c r="E332" s="127"/>
      <c r="F332" s="128"/>
      <c r="G332" s="12"/>
    </row>
    <row r="333" spans="1:8" s="7" customFormat="1" x14ac:dyDescent="0.25">
      <c r="A333" s="10"/>
      <c r="B333" s="10"/>
      <c r="C333" s="10"/>
      <c r="D333" s="10"/>
      <c r="E333" s="10"/>
      <c r="F333" s="10"/>
      <c r="G333" s="10"/>
      <c r="H333" s="10"/>
    </row>
    <row r="334" spans="1:8" s="8" customFormat="1" ht="20" x14ac:dyDescent="0.35">
      <c r="A334" s="95" t="s">
        <v>296</v>
      </c>
      <c r="B334" s="20" t="s">
        <v>1147</v>
      </c>
      <c r="C334" s="208" t="s">
        <v>47</v>
      </c>
      <c r="D334" s="209"/>
      <c r="E334" s="209"/>
      <c r="F334" s="210"/>
      <c r="G334" s="6" t="str">
        <f>IF(C334=INH_Lists!$B$3,Controlemeldingen!$A$11,"")</f>
        <v>Vermeld (optioneel) een toelichting</v>
      </c>
    </row>
    <row r="335" spans="1:8" s="56" customFormat="1" x14ac:dyDescent="0.25">
      <c r="A335" s="129"/>
      <c r="B335" s="25"/>
      <c r="C335" s="41"/>
      <c r="D335" s="41"/>
      <c r="E335" s="41" t="s">
        <v>1151</v>
      </c>
      <c r="F335" s="41" t="s">
        <v>1152</v>
      </c>
      <c r="G335" s="12"/>
    </row>
    <row r="336" spans="1:8" s="7" customFormat="1" ht="40" x14ac:dyDescent="0.25">
      <c r="A336" s="10" t="s">
        <v>297</v>
      </c>
      <c r="B336" s="1" t="s">
        <v>543</v>
      </c>
      <c r="C336" s="10"/>
      <c r="D336" s="10"/>
      <c r="E336" s="5" t="s">
        <v>44</v>
      </c>
      <c r="F336" s="5" t="s">
        <v>96</v>
      </c>
      <c r="G336" s="46" t="s">
        <v>1</v>
      </c>
    </row>
    <row r="337" spans="1:9" s="7" customFormat="1" ht="20" x14ac:dyDescent="0.25">
      <c r="A337" s="10" t="s">
        <v>1148</v>
      </c>
      <c r="B337" s="1" t="s">
        <v>97</v>
      </c>
      <c r="C337" s="10"/>
      <c r="D337" s="10"/>
      <c r="E337" s="83"/>
      <c r="F337" s="126"/>
      <c r="G337" s="6" t="str">
        <f>IF(AND(ISNUMBER(E337),ISNUMBER(F337)),"",Controlemeldingen!$A$13)</f>
        <v>Voer het aantal in, en het bedrag in hele euro's</v>
      </c>
    </row>
    <row r="338" spans="1:9" s="7" customFormat="1" ht="20" x14ac:dyDescent="0.25">
      <c r="A338" s="10" t="s">
        <v>1149</v>
      </c>
      <c r="B338" s="1" t="s">
        <v>98</v>
      </c>
      <c r="C338" s="10"/>
      <c r="D338" s="10"/>
      <c r="E338" s="83"/>
      <c r="F338" s="126"/>
      <c r="G338" s="6" t="str">
        <f>IF(AND(ISNUMBER(E338),ISNUMBER(F338)),"",Controlemeldingen!$A$13)</f>
        <v>Voer het aantal in, en het bedrag in hele euro's</v>
      </c>
    </row>
    <row r="339" spans="1:9" s="7" customFormat="1" ht="20" x14ac:dyDescent="0.25">
      <c r="A339" s="10" t="s">
        <v>1150</v>
      </c>
      <c r="B339" s="1" t="s">
        <v>99</v>
      </c>
      <c r="C339" s="10"/>
      <c r="D339" s="10"/>
      <c r="E339" s="83"/>
      <c r="F339" s="126"/>
      <c r="G339" s="6" t="str">
        <f>IF(AND(ISNUMBER(E339),ISNUMBER(F339)),"",Controlemeldingen!$A$13)</f>
        <v>Voer het aantal in, en het bedrag in hele euro's</v>
      </c>
    </row>
    <row r="340" spans="1:9" s="7" customFormat="1" x14ac:dyDescent="0.25">
      <c r="A340" s="10"/>
      <c r="B340" s="10"/>
      <c r="C340" s="10"/>
      <c r="D340" s="10"/>
      <c r="E340" s="10"/>
      <c r="F340" s="10"/>
      <c r="G340" s="10"/>
      <c r="H340" s="10"/>
    </row>
    <row r="341" spans="1:9" s="7" customFormat="1" x14ac:dyDescent="0.25">
      <c r="A341" s="10"/>
      <c r="B341" s="10"/>
      <c r="G341" s="10"/>
      <c r="H341" s="10"/>
    </row>
    <row r="342" spans="1:9" s="7" customFormat="1" ht="40" x14ac:dyDescent="0.25">
      <c r="A342" s="10" t="s">
        <v>298</v>
      </c>
      <c r="B342" s="1" t="s">
        <v>2313</v>
      </c>
      <c r="C342" s="130" t="s">
        <v>525</v>
      </c>
      <c r="D342" s="130" t="s">
        <v>526</v>
      </c>
      <c r="E342" s="130" t="s">
        <v>527</v>
      </c>
      <c r="F342" s="130" t="s">
        <v>1153</v>
      </c>
      <c r="G342" s="130" t="s">
        <v>1154</v>
      </c>
      <c r="H342" s="130" t="s">
        <v>1155</v>
      </c>
    </row>
    <row r="343" spans="1:9" s="7" customFormat="1" ht="38" x14ac:dyDescent="0.25">
      <c r="A343" s="10"/>
      <c r="B343" s="27" t="s">
        <v>2318</v>
      </c>
      <c r="C343" s="46" t="s">
        <v>2298</v>
      </c>
      <c r="D343" s="46" t="s">
        <v>2299</v>
      </c>
      <c r="E343" s="46" t="s">
        <v>2300</v>
      </c>
      <c r="F343" s="46" t="s">
        <v>2301</v>
      </c>
      <c r="G343" s="5" t="s">
        <v>2302</v>
      </c>
      <c r="H343" s="5" t="s">
        <v>2303</v>
      </c>
      <c r="I343" s="46" t="s">
        <v>1</v>
      </c>
    </row>
    <row r="344" spans="1:9" s="7" customFormat="1" ht="20" x14ac:dyDescent="0.25">
      <c r="A344" s="10" t="s">
        <v>1156</v>
      </c>
      <c r="B344" s="1" t="s">
        <v>565</v>
      </c>
      <c r="C344" s="83"/>
      <c r="D344" s="126"/>
      <c r="E344" s="83"/>
      <c r="F344" s="126"/>
      <c r="G344" s="131"/>
      <c r="H344" s="132"/>
      <c r="I344" s="6" t="str">
        <f>IF(AND(ISNUMBER(C344),ISNUMBER(D344),ISNUMBER(E344),ISNUMBER(F344),ISNUMBER(G344),ISNUMBER(H344)),"",Controlemeldingen!$A$13)</f>
        <v>Voer het aantal in, en het bedrag in hele euro's</v>
      </c>
    </row>
    <row r="345" spans="1:9" s="7" customFormat="1" ht="20" x14ac:dyDescent="0.25">
      <c r="A345" s="10" t="s">
        <v>1157</v>
      </c>
      <c r="B345" s="1" t="s">
        <v>792</v>
      </c>
      <c r="C345" s="83"/>
      <c r="D345" s="126"/>
      <c r="E345" s="83"/>
      <c r="F345" s="126"/>
      <c r="G345" s="83"/>
      <c r="H345" s="126"/>
      <c r="I345" s="6" t="str">
        <f>IF(AND(ISNUMBER(C345),ISNUMBER(D345),ISNUMBER(E345),ISNUMBER(F345),ISNUMBER(G345),ISNUMBER(H345)),"",Controlemeldingen!$A$13)</f>
        <v>Voer het aantal in, en het bedrag in hele euro's</v>
      </c>
    </row>
    <row r="346" spans="1:9" s="7" customFormat="1" ht="20" x14ac:dyDescent="0.25">
      <c r="A346" s="10" t="s">
        <v>1158</v>
      </c>
      <c r="B346" s="1" t="s">
        <v>560</v>
      </c>
      <c r="C346" s="83"/>
      <c r="D346" s="126"/>
      <c r="E346" s="83"/>
      <c r="F346" s="126"/>
      <c r="G346" s="83"/>
      <c r="H346" s="126"/>
      <c r="I346" s="6" t="str">
        <f>IF(AND(ISNUMBER(C346),ISNUMBER(D346),ISNUMBER(E346),ISNUMBER(F346),ISNUMBER(G346),ISNUMBER(H346)),"",Controlemeldingen!$A$13)</f>
        <v>Voer het aantal in, en het bedrag in hele euro's</v>
      </c>
    </row>
    <row r="347" spans="1:9" s="7" customFormat="1" ht="20" x14ac:dyDescent="0.25">
      <c r="A347" s="10" t="s">
        <v>1159</v>
      </c>
      <c r="B347" s="1" t="s">
        <v>569</v>
      </c>
      <c r="C347" s="83"/>
      <c r="D347" s="126"/>
      <c r="E347" s="83"/>
      <c r="F347" s="126"/>
      <c r="G347" s="83"/>
      <c r="H347" s="126"/>
      <c r="I347" s="6" t="str">
        <f>IF(AND(ISNUMBER(C347),ISNUMBER(D347),ISNUMBER(E347),ISNUMBER(F347),ISNUMBER(G347),ISNUMBER(H347)),"",Controlemeldingen!$A$13)</f>
        <v>Voer het aantal in, en het bedrag in hele euro's</v>
      </c>
    </row>
    <row r="348" spans="1:9" s="7" customFormat="1" ht="20" x14ac:dyDescent="0.25">
      <c r="A348" s="10" t="s">
        <v>1160</v>
      </c>
      <c r="B348" s="1" t="s">
        <v>567</v>
      </c>
      <c r="C348" s="83"/>
      <c r="D348" s="126"/>
      <c r="E348" s="83"/>
      <c r="F348" s="126"/>
      <c r="G348" s="83"/>
      <c r="H348" s="126"/>
      <c r="I348" s="6" t="str">
        <f>IF(AND(ISNUMBER(C348),ISNUMBER(D348),ISNUMBER(E348),ISNUMBER(F348),ISNUMBER(G348),ISNUMBER(H348)),"",Controlemeldingen!$A$13)</f>
        <v>Voer het aantal in, en het bedrag in hele euro's</v>
      </c>
    </row>
    <row r="349" spans="1:9" s="7" customFormat="1" ht="20" x14ac:dyDescent="0.25">
      <c r="A349" s="10" t="s">
        <v>1161</v>
      </c>
      <c r="B349" s="1" t="s">
        <v>562</v>
      </c>
      <c r="C349" s="83"/>
      <c r="D349" s="126"/>
      <c r="E349" s="83"/>
      <c r="F349" s="126"/>
      <c r="G349" s="83"/>
      <c r="H349" s="126"/>
      <c r="I349" s="6" t="str">
        <f>IF(AND(ISNUMBER(C349),ISNUMBER(D349),ISNUMBER(E349),ISNUMBER(F349),ISNUMBER(G349),ISNUMBER(H349)),"",Controlemeldingen!$A$13)</f>
        <v>Voer het aantal in, en het bedrag in hele euro's</v>
      </c>
    </row>
    <row r="350" spans="1:9" s="7" customFormat="1" ht="20" x14ac:dyDescent="0.25">
      <c r="A350" s="10" t="s">
        <v>1162</v>
      </c>
      <c r="B350" s="1" t="s">
        <v>571</v>
      </c>
      <c r="C350" s="83"/>
      <c r="D350" s="126"/>
      <c r="E350" s="83"/>
      <c r="F350" s="126"/>
      <c r="G350" s="83"/>
      <c r="H350" s="126"/>
      <c r="I350" s="6" t="str">
        <f>IF(AND(ISNUMBER(C350),ISNUMBER(D350),ISNUMBER(E350),ISNUMBER(F350),ISNUMBER(G350),ISNUMBER(H350)),"",Controlemeldingen!$A$13)</f>
        <v>Voer het aantal in, en het bedrag in hele euro's</v>
      </c>
    </row>
    <row r="351" spans="1:9" s="7" customFormat="1" ht="20" x14ac:dyDescent="0.25">
      <c r="A351" s="10" t="s">
        <v>1163</v>
      </c>
      <c r="B351" s="1" t="s">
        <v>566</v>
      </c>
      <c r="C351" s="83"/>
      <c r="D351" s="126"/>
      <c r="E351" s="83"/>
      <c r="F351" s="126"/>
      <c r="G351" s="83"/>
      <c r="H351" s="126"/>
      <c r="I351" s="6" t="str">
        <f>IF(AND(ISNUMBER(C351),ISNUMBER(D351),ISNUMBER(E351),ISNUMBER(F351),ISNUMBER(G351),ISNUMBER(H351)),"",Controlemeldingen!$A$13)</f>
        <v>Voer het aantal in, en het bedrag in hele euro's</v>
      </c>
    </row>
    <row r="352" spans="1:9" s="7" customFormat="1" ht="20" x14ac:dyDescent="0.25">
      <c r="A352" s="10" t="s">
        <v>1164</v>
      </c>
      <c r="B352" s="1" t="s">
        <v>568</v>
      </c>
      <c r="C352" s="83"/>
      <c r="D352" s="126"/>
      <c r="E352" s="83"/>
      <c r="F352" s="126"/>
      <c r="G352" s="83"/>
      <c r="H352" s="126"/>
      <c r="I352" s="6" t="str">
        <f>IF(AND(ISNUMBER(C352),ISNUMBER(D352),ISNUMBER(E352),ISNUMBER(F352),ISNUMBER(G352),ISNUMBER(H352)),"",Controlemeldingen!$A$13)</f>
        <v>Voer het aantal in, en het bedrag in hele euro's</v>
      </c>
    </row>
    <row r="353" spans="1:9" s="7" customFormat="1" ht="20" x14ac:dyDescent="0.25">
      <c r="A353" s="10" t="s">
        <v>1165</v>
      </c>
      <c r="B353" s="1" t="s">
        <v>570</v>
      </c>
      <c r="C353" s="83"/>
      <c r="D353" s="126"/>
      <c r="E353" s="83"/>
      <c r="F353" s="126"/>
      <c r="G353" s="83"/>
      <c r="H353" s="126"/>
      <c r="I353" s="6" t="str">
        <f>IF(AND(ISNUMBER(C353),ISNUMBER(D353),ISNUMBER(E353),ISNUMBER(F353),ISNUMBER(G353),ISNUMBER(H353)),"",Controlemeldingen!$A$13)</f>
        <v>Voer het aantal in, en het bedrag in hele euro's</v>
      </c>
    </row>
    <row r="354" spans="1:9" s="7" customFormat="1" ht="20" x14ac:dyDescent="0.25">
      <c r="A354" s="10" t="s">
        <v>1166</v>
      </c>
      <c r="B354" s="1" t="s">
        <v>564</v>
      </c>
      <c r="C354" s="83"/>
      <c r="D354" s="126"/>
      <c r="E354" s="83"/>
      <c r="F354" s="126"/>
      <c r="G354" s="83"/>
      <c r="H354" s="126"/>
      <c r="I354" s="6" t="str">
        <f>IF(AND(ISNUMBER(C354),ISNUMBER(D354),ISNUMBER(E354),ISNUMBER(F354),ISNUMBER(G354),ISNUMBER(H354)),"",Controlemeldingen!$A$13)</f>
        <v>Voer het aantal in, en het bedrag in hele euro's</v>
      </c>
    </row>
    <row r="355" spans="1:9" s="7" customFormat="1" ht="20" x14ac:dyDescent="0.25">
      <c r="A355" s="10" t="s">
        <v>1167</v>
      </c>
      <c r="B355" s="1" t="s">
        <v>574</v>
      </c>
      <c r="C355" s="83"/>
      <c r="D355" s="126"/>
      <c r="E355" s="83"/>
      <c r="F355" s="126"/>
      <c r="G355" s="83"/>
      <c r="H355" s="126"/>
      <c r="I355" s="6" t="str">
        <f>IF(AND(ISNUMBER(C355),ISNUMBER(D355),ISNUMBER(E355),ISNUMBER(F355),ISNUMBER(G355),ISNUMBER(H355)),"",Controlemeldingen!$A$13)</f>
        <v>Voer het aantal in, en het bedrag in hele euro's</v>
      </c>
    </row>
    <row r="356" spans="1:9" s="7" customFormat="1" ht="20" x14ac:dyDescent="0.25">
      <c r="A356" s="10" t="s">
        <v>1168</v>
      </c>
      <c r="B356" s="1" t="s">
        <v>573</v>
      </c>
      <c r="C356" s="83"/>
      <c r="D356" s="126"/>
      <c r="E356" s="83"/>
      <c r="F356" s="126"/>
      <c r="G356" s="83"/>
      <c r="H356" s="126"/>
      <c r="I356" s="6" t="str">
        <f>IF(AND(ISNUMBER(C356),ISNUMBER(D356),ISNUMBER(E356),ISNUMBER(F356),ISNUMBER(G356),ISNUMBER(H356)),"",Controlemeldingen!$A$13)</f>
        <v>Voer het aantal in, en het bedrag in hele euro's</v>
      </c>
    </row>
    <row r="357" spans="1:9" s="7" customFormat="1" ht="20" x14ac:dyDescent="0.25">
      <c r="A357" s="10" t="s">
        <v>1169</v>
      </c>
      <c r="B357" s="1" t="s">
        <v>572</v>
      </c>
      <c r="C357" s="83"/>
      <c r="D357" s="126"/>
      <c r="E357" s="83"/>
      <c r="F357" s="126"/>
      <c r="G357" s="83"/>
      <c r="H357" s="126"/>
      <c r="I357" s="6" t="str">
        <f>IF(AND(ISNUMBER(C357),ISNUMBER(D357),ISNUMBER(E357),ISNUMBER(F357),ISNUMBER(G357),ISNUMBER(H357)),"",Controlemeldingen!$A$13)</f>
        <v>Voer het aantal in, en het bedrag in hele euro's</v>
      </c>
    </row>
    <row r="358" spans="1:9" s="7" customFormat="1" ht="20" x14ac:dyDescent="0.25">
      <c r="A358" s="10" t="s">
        <v>1170</v>
      </c>
      <c r="B358" s="1" t="s">
        <v>561</v>
      </c>
      <c r="C358" s="83"/>
      <c r="D358" s="126"/>
      <c r="E358" s="83"/>
      <c r="F358" s="126"/>
      <c r="G358" s="83"/>
      <c r="H358" s="126"/>
      <c r="I358" s="6" t="str">
        <f>IF(AND(ISNUMBER(C358),ISNUMBER(D358),ISNUMBER(E358),ISNUMBER(F358),ISNUMBER(G358),ISNUMBER(H358)),"",Controlemeldingen!$A$13)</f>
        <v>Voer het aantal in, en het bedrag in hele euro's</v>
      </c>
    </row>
    <row r="359" spans="1:9" s="7" customFormat="1" ht="20" x14ac:dyDescent="0.25">
      <c r="A359" s="10" t="s">
        <v>1171</v>
      </c>
      <c r="B359" s="1" t="s">
        <v>575</v>
      </c>
      <c r="C359" s="83"/>
      <c r="D359" s="126"/>
      <c r="E359" s="83"/>
      <c r="F359" s="126"/>
      <c r="G359" s="83"/>
      <c r="H359" s="126"/>
      <c r="I359" s="6" t="str">
        <f>IF(AND(ISNUMBER(C359),ISNUMBER(D359),ISNUMBER(E359),ISNUMBER(F359),ISNUMBER(G359),ISNUMBER(H359)),"",Controlemeldingen!$A$13)</f>
        <v>Voer het aantal in, en het bedrag in hele euro's</v>
      </c>
    </row>
    <row r="360" spans="1:9" s="7" customFormat="1" ht="20" x14ac:dyDescent="0.25">
      <c r="A360" s="10" t="s">
        <v>1172</v>
      </c>
      <c r="B360" s="1" t="s">
        <v>588</v>
      </c>
      <c r="C360" s="83"/>
      <c r="D360" s="126"/>
      <c r="E360" s="83"/>
      <c r="F360" s="126"/>
      <c r="G360" s="83"/>
      <c r="H360" s="126"/>
      <c r="I360" s="6" t="str">
        <f>IF(AND(ISNUMBER(C360),ISNUMBER(D360),ISNUMBER(E360),ISNUMBER(F360),ISNUMBER(G360),ISNUMBER(H360)),"",Controlemeldingen!$A$13)</f>
        <v>Voer het aantal in, en het bedrag in hele euro's</v>
      </c>
    </row>
    <row r="361" spans="1:9" s="7" customFormat="1" ht="20" x14ac:dyDescent="0.25">
      <c r="A361" s="10" t="s">
        <v>1173</v>
      </c>
      <c r="B361" s="1" t="s">
        <v>579</v>
      </c>
      <c r="C361" s="83"/>
      <c r="D361" s="126"/>
      <c r="E361" s="83"/>
      <c r="F361" s="126"/>
      <c r="G361" s="83"/>
      <c r="H361" s="126"/>
      <c r="I361" s="6" t="str">
        <f>IF(AND(ISNUMBER(C361),ISNUMBER(D361),ISNUMBER(E361),ISNUMBER(F361),ISNUMBER(G361),ISNUMBER(H361)),"",Controlemeldingen!$A$13)</f>
        <v>Voer het aantal in, en het bedrag in hele euro's</v>
      </c>
    </row>
    <row r="362" spans="1:9" s="7" customFormat="1" ht="20" x14ac:dyDescent="0.25">
      <c r="A362" s="10" t="s">
        <v>1174</v>
      </c>
      <c r="B362" s="1" t="s">
        <v>578</v>
      </c>
      <c r="C362" s="83"/>
      <c r="D362" s="126"/>
      <c r="E362" s="83"/>
      <c r="F362" s="126"/>
      <c r="G362" s="83"/>
      <c r="H362" s="126"/>
      <c r="I362" s="6" t="str">
        <f>IF(AND(ISNUMBER(C362),ISNUMBER(D362),ISNUMBER(E362),ISNUMBER(F362),ISNUMBER(G362),ISNUMBER(H362)),"",Controlemeldingen!$A$13)</f>
        <v>Voer het aantal in, en het bedrag in hele euro's</v>
      </c>
    </row>
    <row r="363" spans="1:9" s="7" customFormat="1" ht="20" x14ac:dyDescent="0.25">
      <c r="A363" s="10" t="s">
        <v>1175</v>
      </c>
      <c r="B363" s="1" t="s">
        <v>581</v>
      </c>
      <c r="C363" s="83"/>
      <c r="D363" s="126"/>
      <c r="E363" s="83"/>
      <c r="F363" s="126"/>
      <c r="G363" s="83"/>
      <c r="H363" s="126"/>
      <c r="I363" s="6" t="str">
        <f>IF(AND(ISNUMBER(C363),ISNUMBER(D363),ISNUMBER(E363),ISNUMBER(F363),ISNUMBER(G363),ISNUMBER(H363)),"",Controlemeldingen!$A$13)</f>
        <v>Voer het aantal in, en het bedrag in hele euro's</v>
      </c>
    </row>
    <row r="364" spans="1:9" s="7" customFormat="1" ht="20" x14ac:dyDescent="0.25">
      <c r="A364" s="10" t="s">
        <v>1176</v>
      </c>
      <c r="B364" s="1" t="s">
        <v>595</v>
      </c>
      <c r="C364" s="83"/>
      <c r="D364" s="126"/>
      <c r="E364" s="83"/>
      <c r="F364" s="126"/>
      <c r="G364" s="83"/>
      <c r="H364" s="126"/>
      <c r="I364" s="6" t="str">
        <f>IF(AND(ISNUMBER(C364),ISNUMBER(D364),ISNUMBER(E364),ISNUMBER(F364),ISNUMBER(G364),ISNUMBER(H364)),"",Controlemeldingen!$A$13)</f>
        <v>Voer het aantal in, en het bedrag in hele euro's</v>
      </c>
    </row>
    <row r="365" spans="1:9" s="7" customFormat="1" ht="20" x14ac:dyDescent="0.25">
      <c r="A365" s="10" t="s">
        <v>1177</v>
      </c>
      <c r="B365" s="1" t="s">
        <v>594</v>
      </c>
      <c r="C365" s="83"/>
      <c r="D365" s="126"/>
      <c r="E365" s="83"/>
      <c r="F365" s="126"/>
      <c r="G365" s="83"/>
      <c r="H365" s="126"/>
      <c r="I365" s="6" t="str">
        <f>IF(AND(ISNUMBER(C365),ISNUMBER(D365),ISNUMBER(E365),ISNUMBER(F365),ISNUMBER(G365),ISNUMBER(H365)),"",Controlemeldingen!$A$13)</f>
        <v>Voer het aantal in, en het bedrag in hele euro's</v>
      </c>
    </row>
    <row r="366" spans="1:9" s="7" customFormat="1" ht="20" x14ac:dyDescent="0.25">
      <c r="A366" s="10" t="s">
        <v>1178</v>
      </c>
      <c r="B366" s="1" t="s">
        <v>577</v>
      </c>
      <c r="C366" s="83"/>
      <c r="D366" s="126"/>
      <c r="E366" s="83"/>
      <c r="F366" s="126"/>
      <c r="G366" s="83"/>
      <c r="H366" s="126"/>
      <c r="I366" s="6" t="str">
        <f>IF(AND(ISNUMBER(C366),ISNUMBER(D366),ISNUMBER(E366),ISNUMBER(F366),ISNUMBER(G366),ISNUMBER(H366)),"",Controlemeldingen!$A$13)</f>
        <v>Voer het aantal in, en het bedrag in hele euro's</v>
      </c>
    </row>
    <row r="367" spans="1:9" s="7" customFormat="1" ht="20" x14ac:dyDescent="0.25">
      <c r="A367" s="10" t="s">
        <v>1179</v>
      </c>
      <c r="B367" s="1" t="s">
        <v>596</v>
      </c>
      <c r="C367" s="83"/>
      <c r="D367" s="126"/>
      <c r="E367" s="83"/>
      <c r="F367" s="126"/>
      <c r="G367" s="83"/>
      <c r="H367" s="126"/>
      <c r="I367" s="6" t="str">
        <f>IF(AND(ISNUMBER(C367),ISNUMBER(D367),ISNUMBER(E367),ISNUMBER(F367),ISNUMBER(G367),ISNUMBER(H367)),"",Controlemeldingen!$A$13)</f>
        <v>Voer het aantal in, en het bedrag in hele euro's</v>
      </c>
    </row>
    <row r="368" spans="1:9" s="7" customFormat="1" ht="20" x14ac:dyDescent="0.25">
      <c r="A368" s="10" t="s">
        <v>1180</v>
      </c>
      <c r="B368" s="1" t="s">
        <v>583</v>
      </c>
      <c r="C368" s="83"/>
      <c r="D368" s="126"/>
      <c r="E368" s="83"/>
      <c r="F368" s="126"/>
      <c r="G368" s="83"/>
      <c r="H368" s="126"/>
      <c r="I368" s="6" t="str">
        <f>IF(AND(ISNUMBER(C368),ISNUMBER(D368),ISNUMBER(E368),ISNUMBER(F368),ISNUMBER(G368),ISNUMBER(H368)),"",Controlemeldingen!$A$13)</f>
        <v>Voer het aantal in, en het bedrag in hele euro's</v>
      </c>
    </row>
    <row r="369" spans="1:9" s="7" customFormat="1" ht="20" x14ac:dyDescent="0.25">
      <c r="A369" s="10" t="s">
        <v>1181</v>
      </c>
      <c r="B369" s="1" t="s">
        <v>745</v>
      </c>
      <c r="C369" s="83"/>
      <c r="D369" s="126"/>
      <c r="E369" s="83"/>
      <c r="F369" s="126"/>
      <c r="G369" s="83"/>
      <c r="H369" s="126"/>
      <c r="I369" s="6" t="str">
        <f>IF(AND(ISNUMBER(C369),ISNUMBER(D369),ISNUMBER(E369),ISNUMBER(F369),ISNUMBER(G369),ISNUMBER(H369)),"",Controlemeldingen!$A$13)</f>
        <v>Voer het aantal in, en het bedrag in hele euro's</v>
      </c>
    </row>
    <row r="370" spans="1:9" s="7" customFormat="1" ht="20" x14ac:dyDescent="0.25">
      <c r="A370" s="10" t="s">
        <v>1182</v>
      </c>
      <c r="B370" s="1" t="s">
        <v>584</v>
      </c>
      <c r="C370" s="83"/>
      <c r="D370" s="126"/>
      <c r="E370" s="83"/>
      <c r="F370" s="126"/>
      <c r="G370" s="83"/>
      <c r="H370" s="126"/>
      <c r="I370" s="6" t="str">
        <f>IF(AND(ISNUMBER(C370),ISNUMBER(D370),ISNUMBER(E370),ISNUMBER(F370),ISNUMBER(G370),ISNUMBER(H370)),"",Controlemeldingen!$A$13)</f>
        <v>Voer het aantal in, en het bedrag in hele euro's</v>
      </c>
    </row>
    <row r="371" spans="1:9" s="7" customFormat="1" ht="20" x14ac:dyDescent="0.25">
      <c r="A371" s="10" t="s">
        <v>1183</v>
      </c>
      <c r="B371" s="1" t="s">
        <v>593</v>
      </c>
      <c r="C371" s="83"/>
      <c r="D371" s="126"/>
      <c r="E371" s="83"/>
      <c r="F371" s="126"/>
      <c r="G371" s="83"/>
      <c r="H371" s="126"/>
      <c r="I371" s="6" t="str">
        <f>IF(AND(ISNUMBER(C371),ISNUMBER(D371),ISNUMBER(E371),ISNUMBER(F371),ISNUMBER(G371),ISNUMBER(H371)),"",Controlemeldingen!$A$13)</f>
        <v>Voer het aantal in, en het bedrag in hele euro's</v>
      </c>
    </row>
    <row r="372" spans="1:9" s="7" customFormat="1" ht="20" x14ac:dyDescent="0.25">
      <c r="A372" s="10" t="s">
        <v>1184</v>
      </c>
      <c r="B372" s="1" t="s">
        <v>586</v>
      </c>
      <c r="C372" s="83"/>
      <c r="D372" s="126"/>
      <c r="E372" s="83"/>
      <c r="F372" s="126"/>
      <c r="G372" s="83"/>
      <c r="H372" s="126"/>
      <c r="I372" s="6" t="str">
        <f>IF(AND(ISNUMBER(C372),ISNUMBER(D372),ISNUMBER(E372),ISNUMBER(F372),ISNUMBER(G372),ISNUMBER(H372)),"",Controlemeldingen!$A$13)</f>
        <v>Voer het aantal in, en het bedrag in hele euro's</v>
      </c>
    </row>
    <row r="373" spans="1:9" s="7" customFormat="1" ht="20" x14ac:dyDescent="0.25">
      <c r="A373" s="10" t="s">
        <v>1185</v>
      </c>
      <c r="B373" s="1" t="s">
        <v>587</v>
      </c>
      <c r="C373" s="83"/>
      <c r="D373" s="126"/>
      <c r="E373" s="83"/>
      <c r="F373" s="126"/>
      <c r="G373" s="83"/>
      <c r="H373" s="126"/>
      <c r="I373" s="6" t="str">
        <f>IF(AND(ISNUMBER(C373),ISNUMBER(D373),ISNUMBER(E373),ISNUMBER(F373),ISNUMBER(G373),ISNUMBER(H373)),"",Controlemeldingen!$A$13)</f>
        <v>Voer het aantal in, en het bedrag in hele euro's</v>
      </c>
    </row>
    <row r="374" spans="1:9" s="7" customFormat="1" ht="20" x14ac:dyDescent="0.25">
      <c r="A374" s="10" t="s">
        <v>1186</v>
      </c>
      <c r="B374" s="1" t="s">
        <v>591</v>
      </c>
      <c r="C374" s="83"/>
      <c r="D374" s="126"/>
      <c r="E374" s="83"/>
      <c r="F374" s="126"/>
      <c r="G374" s="83"/>
      <c r="H374" s="126"/>
      <c r="I374" s="6" t="str">
        <f>IF(AND(ISNUMBER(C374),ISNUMBER(D374),ISNUMBER(E374),ISNUMBER(F374),ISNUMBER(G374),ISNUMBER(H374)),"",Controlemeldingen!$A$13)</f>
        <v>Voer het aantal in, en het bedrag in hele euro's</v>
      </c>
    </row>
    <row r="375" spans="1:9" s="7" customFormat="1" ht="20" x14ac:dyDescent="0.25">
      <c r="A375" s="10" t="s">
        <v>1187</v>
      </c>
      <c r="B375" s="1" t="s">
        <v>576</v>
      </c>
      <c r="C375" s="83"/>
      <c r="D375" s="126"/>
      <c r="E375" s="83"/>
      <c r="F375" s="126"/>
      <c r="G375" s="83"/>
      <c r="H375" s="126"/>
      <c r="I375" s="6" t="str">
        <f>IF(AND(ISNUMBER(C375),ISNUMBER(D375),ISNUMBER(E375),ISNUMBER(F375),ISNUMBER(G375),ISNUMBER(H375)),"",Controlemeldingen!$A$13)</f>
        <v>Voer het aantal in, en het bedrag in hele euro's</v>
      </c>
    </row>
    <row r="376" spans="1:9" s="7" customFormat="1" ht="20" x14ac:dyDescent="0.25">
      <c r="A376" s="10" t="s">
        <v>1188</v>
      </c>
      <c r="B376" s="1" t="s">
        <v>585</v>
      </c>
      <c r="C376" s="83"/>
      <c r="D376" s="126"/>
      <c r="E376" s="83"/>
      <c r="F376" s="126"/>
      <c r="G376" s="83"/>
      <c r="H376" s="126"/>
      <c r="I376" s="6" t="str">
        <f>IF(AND(ISNUMBER(C376),ISNUMBER(D376),ISNUMBER(E376),ISNUMBER(F376),ISNUMBER(G376),ISNUMBER(H376)),"",Controlemeldingen!$A$13)</f>
        <v>Voer het aantal in, en het bedrag in hele euro's</v>
      </c>
    </row>
    <row r="377" spans="1:9" s="7" customFormat="1" ht="20" x14ac:dyDescent="0.25">
      <c r="A377" s="10" t="s">
        <v>1189</v>
      </c>
      <c r="B377" s="1" t="s">
        <v>590</v>
      </c>
      <c r="C377" s="83"/>
      <c r="D377" s="126"/>
      <c r="E377" s="83"/>
      <c r="F377" s="126"/>
      <c r="G377" s="83"/>
      <c r="H377" s="126"/>
      <c r="I377" s="6" t="str">
        <f>IF(AND(ISNUMBER(C377),ISNUMBER(D377),ISNUMBER(E377),ISNUMBER(F377),ISNUMBER(G377),ISNUMBER(H377)),"",Controlemeldingen!$A$13)</f>
        <v>Voer het aantal in, en het bedrag in hele euro's</v>
      </c>
    </row>
    <row r="378" spans="1:9" s="7" customFormat="1" ht="20" x14ac:dyDescent="0.25">
      <c r="A378" s="10" t="s">
        <v>1190</v>
      </c>
      <c r="B378" s="1" t="s">
        <v>589</v>
      </c>
      <c r="C378" s="83"/>
      <c r="D378" s="126"/>
      <c r="E378" s="83"/>
      <c r="F378" s="126"/>
      <c r="G378" s="83"/>
      <c r="H378" s="126"/>
      <c r="I378" s="6" t="str">
        <f>IF(AND(ISNUMBER(C378),ISNUMBER(D378),ISNUMBER(E378),ISNUMBER(F378),ISNUMBER(G378),ISNUMBER(H378)),"",Controlemeldingen!$A$13)</f>
        <v>Voer het aantal in, en het bedrag in hele euro's</v>
      </c>
    </row>
    <row r="379" spans="1:9" s="7" customFormat="1" ht="20" x14ac:dyDescent="0.25">
      <c r="A379" s="10" t="s">
        <v>1191</v>
      </c>
      <c r="B379" s="1" t="s">
        <v>580</v>
      </c>
      <c r="C379" s="83"/>
      <c r="D379" s="126"/>
      <c r="E379" s="83"/>
      <c r="F379" s="126"/>
      <c r="G379" s="83"/>
      <c r="H379" s="126"/>
      <c r="I379" s="6" t="str">
        <f>IF(AND(ISNUMBER(C379),ISNUMBER(D379),ISNUMBER(E379),ISNUMBER(F379),ISNUMBER(G379),ISNUMBER(H379)),"",Controlemeldingen!$A$13)</f>
        <v>Voer het aantal in, en het bedrag in hele euro's</v>
      </c>
    </row>
    <row r="380" spans="1:9" s="7" customFormat="1" ht="20" x14ac:dyDescent="0.25">
      <c r="A380" s="10" t="s">
        <v>1192</v>
      </c>
      <c r="B380" s="1" t="s">
        <v>582</v>
      </c>
      <c r="C380" s="83"/>
      <c r="D380" s="126"/>
      <c r="E380" s="83"/>
      <c r="F380" s="126"/>
      <c r="G380" s="83"/>
      <c r="H380" s="126"/>
      <c r="I380" s="6" t="str">
        <f>IF(AND(ISNUMBER(C380),ISNUMBER(D380),ISNUMBER(E380),ISNUMBER(F380),ISNUMBER(G380),ISNUMBER(H380)),"",Controlemeldingen!$A$13)</f>
        <v>Voer het aantal in, en het bedrag in hele euro's</v>
      </c>
    </row>
    <row r="381" spans="1:9" s="7" customFormat="1" ht="20" x14ac:dyDescent="0.25">
      <c r="A381" s="10" t="s">
        <v>1193</v>
      </c>
      <c r="B381" s="1" t="s">
        <v>599</v>
      </c>
      <c r="C381" s="83"/>
      <c r="D381" s="126"/>
      <c r="E381" s="83"/>
      <c r="F381" s="126"/>
      <c r="G381" s="83"/>
      <c r="H381" s="126"/>
      <c r="I381" s="6" t="str">
        <f>IF(AND(ISNUMBER(C381),ISNUMBER(D381),ISNUMBER(E381),ISNUMBER(F381),ISNUMBER(G381),ISNUMBER(H381)),"",Controlemeldingen!$A$13)</f>
        <v>Voer het aantal in, en het bedrag in hele euro's</v>
      </c>
    </row>
    <row r="382" spans="1:9" s="7" customFormat="1" ht="20" x14ac:dyDescent="0.25">
      <c r="A382" s="10" t="s">
        <v>1194</v>
      </c>
      <c r="B382" s="1" t="s">
        <v>607</v>
      </c>
      <c r="C382" s="83"/>
      <c r="D382" s="126"/>
      <c r="E382" s="83"/>
      <c r="F382" s="126"/>
      <c r="G382" s="83"/>
      <c r="H382" s="126"/>
      <c r="I382" s="6" t="str">
        <f>IF(AND(ISNUMBER(C382),ISNUMBER(D382),ISNUMBER(E382),ISNUMBER(F382),ISNUMBER(G382),ISNUMBER(H382)),"",Controlemeldingen!$A$13)</f>
        <v>Voer het aantal in, en het bedrag in hele euro's</v>
      </c>
    </row>
    <row r="383" spans="1:9" s="7" customFormat="1" ht="20" x14ac:dyDescent="0.25">
      <c r="A383" s="10" t="s">
        <v>1195</v>
      </c>
      <c r="B383" s="1" t="s">
        <v>610</v>
      </c>
      <c r="C383" s="83"/>
      <c r="D383" s="126"/>
      <c r="E383" s="83"/>
      <c r="F383" s="126"/>
      <c r="G383" s="83"/>
      <c r="H383" s="126"/>
      <c r="I383" s="6" t="str">
        <f>IF(AND(ISNUMBER(C383),ISNUMBER(D383),ISNUMBER(E383),ISNUMBER(F383),ISNUMBER(G383),ISNUMBER(H383)),"",Controlemeldingen!$A$13)</f>
        <v>Voer het aantal in, en het bedrag in hele euro's</v>
      </c>
    </row>
    <row r="384" spans="1:9" s="7" customFormat="1" ht="20" x14ac:dyDescent="0.25">
      <c r="A384" s="10" t="s">
        <v>1196</v>
      </c>
      <c r="B384" s="1" t="s">
        <v>602</v>
      </c>
      <c r="C384" s="83"/>
      <c r="D384" s="126"/>
      <c r="E384" s="83"/>
      <c r="F384" s="126"/>
      <c r="G384" s="83"/>
      <c r="H384" s="126"/>
      <c r="I384" s="6" t="str">
        <f>IF(AND(ISNUMBER(C384),ISNUMBER(D384),ISNUMBER(E384),ISNUMBER(F384),ISNUMBER(G384),ISNUMBER(H384)),"",Controlemeldingen!$A$13)</f>
        <v>Voer het aantal in, en het bedrag in hele euro's</v>
      </c>
    </row>
    <row r="385" spans="1:9" s="7" customFormat="1" ht="20" x14ac:dyDescent="0.25">
      <c r="A385" s="10" t="s">
        <v>1197</v>
      </c>
      <c r="B385" s="1" t="s">
        <v>611</v>
      </c>
      <c r="C385" s="83"/>
      <c r="D385" s="126"/>
      <c r="E385" s="83"/>
      <c r="F385" s="126"/>
      <c r="G385" s="83"/>
      <c r="H385" s="126"/>
      <c r="I385" s="6" t="str">
        <f>IF(AND(ISNUMBER(C385),ISNUMBER(D385),ISNUMBER(E385),ISNUMBER(F385),ISNUMBER(G385),ISNUMBER(H385)),"",Controlemeldingen!$A$13)</f>
        <v>Voer het aantal in, en het bedrag in hele euro's</v>
      </c>
    </row>
    <row r="386" spans="1:9" s="7" customFormat="1" ht="20" x14ac:dyDescent="0.25">
      <c r="A386" s="10" t="s">
        <v>1198</v>
      </c>
      <c r="B386" s="1" t="s">
        <v>774</v>
      </c>
      <c r="C386" s="83"/>
      <c r="D386" s="126"/>
      <c r="E386" s="83"/>
      <c r="F386" s="126"/>
      <c r="G386" s="83"/>
      <c r="H386" s="126"/>
      <c r="I386" s="6" t="str">
        <f>IF(AND(ISNUMBER(C386),ISNUMBER(D386),ISNUMBER(E386),ISNUMBER(F386),ISNUMBER(G386),ISNUMBER(H386)),"",Controlemeldingen!$A$13)</f>
        <v>Voer het aantal in, en het bedrag in hele euro's</v>
      </c>
    </row>
    <row r="387" spans="1:9" s="7" customFormat="1" ht="20" x14ac:dyDescent="0.25">
      <c r="A387" s="10" t="s">
        <v>1199</v>
      </c>
      <c r="B387" s="1" t="s">
        <v>669</v>
      </c>
      <c r="C387" s="83"/>
      <c r="D387" s="126"/>
      <c r="E387" s="83"/>
      <c r="F387" s="126"/>
      <c r="G387" s="83"/>
      <c r="H387" s="126"/>
      <c r="I387" s="6" t="str">
        <f>IF(AND(ISNUMBER(C387),ISNUMBER(D387),ISNUMBER(E387),ISNUMBER(F387),ISNUMBER(G387),ISNUMBER(H387)),"",Controlemeldingen!$A$13)</f>
        <v>Voer het aantal in, en het bedrag in hele euro's</v>
      </c>
    </row>
    <row r="388" spans="1:9" s="7" customFormat="1" ht="20" x14ac:dyDescent="0.25">
      <c r="A388" s="10" t="s">
        <v>1200</v>
      </c>
      <c r="B388" s="1" t="s">
        <v>612</v>
      </c>
      <c r="C388" s="83"/>
      <c r="D388" s="126"/>
      <c r="E388" s="83"/>
      <c r="F388" s="126"/>
      <c r="G388" s="83"/>
      <c r="H388" s="126"/>
      <c r="I388" s="6" t="str">
        <f>IF(AND(ISNUMBER(C388),ISNUMBER(D388),ISNUMBER(E388),ISNUMBER(F388),ISNUMBER(G388),ISNUMBER(H388)),"",Controlemeldingen!$A$13)</f>
        <v>Voer het aantal in, en het bedrag in hele euro's</v>
      </c>
    </row>
    <row r="389" spans="1:9" s="7" customFormat="1" ht="20" x14ac:dyDescent="0.25">
      <c r="A389" s="10" t="s">
        <v>1201</v>
      </c>
      <c r="B389" s="1" t="s">
        <v>604</v>
      </c>
      <c r="C389" s="83"/>
      <c r="D389" s="126"/>
      <c r="E389" s="83"/>
      <c r="F389" s="126"/>
      <c r="G389" s="83"/>
      <c r="H389" s="126"/>
      <c r="I389" s="6" t="str">
        <f>IF(AND(ISNUMBER(C389),ISNUMBER(D389),ISNUMBER(E389),ISNUMBER(F389),ISNUMBER(G389),ISNUMBER(H389)),"",Controlemeldingen!$A$13)</f>
        <v>Voer het aantal in, en het bedrag in hele euro's</v>
      </c>
    </row>
    <row r="390" spans="1:9" s="7" customFormat="1" ht="20" x14ac:dyDescent="0.25">
      <c r="A390" s="10" t="s">
        <v>1202</v>
      </c>
      <c r="B390" s="1" t="s">
        <v>598</v>
      </c>
      <c r="C390" s="83"/>
      <c r="D390" s="126"/>
      <c r="E390" s="83"/>
      <c r="F390" s="126"/>
      <c r="G390" s="83"/>
      <c r="H390" s="126"/>
      <c r="I390" s="6" t="str">
        <f>IF(AND(ISNUMBER(C390),ISNUMBER(D390),ISNUMBER(E390),ISNUMBER(F390),ISNUMBER(G390),ISNUMBER(H390)),"",Controlemeldingen!$A$13)</f>
        <v>Voer het aantal in, en het bedrag in hele euro's</v>
      </c>
    </row>
    <row r="391" spans="1:9" s="7" customFormat="1" ht="20" x14ac:dyDescent="0.25">
      <c r="A391" s="10" t="s">
        <v>1203</v>
      </c>
      <c r="B391" s="1" t="s">
        <v>605</v>
      </c>
      <c r="C391" s="83"/>
      <c r="D391" s="126"/>
      <c r="E391" s="83"/>
      <c r="F391" s="126"/>
      <c r="G391" s="83"/>
      <c r="H391" s="126"/>
      <c r="I391" s="6" t="str">
        <f>IF(AND(ISNUMBER(C391),ISNUMBER(D391),ISNUMBER(E391),ISNUMBER(F391),ISNUMBER(G391),ISNUMBER(H391)),"",Controlemeldingen!$A$13)</f>
        <v>Voer het aantal in, en het bedrag in hele euro's</v>
      </c>
    </row>
    <row r="392" spans="1:9" s="7" customFormat="1" ht="20" x14ac:dyDescent="0.25">
      <c r="A392" s="10" t="s">
        <v>1204</v>
      </c>
      <c r="B392" s="1" t="s">
        <v>608</v>
      </c>
      <c r="C392" s="83"/>
      <c r="D392" s="126"/>
      <c r="E392" s="83"/>
      <c r="F392" s="126"/>
      <c r="G392" s="83"/>
      <c r="H392" s="126"/>
      <c r="I392" s="6" t="str">
        <f>IF(AND(ISNUMBER(C392),ISNUMBER(D392),ISNUMBER(E392),ISNUMBER(F392),ISNUMBER(G392),ISNUMBER(H392)),"",Controlemeldingen!$A$13)</f>
        <v>Voer het aantal in, en het bedrag in hele euro's</v>
      </c>
    </row>
    <row r="393" spans="1:9" s="7" customFormat="1" ht="20" x14ac:dyDescent="0.25">
      <c r="A393" s="10" t="s">
        <v>1205</v>
      </c>
      <c r="B393" s="1" t="s">
        <v>613</v>
      </c>
      <c r="C393" s="83"/>
      <c r="D393" s="126"/>
      <c r="E393" s="83"/>
      <c r="F393" s="126"/>
      <c r="G393" s="83"/>
      <c r="H393" s="126"/>
      <c r="I393" s="6" t="str">
        <f>IF(AND(ISNUMBER(C393),ISNUMBER(D393),ISNUMBER(E393),ISNUMBER(F393),ISNUMBER(G393),ISNUMBER(H393)),"",Controlemeldingen!$A$13)</f>
        <v>Voer het aantal in, en het bedrag in hele euro's</v>
      </c>
    </row>
    <row r="394" spans="1:9" s="7" customFormat="1" ht="20" x14ac:dyDescent="0.25">
      <c r="A394" s="10" t="s">
        <v>1206</v>
      </c>
      <c r="B394" s="1" t="s">
        <v>615</v>
      </c>
      <c r="C394" s="83"/>
      <c r="D394" s="126"/>
      <c r="E394" s="83"/>
      <c r="F394" s="126"/>
      <c r="G394" s="83"/>
      <c r="H394" s="126"/>
      <c r="I394" s="6" t="str">
        <f>IF(AND(ISNUMBER(C394),ISNUMBER(D394),ISNUMBER(E394),ISNUMBER(F394),ISNUMBER(G394),ISNUMBER(H394)),"",Controlemeldingen!$A$13)</f>
        <v>Voer het aantal in, en het bedrag in hele euro's</v>
      </c>
    </row>
    <row r="395" spans="1:9" s="7" customFormat="1" ht="20" x14ac:dyDescent="0.25">
      <c r="A395" s="10" t="s">
        <v>1207</v>
      </c>
      <c r="B395" s="1" t="s">
        <v>600</v>
      </c>
      <c r="C395" s="83"/>
      <c r="D395" s="126"/>
      <c r="E395" s="83"/>
      <c r="F395" s="126"/>
      <c r="G395" s="83"/>
      <c r="H395" s="126"/>
      <c r="I395" s="6" t="str">
        <f>IF(AND(ISNUMBER(C395),ISNUMBER(D395),ISNUMBER(E395),ISNUMBER(F395),ISNUMBER(G395),ISNUMBER(H395)),"",Controlemeldingen!$A$13)</f>
        <v>Voer het aantal in, en het bedrag in hele euro's</v>
      </c>
    </row>
    <row r="396" spans="1:9" s="7" customFormat="1" ht="20" x14ac:dyDescent="0.25">
      <c r="A396" s="10" t="s">
        <v>1208</v>
      </c>
      <c r="B396" s="1" t="s">
        <v>616</v>
      </c>
      <c r="C396" s="83"/>
      <c r="D396" s="126"/>
      <c r="E396" s="83"/>
      <c r="F396" s="126"/>
      <c r="G396" s="83"/>
      <c r="H396" s="126"/>
      <c r="I396" s="6" t="str">
        <f>IF(AND(ISNUMBER(C396),ISNUMBER(D396),ISNUMBER(E396),ISNUMBER(F396),ISNUMBER(G396),ISNUMBER(H396)),"",Controlemeldingen!$A$13)</f>
        <v>Voer het aantal in, en het bedrag in hele euro's</v>
      </c>
    </row>
    <row r="397" spans="1:9" s="7" customFormat="1" ht="20" x14ac:dyDescent="0.25">
      <c r="A397" s="10" t="s">
        <v>1209</v>
      </c>
      <c r="B397" s="1" t="s">
        <v>606</v>
      </c>
      <c r="C397" s="83"/>
      <c r="D397" s="126"/>
      <c r="E397" s="83"/>
      <c r="F397" s="126"/>
      <c r="G397" s="83"/>
      <c r="H397" s="126"/>
      <c r="I397" s="6" t="str">
        <f>IF(AND(ISNUMBER(C397),ISNUMBER(D397),ISNUMBER(E397),ISNUMBER(F397),ISNUMBER(G397),ISNUMBER(H397)),"",Controlemeldingen!$A$13)</f>
        <v>Voer het aantal in, en het bedrag in hele euro's</v>
      </c>
    </row>
    <row r="398" spans="1:9" s="7" customFormat="1" ht="20" x14ac:dyDescent="0.25">
      <c r="A398" s="10" t="s">
        <v>1210</v>
      </c>
      <c r="B398" s="1" t="s">
        <v>617</v>
      </c>
      <c r="C398" s="83"/>
      <c r="D398" s="126"/>
      <c r="E398" s="83"/>
      <c r="F398" s="126"/>
      <c r="G398" s="83"/>
      <c r="H398" s="126"/>
      <c r="I398" s="6" t="str">
        <f>IF(AND(ISNUMBER(C398),ISNUMBER(D398),ISNUMBER(E398),ISNUMBER(F398),ISNUMBER(G398),ISNUMBER(H398)),"",Controlemeldingen!$A$13)</f>
        <v>Voer het aantal in, en het bedrag in hele euro's</v>
      </c>
    </row>
    <row r="399" spans="1:9" s="7" customFormat="1" ht="20" x14ac:dyDescent="0.25">
      <c r="A399" s="10" t="s">
        <v>1211</v>
      </c>
      <c r="B399" s="1" t="s">
        <v>618</v>
      </c>
      <c r="C399" s="83"/>
      <c r="D399" s="126"/>
      <c r="E399" s="83"/>
      <c r="F399" s="126"/>
      <c r="G399" s="83"/>
      <c r="H399" s="126"/>
      <c r="I399" s="6" t="str">
        <f>IF(AND(ISNUMBER(C399),ISNUMBER(D399),ISNUMBER(E399),ISNUMBER(F399),ISNUMBER(G399),ISNUMBER(H399)),"",Controlemeldingen!$A$13)</f>
        <v>Voer het aantal in, en het bedrag in hele euro's</v>
      </c>
    </row>
    <row r="400" spans="1:9" s="7" customFormat="1" ht="20" x14ac:dyDescent="0.25">
      <c r="A400" s="10" t="s">
        <v>1212</v>
      </c>
      <c r="B400" s="1" t="s">
        <v>642</v>
      </c>
      <c r="C400" s="83"/>
      <c r="D400" s="126"/>
      <c r="E400" s="83"/>
      <c r="F400" s="126"/>
      <c r="G400" s="83"/>
      <c r="H400" s="126"/>
      <c r="I400" s="6" t="str">
        <f>IF(AND(ISNUMBER(C400),ISNUMBER(D400),ISNUMBER(E400),ISNUMBER(F400),ISNUMBER(G400),ISNUMBER(H400)),"",Controlemeldingen!$A$13)</f>
        <v>Voer het aantal in, en het bedrag in hele euro's</v>
      </c>
    </row>
    <row r="401" spans="1:9" s="7" customFormat="1" ht="20" x14ac:dyDescent="0.25">
      <c r="A401" s="10" t="s">
        <v>1213</v>
      </c>
      <c r="B401" s="1" t="s">
        <v>620</v>
      </c>
      <c r="C401" s="83"/>
      <c r="D401" s="126"/>
      <c r="E401" s="83"/>
      <c r="F401" s="126"/>
      <c r="G401" s="83"/>
      <c r="H401" s="126"/>
      <c r="I401" s="6" t="str">
        <f>IF(AND(ISNUMBER(C401),ISNUMBER(D401),ISNUMBER(E401),ISNUMBER(F401),ISNUMBER(G401),ISNUMBER(H401)),"",Controlemeldingen!$A$13)</f>
        <v>Voer het aantal in, en het bedrag in hele euro's</v>
      </c>
    </row>
    <row r="402" spans="1:9" s="7" customFormat="1" ht="20" x14ac:dyDescent="0.25">
      <c r="A402" s="10" t="s">
        <v>1214</v>
      </c>
      <c r="B402" s="1" t="s">
        <v>619</v>
      </c>
      <c r="C402" s="83"/>
      <c r="D402" s="126"/>
      <c r="E402" s="83"/>
      <c r="F402" s="126"/>
      <c r="G402" s="83"/>
      <c r="H402" s="126"/>
      <c r="I402" s="6" t="str">
        <f>IF(AND(ISNUMBER(C402),ISNUMBER(D402),ISNUMBER(E402),ISNUMBER(F402),ISNUMBER(G402),ISNUMBER(H402)),"",Controlemeldingen!$A$13)</f>
        <v>Voer het aantal in, en het bedrag in hele euro's</v>
      </c>
    </row>
    <row r="403" spans="1:9" s="7" customFormat="1" ht="20" x14ac:dyDescent="0.25">
      <c r="A403" s="10" t="s">
        <v>1215</v>
      </c>
      <c r="B403" s="1" t="s">
        <v>621</v>
      </c>
      <c r="C403" s="83"/>
      <c r="D403" s="126"/>
      <c r="E403" s="83"/>
      <c r="F403" s="126"/>
      <c r="G403" s="83"/>
      <c r="H403" s="126"/>
      <c r="I403" s="6" t="str">
        <f>IF(AND(ISNUMBER(C403),ISNUMBER(D403),ISNUMBER(E403),ISNUMBER(F403),ISNUMBER(G403),ISNUMBER(H403)),"",Controlemeldingen!$A$13)</f>
        <v>Voer het aantal in, en het bedrag in hele euro's</v>
      </c>
    </row>
    <row r="404" spans="1:9" s="7" customFormat="1" ht="20" x14ac:dyDescent="0.25">
      <c r="A404" s="10" t="s">
        <v>1216</v>
      </c>
      <c r="B404" s="1" t="s">
        <v>622</v>
      </c>
      <c r="C404" s="83"/>
      <c r="D404" s="126"/>
      <c r="E404" s="83"/>
      <c r="F404" s="126"/>
      <c r="G404" s="83"/>
      <c r="H404" s="126"/>
      <c r="I404" s="6" t="str">
        <f>IF(AND(ISNUMBER(C404),ISNUMBER(D404),ISNUMBER(E404),ISNUMBER(F404),ISNUMBER(G404),ISNUMBER(H404)),"",Controlemeldingen!$A$13)</f>
        <v>Voer het aantal in, en het bedrag in hele euro's</v>
      </c>
    </row>
    <row r="405" spans="1:9" s="7" customFormat="1" ht="20" x14ac:dyDescent="0.25">
      <c r="A405" s="10" t="s">
        <v>1217</v>
      </c>
      <c r="B405" s="1" t="s">
        <v>563</v>
      </c>
      <c r="C405" s="83"/>
      <c r="D405" s="126"/>
      <c r="E405" s="83"/>
      <c r="F405" s="126"/>
      <c r="G405" s="83"/>
      <c r="H405" s="126"/>
      <c r="I405" s="6" t="str">
        <f>IF(AND(ISNUMBER(C405),ISNUMBER(D405),ISNUMBER(E405),ISNUMBER(F405),ISNUMBER(G405),ISNUMBER(H405)),"",Controlemeldingen!$A$13)</f>
        <v>Voer het aantal in, en het bedrag in hele euro's</v>
      </c>
    </row>
    <row r="406" spans="1:9" s="7" customFormat="1" ht="20" x14ac:dyDescent="0.25">
      <c r="A406" s="10" t="s">
        <v>1218</v>
      </c>
      <c r="B406" s="1" t="s">
        <v>623</v>
      </c>
      <c r="C406" s="83"/>
      <c r="D406" s="126"/>
      <c r="E406" s="83"/>
      <c r="F406" s="126"/>
      <c r="G406" s="83"/>
      <c r="H406" s="126"/>
      <c r="I406" s="6" t="str">
        <f>IF(AND(ISNUMBER(C406),ISNUMBER(D406),ISNUMBER(E406),ISNUMBER(F406),ISNUMBER(G406),ISNUMBER(H406)),"",Controlemeldingen!$A$13)</f>
        <v>Voer het aantal in, en het bedrag in hele euro's</v>
      </c>
    </row>
    <row r="407" spans="1:9" s="7" customFormat="1" ht="20" x14ac:dyDescent="0.25">
      <c r="A407" s="10" t="s">
        <v>1219</v>
      </c>
      <c r="B407" s="1" t="s">
        <v>628</v>
      </c>
      <c r="C407" s="83"/>
      <c r="D407" s="126"/>
      <c r="E407" s="83"/>
      <c r="F407" s="126"/>
      <c r="G407" s="83"/>
      <c r="H407" s="126"/>
      <c r="I407" s="6" t="str">
        <f>IF(AND(ISNUMBER(C407),ISNUMBER(D407),ISNUMBER(E407),ISNUMBER(F407),ISNUMBER(G407),ISNUMBER(H407)),"",Controlemeldingen!$A$13)</f>
        <v>Voer het aantal in, en het bedrag in hele euro's</v>
      </c>
    </row>
    <row r="408" spans="1:9" s="7" customFormat="1" ht="20" x14ac:dyDescent="0.25">
      <c r="A408" s="10" t="s">
        <v>1220</v>
      </c>
      <c r="B408" s="1" t="s">
        <v>624</v>
      </c>
      <c r="C408" s="83"/>
      <c r="D408" s="126"/>
      <c r="E408" s="83"/>
      <c r="F408" s="126"/>
      <c r="G408" s="83"/>
      <c r="H408" s="126"/>
      <c r="I408" s="6" t="str">
        <f>IF(AND(ISNUMBER(C408),ISNUMBER(D408),ISNUMBER(E408),ISNUMBER(F408),ISNUMBER(G408),ISNUMBER(H408)),"",Controlemeldingen!$A$13)</f>
        <v>Voer het aantal in, en het bedrag in hele euro's</v>
      </c>
    </row>
    <row r="409" spans="1:9" s="7" customFormat="1" ht="20" x14ac:dyDescent="0.25">
      <c r="A409" s="10" t="s">
        <v>1221</v>
      </c>
      <c r="B409" s="1" t="s">
        <v>805</v>
      </c>
      <c r="C409" s="83"/>
      <c r="D409" s="126"/>
      <c r="E409" s="83"/>
      <c r="F409" s="126"/>
      <c r="G409" s="83"/>
      <c r="H409" s="126"/>
      <c r="I409" s="6" t="str">
        <f>IF(AND(ISNUMBER(C409),ISNUMBER(D409),ISNUMBER(E409),ISNUMBER(F409),ISNUMBER(G409),ISNUMBER(H409)),"",Controlemeldingen!$A$13)</f>
        <v>Voer het aantal in, en het bedrag in hele euro's</v>
      </c>
    </row>
    <row r="410" spans="1:9" s="7" customFormat="1" ht="20" x14ac:dyDescent="0.25">
      <c r="A410" s="10" t="s">
        <v>1222</v>
      </c>
      <c r="B410" s="1" t="s">
        <v>627</v>
      </c>
      <c r="C410" s="83"/>
      <c r="D410" s="126"/>
      <c r="E410" s="83"/>
      <c r="F410" s="126"/>
      <c r="G410" s="83"/>
      <c r="H410" s="126"/>
      <c r="I410" s="6" t="str">
        <f>IF(AND(ISNUMBER(C410),ISNUMBER(D410),ISNUMBER(E410),ISNUMBER(F410),ISNUMBER(G410),ISNUMBER(H410)),"",Controlemeldingen!$A$13)</f>
        <v>Voer het aantal in, en het bedrag in hele euro's</v>
      </c>
    </row>
    <row r="411" spans="1:9" s="7" customFormat="1" ht="20" x14ac:dyDescent="0.25">
      <c r="A411" s="10" t="s">
        <v>1223</v>
      </c>
      <c r="B411" s="1" t="s">
        <v>768</v>
      </c>
      <c r="C411" s="83"/>
      <c r="D411" s="126"/>
      <c r="E411" s="83"/>
      <c r="F411" s="126"/>
      <c r="G411" s="83"/>
      <c r="H411" s="126"/>
      <c r="I411" s="6" t="str">
        <f>IF(AND(ISNUMBER(C411),ISNUMBER(D411),ISNUMBER(E411),ISNUMBER(F411),ISNUMBER(G411),ISNUMBER(H411)),"",Controlemeldingen!$A$13)</f>
        <v>Voer het aantal in, en het bedrag in hele euro's</v>
      </c>
    </row>
    <row r="412" spans="1:9" s="7" customFormat="1" ht="20" x14ac:dyDescent="0.25">
      <c r="A412" s="10" t="s">
        <v>1224</v>
      </c>
      <c r="B412" s="1" t="s">
        <v>630</v>
      </c>
      <c r="C412" s="83"/>
      <c r="D412" s="126"/>
      <c r="E412" s="83"/>
      <c r="F412" s="126"/>
      <c r="G412" s="83"/>
      <c r="H412" s="126"/>
      <c r="I412" s="6" t="str">
        <f>IF(AND(ISNUMBER(C412),ISNUMBER(D412),ISNUMBER(E412),ISNUMBER(F412),ISNUMBER(G412),ISNUMBER(H412)),"",Controlemeldingen!$A$13)</f>
        <v>Voer het aantal in, en het bedrag in hele euro's</v>
      </c>
    </row>
    <row r="413" spans="1:9" s="7" customFormat="1" ht="20" x14ac:dyDescent="0.25">
      <c r="A413" s="10" t="s">
        <v>1225</v>
      </c>
      <c r="B413" s="1" t="s">
        <v>634</v>
      </c>
      <c r="C413" s="83"/>
      <c r="D413" s="126"/>
      <c r="E413" s="83"/>
      <c r="F413" s="126"/>
      <c r="G413" s="83"/>
      <c r="H413" s="126"/>
      <c r="I413" s="6" t="str">
        <f>IF(AND(ISNUMBER(C413),ISNUMBER(D413),ISNUMBER(E413),ISNUMBER(F413),ISNUMBER(G413),ISNUMBER(H413)),"",Controlemeldingen!$A$13)</f>
        <v>Voer het aantal in, en het bedrag in hele euro's</v>
      </c>
    </row>
    <row r="414" spans="1:9" s="7" customFormat="1" ht="20" x14ac:dyDescent="0.25">
      <c r="A414" s="10" t="s">
        <v>1226</v>
      </c>
      <c r="B414" s="1" t="s">
        <v>633</v>
      </c>
      <c r="C414" s="83"/>
      <c r="D414" s="126"/>
      <c r="E414" s="83"/>
      <c r="F414" s="126"/>
      <c r="G414" s="83"/>
      <c r="H414" s="126"/>
      <c r="I414" s="6" t="str">
        <f>IF(AND(ISNUMBER(C414),ISNUMBER(D414),ISNUMBER(E414),ISNUMBER(F414),ISNUMBER(G414),ISNUMBER(H414)),"",Controlemeldingen!$A$13)</f>
        <v>Voer het aantal in, en het bedrag in hele euro's</v>
      </c>
    </row>
    <row r="415" spans="1:9" s="7" customFormat="1" ht="20" x14ac:dyDescent="0.25">
      <c r="A415" s="10" t="s">
        <v>1227</v>
      </c>
      <c r="B415" s="1" t="s">
        <v>631</v>
      </c>
      <c r="C415" s="83"/>
      <c r="D415" s="126"/>
      <c r="E415" s="83"/>
      <c r="F415" s="126"/>
      <c r="G415" s="83"/>
      <c r="H415" s="126"/>
      <c r="I415" s="6" t="str">
        <f>IF(AND(ISNUMBER(C415),ISNUMBER(D415),ISNUMBER(E415),ISNUMBER(F415),ISNUMBER(G415),ISNUMBER(H415)),"",Controlemeldingen!$A$13)</f>
        <v>Voer het aantal in, en het bedrag in hele euro's</v>
      </c>
    </row>
    <row r="416" spans="1:9" s="7" customFormat="1" ht="20" x14ac:dyDescent="0.25">
      <c r="A416" s="10" t="s">
        <v>1228</v>
      </c>
      <c r="B416" s="1" t="s">
        <v>705</v>
      </c>
      <c r="C416" s="83"/>
      <c r="D416" s="126"/>
      <c r="E416" s="83"/>
      <c r="F416" s="126"/>
      <c r="G416" s="83"/>
      <c r="H416" s="126"/>
      <c r="I416" s="6" t="str">
        <f>IF(AND(ISNUMBER(C416),ISNUMBER(D416),ISNUMBER(E416),ISNUMBER(F416),ISNUMBER(G416),ISNUMBER(H416)),"",Controlemeldingen!$A$13)</f>
        <v>Voer het aantal in, en het bedrag in hele euro's</v>
      </c>
    </row>
    <row r="417" spans="1:9" s="7" customFormat="1" ht="20" x14ac:dyDescent="0.25">
      <c r="A417" s="10" t="s">
        <v>1229</v>
      </c>
      <c r="B417" s="1" t="s">
        <v>632</v>
      </c>
      <c r="C417" s="83"/>
      <c r="D417" s="126"/>
      <c r="E417" s="83"/>
      <c r="F417" s="126"/>
      <c r="G417" s="83"/>
      <c r="H417" s="126"/>
      <c r="I417" s="6" t="str">
        <f>IF(AND(ISNUMBER(C417),ISNUMBER(D417),ISNUMBER(E417),ISNUMBER(F417),ISNUMBER(G417),ISNUMBER(H417)),"",Controlemeldingen!$A$13)</f>
        <v>Voer het aantal in, en het bedrag in hele euro's</v>
      </c>
    </row>
    <row r="418" spans="1:9" s="7" customFormat="1" ht="20" x14ac:dyDescent="0.25">
      <c r="A418" s="10" t="s">
        <v>1230</v>
      </c>
      <c r="B418" s="1" t="s">
        <v>635</v>
      </c>
      <c r="C418" s="83"/>
      <c r="D418" s="126"/>
      <c r="E418" s="83"/>
      <c r="F418" s="126"/>
      <c r="G418" s="83"/>
      <c r="H418" s="126"/>
      <c r="I418" s="6" t="str">
        <f>IF(AND(ISNUMBER(C418),ISNUMBER(D418),ISNUMBER(E418),ISNUMBER(F418),ISNUMBER(G418),ISNUMBER(H418)),"",Controlemeldingen!$A$13)</f>
        <v>Voer het aantal in, en het bedrag in hele euro's</v>
      </c>
    </row>
    <row r="419" spans="1:9" s="7" customFormat="1" ht="20" x14ac:dyDescent="0.25">
      <c r="A419" s="10" t="s">
        <v>1231</v>
      </c>
      <c r="B419" s="1" t="s">
        <v>639</v>
      </c>
      <c r="C419" s="83"/>
      <c r="D419" s="126"/>
      <c r="E419" s="83"/>
      <c r="F419" s="126"/>
      <c r="G419" s="83"/>
      <c r="H419" s="126"/>
      <c r="I419" s="6" t="str">
        <f>IF(AND(ISNUMBER(C419),ISNUMBER(D419),ISNUMBER(E419),ISNUMBER(F419),ISNUMBER(G419),ISNUMBER(H419)),"",Controlemeldingen!$A$13)</f>
        <v>Voer het aantal in, en het bedrag in hele euro's</v>
      </c>
    </row>
    <row r="420" spans="1:9" s="7" customFormat="1" ht="20" x14ac:dyDescent="0.25">
      <c r="A420" s="10" t="s">
        <v>1232</v>
      </c>
      <c r="B420" s="1" t="s">
        <v>793</v>
      </c>
      <c r="C420" s="83"/>
      <c r="D420" s="126"/>
      <c r="E420" s="83"/>
      <c r="F420" s="126"/>
      <c r="G420" s="83"/>
      <c r="H420" s="126"/>
      <c r="I420" s="6" t="str">
        <f>IF(AND(ISNUMBER(C420),ISNUMBER(D420),ISNUMBER(E420),ISNUMBER(F420),ISNUMBER(G420),ISNUMBER(H420)),"",Controlemeldingen!$A$13)</f>
        <v>Voer het aantal in, en het bedrag in hele euro's</v>
      </c>
    </row>
    <row r="421" spans="1:9" s="7" customFormat="1" ht="20" x14ac:dyDescent="0.25">
      <c r="A421" s="10" t="s">
        <v>1233</v>
      </c>
      <c r="B421" s="1" t="s">
        <v>647</v>
      </c>
      <c r="C421" s="83"/>
      <c r="D421" s="126"/>
      <c r="E421" s="83"/>
      <c r="F421" s="126"/>
      <c r="G421" s="83"/>
      <c r="H421" s="126"/>
      <c r="I421" s="6" t="str">
        <f>IF(AND(ISNUMBER(C421),ISNUMBER(D421),ISNUMBER(E421),ISNUMBER(F421),ISNUMBER(G421),ISNUMBER(H421)),"",Controlemeldingen!$A$13)</f>
        <v>Voer het aantal in, en het bedrag in hele euro's</v>
      </c>
    </row>
    <row r="422" spans="1:9" s="7" customFormat="1" ht="20" x14ac:dyDescent="0.25">
      <c r="A422" s="10" t="s">
        <v>1234</v>
      </c>
      <c r="B422" s="1" t="s">
        <v>641</v>
      </c>
      <c r="C422" s="83"/>
      <c r="D422" s="126"/>
      <c r="E422" s="83"/>
      <c r="F422" s="126"/>
      <c r="G422" s="83"/>
      <c r="H422" s="126"/>
      <c r="I422" s="6" t="str">
        <f>IF(AND(ISNUMBER(C422),ISNUMBER(D422),ISNUMBER(E422),ISNUMBER(F422),ISNUMBER(G422),ISNUMBER(H422)),"",Controlemeldingen!$A$13)</f>
        <v>Voer het aantal in, en het bedrag in hele euro's</v>
      </c>
    </row>
    <row r="423" spans="1:9" s="7" customFormat="1" ht="20" x14ac:dyDescent="0.25">
      <c r="A423" s="10" t="s">
        <v>1235</v>
      </c>
      <c r="B423" s="1" t="s">
        <v>636</v>
      </c>
      <c r="C423" s="83"/>
      <c r="D423" s="126"/>
      <c r="E423" s="83"/>
      <c r="F423" s="126"/>
      <c r="G423" s="83"/>
      <c r="H423" s="126"/>
      <c r="I423" s="6" t="str">
        <f>IF(AND(ISNUMBER(C423),ISNUMBER(D423),ISNUMBER(E423),ISNUMBER(F423),ISNUMBER(G423),ISNUMBER(H423)),"",Controlemeldingen!$A$13)</f>
        <v>Voer het aantal in, en het bedrag in hele euro's</v>
      </c>
    </row>
    <row r="424" spans="1:9" s="7" customFormat="1" ht="20" x14ac:dyDescent="0.25">
      <c r="A424" s="10" t="s">
        <v>1236</v>
      </c>
      <c r="B424" s="1" t="s">
        <v>651</v>
      </c>
      <c r="C424" s="83"/>
      <c r="D424" s="126"/>
      <c r="E424" s="83"/>
      <c r="F424" s="126"/>
      <c r="G424" s="83"/>
      <c r="H424" s="126"/>
      <c r="I424" s="6" t="str">
        <f>IF(AND(ISNUMBER(C424),ISNUMBER(D424),ISNUMBER(E424),ISNUMBER(F424),ISNUMBER(G424),ISNUMBER(H424)),"",Controlemeldingen!$A$13)</f>
        <v>Voer het aantal in, en het bedrag in hele euro's</v>
      </c>
    </row>
    <row r="425" spans="1:9" s="7" customFormat="1" ht="20" x14ac:dyDescent="0.25">
      <c r="A425" s="10" t="s">
        <v>1237</v>
      </c>
      <c r="B425" s="1" t="s">
        <v>643</v>
      </c>
      <c r="C425" s="83"/>
      <c r="D425" s="126"/>
      <c r="E425" s="83"/>
      <c r="F425" s="126"/>
      <c r="G425" s="83"/>
      <c r="H425" s="126"/>
      <c r="I425" s="6" t="str">
        <f>IF(AND(ISNUMBER(C425),ISNUMBER(D425),ISNUMBER(E425),ISNUMBER(F425),ISNUMBER(G425),ISNUMBER(H425)),"",Controlemeldingen!$A$13)</f>
        <v>Voer het aantal in, en het bedrag in hele euro's</v>
      </c>
    </row>
    <row r="426" spans="1:9" s="7" customFormat="1" ht="20" x14ac:dyDescent="0.25">
      <c r="A426" s="10" t="s">
        <v>1238</v>
      </c>
      <c r="B426" s="1" t="s">
        <v>644</v>
      </c>
      <c r="C426" s="83"/>
      <c r="D426" s="126"/>
      <c r="E426" s="83"/>
      <c r="F426" s="126"/>
      <c r="G426" s="83"/>
      <c r="H426" s="126"/>
      <c r="I426" s="6" t="str">
        <f>IF(AND(ISNUMBER(C426),ISNUMBER(D426),ISNUMBER(E426),ISNUMBER(F426),ISNUMBER(G426),ISNUMBER(H426)),"",Controlemeldingen!$A$13)</f>
        <v>Voer het aantal in, en het bedrag in hele euro's</v>
      </c>
    </row>
    <row r="427" spans="1:9" s="7" customFormat="1" ht="20" x14ac:dyDescent="0.25">
      <c r="A427" s="10" t="s">
        <v>1239</v>
      </c>
      <c r="B427" s="1" t="s">
        <v>646</v>
      </c>
      <c r="C427" s="83"/>
      <c r="D427" s="126"/>
      <c r="E427" s="83"/>
      <c r="F427" s="126"/>
      <c r="G427" s="83"/>
      <c r="H427" s="126"/>
      <c r="I427" s="6" t="str">
        <f>IF(AND(ISNUMBER(C427),ISNUMBER(D427),ISNUMBER(E427),ISNUMBER(F427),ISNUMBER(G427),ISNUMBER(H427)),"",Controlemeldingen!$A$13)</f>
        <v>Voer het aantal in, en het bedrag in hele euro's</v>
      </c>
    </row>
    <row r="428" spans="1:9" s="7" customFormat="1" ht="20" x14ac:dyDescent="0.25">
      <c r="A428" s="10" t="s">
        <v>1240</v>
      </c>
      <c r="B428" s="1" t="s">
        <v>640</v>
      </c>
      <c r="C428" s="83"/>
      <c r="D428" s="126"/>
      <c r="E428" s="83"/>
      <c r="F428" s="126"/>
      <c r="G428" s="83"/>
      <c r="H428" s="126"/>
      <c r="I428" s="6" t="str">
        <f>IF(AND(ISNUMBER(C428),ISNUMBER(D428),ISNUMBER(E428),ISNUMBER(F428),ISNUMBER(G428),ISNUMBER(H428)),"",Controlemeldingen!$A$13)</f>
        <v>Voer het aantal in, en het bedrag in hele euro's</v>
      </c>
    </row>
    <row r="429" spans="1:9" s="7" customFormat="1" ht="20" x14ac:dyDescent="0.25">
      <c r="A429" s="10" t="s">
        <v>1241</v>
      </c>
      <c r="B429" s="1" t="s">
        <v>652</v>
      </c>
      <c r="C429" s="83"/>
      <c r="D429" s="126"/>
      <c r="E429" s="83"/>
      <c r="F429" s="126"/>
      <c r="G429" s="83"/>
      <c r="H429" s="126"/>
      <c r="I429" s="6" t="str">
        <f>IF(AND(ISNUMBER(C429),ISNUMBER(D429),ISNUMBER(E429),ISNUMBER(F429),ISNUMBER(G429),ISNUMBER(H429)),"",Controlemeldingen!$A$13)</f>
        <v>Voer het aantal in, en het bedrag in hele euro's</v>
      </c>
    </row>
    <row r="430" spans="1:9" s="7" customFormat="1" ht="20" x14ac:dyDescent="0.25">
      <c r="A430" s="10" t="s">
        <v>1242</v>
      </c>
      <c r="B430" s="1" t="s">
        <v>648</v>
      </c>
      <c r="C430" s="83"/>
      <c r="D430" s="126"/>
      <c r="E430" s="83"/>
      <c r="F430" s="126"/>
      <c r="G430" s="83"/>
      <c r="H430" s="126"/>
      <c r="I430" s="6" t="str">
        <f>IF(AND(ISNUMBER(C430),ISNUMBER(D430),ISNUMBER(E430),ISNUMBER(F430),ISNUMBER(G430),ISNUMBER(H430)),"",Controlemeldingen!$A$13)</f>
        <v>Voer het aantal in, en het bedrag in hele euro's</v>
      </c>
    </row>
    <row r="431" spans="1:9" s="7" customFormat="1" ht="20" x14ac:dyDescent="0.25">
      <c r="A431" s="10" t="s">
        <v>1243</v>
      </c>
      <c r="B431" s="1" t="s">
        <v>626</v>
      </c>
      <c r="C431" s="83"/>
      <c r="D431" s="126"/>
      <c r="E431" s="83"/>
      <c r="F431" s="126"/>
      <c r="G431" s="83"/>
      <c r="H431" s="126"/>
      <c r="I431" s="6" t="str">
        <f>IF(AND(ISNUMBER(C431),ISNUMBER(D431),ISNUMBER(E431),ISNUMBER(F431),ISNUMBER(G431),ISNUMBER(H431)),"",Controlemeldingen!$A$13)</f>
        <v>Voer het aantal in, en het bedrag in hele euro's</v>
      </c>
    </row>
    <row r="432" spans="1:9" s="7" customFormat="1" ht="20" x14ac:dyDescent="0.25">
      <c r="A432" s="10" t="s">
        <v>1244</v>
      </c>
      <c r="B432" s="1" t="s">
        <v>645</v>
      </c>
      <c r="C432" s="83"/>
      <c r="D432" s="126"/>
      <c r="E432" s="83"/>
      <c r="F432" s="126"/>
      <c r="G432" s="83"/>
      <c r="H432" s="126"/>
      <c r="I432" s="6" t="str">
        <f>IF(AND(ISNUMBER(C432),ISNUMBER(D432),ISNUMBER(E432),ISNUMBER(F432),ISNUMBER(G432),ISNUMBER(H432)),"",Controlemeldingen!$A$13)</f>
        <v>Voer het aantal in, en het bedrag in hele euro's</v>
      </c>
    </row>
    <row r="433" spans="1:9" s="7" customFormat="1" ht="20" x14ac:dyDescent="0.25">
      <c r="A433" s="10" t="s">
        <v>1245</v>
      </c>
      <c r="B433" s="1" t="s">
        <v>766</v>
      </c>
      <c r="C433" s="83"/>
      <c r="D433" s="126"/>
      <c r="E433" s="83"/>
      <c r="F433" s="126"/>
      <c r="G433" s="83"/>
      <c r="H433" s="126"/>
      <c r="I433" s="6" t="str">
        <f>IF(AND(ISNUMBER(C433),ISNUMBER(D433),ISNUMBER(E433),ISNUMBER(F433),ISNUMBER(G433),ISNUMBER(H433)),"",Controlemeldingen!$A$13)</f>
        <v>Voer het aantal in, en het bedrag in hele euro's</v>
      </c>
    </row>
    <row r="434" spans="1:9" s="7" customFormat="1" ht="20" x14ac:dyDescent="0.25">
      <c r="A434" s="10" t="s">
        <v>1246</v>
      </c>
      <c r="B434" s="1" t="s">
        <v>650</v>
      </c>
      <c r="C434" s="83"/>
      <c r="D434" s="126"/>
      <c r="E434" s="83"/>
      <c r="F434" s="126"/>
      <c r="G434" s="83"/>
      <c r="H434" s="126"/>
      <c r="I434" s="6" t="str">
        <f>IF(AND(ISNUMBER(C434),ISNUMBER(D434),ISNUMBER(E434),ISNUMBER(F434),ISNUMBER(G434),ISNUMBER(H434)),"",Controlemeldingen!$A$13)</f>
        <v>Voer het aantal in, en het bedrag in hele euro's</v>
      </c>
    </row>
    <row r="435" spans="1:9" s="7" customFormat="1" ht="20" x14ac:dyDescent="0.25">
      <c r="A435" s="10" t="s">
        <v>1247</v>
      </c>
      <c r="B435" s="1" t="s">
        <v>649</v>
      </c>
      <c r="C435" s="83"/>
      <c r="D435" s="126"/>
      <c r="E435" s="83"/>
      <c r="F435" s="126"/>
      <c r="G435" s="83"/>
      <c r="H435" s="126"/>
      <c r="I435" s="6" t="str">
        <f>IF(AND(ISNUMBER(C435),ISNUMBER(D435),ISNUMBER(E435),ISNUMBER(F435),ISNUMBER(G435),ISNUMBER(H435)),"",Controlemeldingen!$A$13)</f>
        <v>Voer het aantal in, en het bedrag in hele euro's</v>
      </c>
    </row>
    <row r="436" spans="1:9" s="7" customFormat="1" ht="20" x14ac:dyDescent="0.25">
      <c r="A436" s="10" t="s">
        <v>1248</v>
      </c>
      <c r="B436" s="1" t="s">
        <v>653</v>
      </c>
      <c r="C436" s="83"/>
      <c r="D436" s="126"/>
      <c r="E436" s="83"/>
      <c r="F436" s="126"/>
      <c r="G436" s="83"/>
      <c r="H436" s="126"/>
      <c r="I436" s="6" t="str">
        <f>IF(AND(ISNUMBER(C436),ISNUMBER(D436),ISNUMBER(E436),ISNUMBER(F436),ISNUMBER(G436),ISNUMBER(H436)),"",Controlemeldingen!$A$13)</f>
        <v>Voer het aantal in, en het bedrag in hele euro's</v>
      </c>
    </row>
    <row r="437" spans="1:9" s="7" customFormat="1" ht="20" x14ac:dyDescent="0.25">
      <c r="A437" s="10" t="s">
        <v>1249</v>
      </c>
      <c r="B437" s="1" t="s">
        <v>654</v>
      </c>
      <c r="C437" s="83"/>
      <c r="D437" s="126"/>
      <c r="E437" s="83"/>
      <c r="F437" s="126"/>
      <c r="G437" s="83"/>
      <c r="H437" s="126"/>
      <c r="I437" s="6" t="str">
        <f>IF(AND(ISNUMBER(C437),ISNUMBER(D437),ISNUMBER(E437),ISNUMBER(F437),ISNUMBER(G437),ISNUMBER(H437)),"",Controlemeldingen!$A$13)</f>
        <v>Voer het aantal in, en het bedrag in hele euro's</v>
      </c>
    </row>
    <row r="438" spans="1:9" s="7" customFormat="1" ht="20" x14ac:dyDescent="0.25">
      <c r="A438" s="10" t="s">
        <v>1250</v>
      </c>
      <c r="B438" s="1" t="s">
        <v>658</v>
      </c>
      <c r="C438" s="83"/>
      <c r="D438" s="126"/>
      <c r="E438" s="83"/>
      <c r="F438" s="126"/>
      <c r="G438" s="83"/>
      <c r="H438" s="126"/>
      <c r="I438" s="6" t="str">
        <f>IF(AND(ISNUMBER(C438),ISNUMBER(D438),ISNUMBER(E438),ISNUMBER(F438),ISNUMBER(G438),ISNUMBER(H438)),"",Controlemeldingen!$A$13)</f>
        <v>Voer het aantal in, en het bedrag in hele euro's</v>
      </c>
    </row>
    <row r="439" spans="1:9" s="7" customFormat="1" ht="20" x14ac:dyDescent="0.25">
      <c r="A439" s="10" t="s">
        <v>1251</v>
      </c>
      <c r="B439" s="1" t="s">
        <v>656</v>
      </c>
      <c r="C439" s="83"/>
      <c r="D439" s="126"/>
      <c r="E439" s="83"/>
      <c r="F439" s="126"/>
      <c r="G439" s="83"/>
      <c r="H439" s="126"/>
      <c r="I439" s="6" t="str">
        <f>IF(AND(ISNUMBER(C439),ISNUMBER(D439),ISNUMBER(E439),ISNUMBER(F439),ISNUMBER(G439),ISNUMBER(H439)),"",Controlemeldingen!$A$13)</f>
        <v>Voer het aantal in, en het bedrag in hele euro's</v>
      </c>
    </row>
    <row r="440" spans="1:9" s="7" customFormat="1" ht="20" x14ac:dyDescent="0.25">
      <c r="A440" s="10" t="s">
        <v>1252</v>
      </c>
      <c r="B440" s="1" t="s">
        <v>657</v>
      </c>
      <c r="C440" s="83"/>
      <c r="D440" s="126"/>
      <c r="E440" s="83"/>
      <c r="F440" s="126"/>
      <c r="G440" s="83"/>
      <c r="H440" s="126"/>
      <c r="I440" s="6" t="str">
        <f>IF(AND(ISNUMBER(C440),ISNUMBER(D440),ISNUMBER(E440),ISNUMBER(F440),ISNUMBER(G440),ISNUMBER(H440)),"",Controlemeldingen!$A$13)</f>
        <v>Voer het aantal in, en het bedrag in hele euro's</v>
      </c>
    </row>
    <row r="441" spans="1:9" s="7" customFormat="1" ht="20" x14ac:dyDescent="0.25">
      <c r="A441" s="10" t="s">
        <v>1253</v>
      </c>
      <c r="B441" s="1" t="s">
        <v>614</v>
      </c>
      <c r="C441" s="83"/>
      <c r="D441" s="126"/>
      <c r="E441" s="83"/>
      <c r="F441" s="126"/>
      <c r="G441" s="83"/>
      <c r="H441" s="126"/>
      <c r="I441" s="6" t="str">
        <f>IF(AND(ISNUMBER(C441),ISNUMBER(D441),ISNUMBER(E441),ISNUMBER(F441),ISNUMBER(G441),ISNUMBER(H441)),"",Controlemeldingen!$A$13)</f>
        <v>Voer het aantal in, en het bedrag in hele euro's</v>
      </c>
    </row>
    <row r="442" spans="1:9" s="7" customFormat="1" ht="20" x14ac:dyDescent="0.25">
      <c r="A442" s="10" t="s">
        <v>1254</v>
      </c>
      <c r="B442" s="1" t="s">
        <v>655</v>
      </c>
      <c r="C442" s="83"/>
      <c r="D442" s="126"/>
      <c r="E442" s="83"/>
      <c r="F442" s="126"/>
      <c r="G442" s="83"/>
      <c r="H442" s="126"/>
      <c r="I442" s="6" t="str">
        <f>IF(AND(ISNUMBER(C442),ISNUMBER(D442),ISNUMBER(E442),ISNUMBER(F442),ISNUMBER(G442),ISNUMBER(H442)),"",Controlemeldingen!$A$13)</f>
        <v>Voer het aantal in, en het bedrag in hele euro's</v>
      </c>
    </row>
    <row r="443" spans="1:9" s="7" customFormat="1" ht="20" x14ac:dyDescent="0.25">
      <c r="A443" s="10" t="s">
        <v>1255</v>
      </c>
      <c r="B443" s="1" t="s">
        <v>659</v>
      </c>
      <c r="C443" s="83"/>
      <c r="D443" s="126"/>
      <c r="E443" s="83"/>
      <c r="F443" s="126"/>
      <c r="G443" s="83"/>
      <c r="H443" s="126"/>
      <c r="I443" s="6" t="str">
        <f>IF(AND(ISNUMBER(C443),ISNUMBER(D443),ISNUMBER(E443),ISNUMBER(F443),ISNUMBER(G443),ISNUMBER(H443)),"",Controlemeldingen!$A$13)</f>
        <v>Voer het aantal in, en het bedrag in hele euro's</v>
      </c>
    </row>
    <row r="444" spans="1:9" s="7" customFormat="1" ht="20" x14ac:dyDescent="0.25">
      <c r="A444" s="10" t="s">
        <v>1256</v>
      </c>
      <c r="B444" s="1" t="s">
        <v>662</v>
      </c>
      <c r="C444" s="83"/>
      <c r="D444" s="126"/>
      <c r="E444" s="83"/>
      <c r="F444" s="126"/>
      <c r="G444" s="83"/>
      <c r="H444" s="126"/>
      <c r="I444" s="6" t="str">
        <f>IF(AND(ISNUMBER(C444),ISNUMBER(D444),ISNUMBER(E444),ISNUMBER(F444),ISNUMBER(G444),ISNUMBER(H444)),"",Controlemeldingen!$A$13)</f>
        <v>Voer het aantal in, en het bedrag in hele euro's</v>
      </c>
    </row>
    <row r="445" spans="1:9" s="7" customFormat="1" ht="20" x14ac:dyDescent="0.25">
      <c r="A445" s="10" t="s">
        <v>1257</v>
      </c>
      <c r="B445" s="1" t="s">
        <v>665</v>
      </c>
      <c r="C445" s="83"/>
      <c r="D445" s="126"/>
      <c r="E445" s="83"/>
      <c r="F445" s="126"/>
      <c r="G445" s="83"/>
      <c r="H445" s="126"/>
      <c r="I445" s="6" t="str">
        <f>IF(AND(ISNUMBER(C445),ISNUMBER(D445),ISNUMBER(E445),ISNUMBER(F445),ISNUMBER(G445),ISNUMBER(H445)),"",Controlemeldingen!$A$13)</f>
        <v>Voer het aantal in, en het bedrag in hele euro's</v>
      </c>
    </row>
    <row r="446" spans="1:9" s="7" customFormat="1" ht="20" x14ac:dyDescent="0.25">
      <c r="A446" s="10" t="s">
        <v>1258</v>
      </c>
      <c r="B446" s="1" t="s">
        <v>667</v>
      </c>
      <c r="C446" s="83"/>
      <c r="D446" s="126"/>
      <c r="E446" s="83"/>
      <c r="F446" s="126"/>
      <c r="G446" s="83"/>
      <c r="H446" s="126"/>
      <c r="I446" s="6" t="str">
        <f>IF(AND(ISNUMBER(C446),ISNUMBER(D446),ISNUMBER(E446),ISNUMBER(F446),ISNUMBER(G446),ISNUMBER(H446)),"",Controlemeldingen!$A$13)</f>
        <v>Voer het aantal in, en het bedrag in hele euro's</v>
      </c>
    </row>
    <row r="447" spans="1:9" s="7" customFormat="1" ht="20" x14ac:dyDescent="0.25">
      <c r="A447" s="10" t="s">
        <v>1259</v>
      </c>
      <c r="B447" s="1" t="s">
        <v>666</v>
      </c>
      <c r="C447" s="83"/>
      <c r="D447" s="126"/>
      <c r="E447" s="83"/>
      <c r="F447" s="126"/>
      <c r="G447" s="83"/>
      <c r="H447" s="126"/>
      <c r="I447" s="6" t="str">
        <f>IF(AND(ISNUMBER(C447),ISNUMBER(D447),ISNUMBER(E447),ISNUMBER(F447),ISNUMBER(G447),ISNUMBER(H447)),"",Controlemeldingen!$A$13)</f>
        <v>Voer het aantal in, en het bedrag in hele euro's</v>
      </c>
    </row>
    <row r="448" spans="1:9" s="7" customFormat="1" ht="20" x14ac:dyDescent="0.25">
      <c r="A448" s="10" t="s">
        <v>1260</v>
      </c>
      <c r="B448" s="1" t="s">
        <v>661</v>
      </c>
      <c r="C448" s="83"/>
      <c r="D448" s="126"/>
      <c r="E448" s="83"/>
      <c r="F448" s="126"/>
      <c r="G448" s="83"/>
      <c r="H448" s="126"/>
      <c r="I448" s="6" t="str">
        <f>IF(AND(ISNUMBER(C448),ISNUMBER(D448),ISNUMBER(E448),ISNUMBER(F448),ISNUMBER(G448),ISNUMBER(H448)),"",Controlemeldingen!$A$13)</f>
        <v>Voer het aantal in, en het bedrag in hele euro's</v>
      </c>
    </row>
    <row r="449" spans="1:9" s="7" customFormat="1" ht="20" x14ac:dyDescent="0.25">
      <c r="A449" s="10" t="s">
        <v>1261</v>
      </c>
      <c r="B449" s="1" t="s">
        <v>592</v>
      </c>
      <c r="C449" s="83"/>
      <c r="D449" s="126"/>
      <c r="E449" s="83"/>
      <c r="F449" s="126"/>
      <c r="G449" s="83"/>
      <c r="H449" s="126"/>
      <c r="I449" s="6" t="str">
        <f>IF(AND(ISNUMBER(C449),ISNUMBER(D449),ISNUMBER(E449),ISNUMBER(F449),ISNUMBER(G449),ISNUMBER(H449)),"",Controlemeldingen!$A$13)</f>
        <v>Voer het aantal in, en het bedrag in hele euro's</v>
      </c>
    </row>
    <row r="450" spans="1:9" s="7" customFormat="1" ht="20" x14ac:dyDescent="0.25">
      <c r="A450" s="10" t="s">
        <v>1262</v>
      </c>
      <c r="B450" s="1" t="s">
        <v>664</v>
      </c>
      <c r="C450" s="83"/>
      <c r="D450" s="126"/>
      <c r="E450" s="83"/>
      <c r="F450" s="126"/>
      <c r="G450" s="83"/>
      <c r="H450" s="126"/>
      <c r="I450" s="6" t="str">
        <f>IF(AND(ISNUMBER(C450),ISNUMBER(D450),ISNUMBER(E450),ISNUMBER(F450),ISNUMBER(G450),ISNUMBER(H450)),"",Controlemeldingen!$A$13)</f>
        <v>Voer het aantal in, en het bedrag in hele euro's</v>
      </c>
    </row>
    <row r="451" spans="1:9" s="7" customFormat="1" ht="20" x14ac:dyDescent="0.25">
      <c r="A451" s="10" t="s">
        <v>1263</v>
      </c>
      <c r="B451" s="1" t="s">
        <v>663</v>
      </c>
      <c r="C451" s="83"/>
      <c r="D451" s="126"/>
      <c r="E451" s="83"/>
      <c r="F451" s="126"/>
      <c r="G451" s="83"/>
      <c r="H451" s="126"/>
      <c r="I451" s="6" t="str">
        <f>IF(AND(ISNUMBER(C451),ISNUMBER(D451),ISNUMBER(E451),ISNUMBER(F451),ISNUMBER(G451),ISNUMBER(H451)),"",Controlemeldingen!$A$13)</f>
        <v>Voer het aantal in, en het bedrag in hele euro's</v>
      </c>
    </row>
    <row r="452" spans="1:9" s="7" customFormat="1" ht="20" x14ac:dyDescent="0.25">
      <c r="A452" s="10" t="s">
        <v>1264</v>
      </c>
      <c r="B452" s="1" t="s">
        <v>660</v>
      </c>
      <c r="C452" s="83"/>
      <c r="D452" s="126"/>
      <c r="E452" s="83"/>
      <c r="F452" s="126"/>
      <c r="G452" s="83"/>
      <c r="H452" s="126"/>
      <c r="I452" s="6" t="str">
        <f>IF(AND(ISNUMBER(C452),ISNUMBER(D452),ISNUMBER(E452),ISNUMBER(F452),ISNUMBER(G452),ISNUMBER(H452)),"",Controlemeldingen!$A$13)</f>
        <v>Voer het aantal in, en het bedrag in hele euro's</v>
      </c>
    </row>
    <row r="453" spans="1:9" s="7" customFormat="1" ht="20" x14ac:dyDescent="0.25">
      <c r="A453" s="10" t="s">
        <v>1265</v>
      </c>
      <c r="B453" s="1" t="s">
        <v>668</v>
      </c>
      <c r="C453" s="83"/>
      <c r="D453" s="126"/>
      <c r="E453" s="83"/>
      <c r="F453" s="126"/>
      <c r="G453" s="83"/>
      <c r="H453" s="126"/>
      <c r="I453" s="6" t="str">
        <f>IF(AND(ISNUMBER(C453),ISNUMBER(D453),ISNUMBER(E453),ISNUMBER(F453),ISNUMBER(G453),ISNUMBER(H453)),"",Controlemeldingen!$A$13)</f>
        <v>Voer het aantal in, en het bedrag in hele euro's</v>
      </c>
    </row>
    <row r="454" spans="1:9" s="7" customFormat="1" ht="20" x14ac:dyDescent="0.25">
      <c r="A454" s="10" t="s">
        <v>1266</v>
      </c>
      <c r="B454" s="1" t="s">
        <v>672</v>
      </c>
      <c r="C454" s="83"/>
      <c r="D454" s="126"/>
      <c r="E454" s="83"/>
      <c r="F454" s="126"/>
      <c r="G454" s="83"/>
      <c r="H454" s="126"/>
      <c r="I454" s="6" t="str">
        <f>IF(AND(ISNUMBER(C454),ISNUMBER(D454),ISNUMBER(E454),ISNUMBER(F454),ISNUMBER(G454),ISNUMBER(H454)),"",Controlemeldingen!$A$13)</f>
        <v>Voer het aantal in, en het bedrag in hele euro's</v>
      </c>
    </row>
    <row r="455" spans="1:9" s="7" customFormat="1" ht="20" x14ac:dyDescent="0.25">
      <c r="A455" s="10" t="s">
        <v>1267</v>
      </c>
      <c r="B455" s="1" t="s">
        <v>670</v>
      </c>
      <c r="C455" s="83"/>
      <c r="D455" s="126"/>
      <c r="E455" s="83"/>
      <c r="F455" s="126"/>
      <c r="G455" s="83"/>
      <c r="H455" s="126"/>
      <c r="I455" s="6" t="str">
        <f>IF(AND(ISNUMBER(C455),ISNUMBER(D455),ISNUMBER(E455),ISNUMBER(F455),ISNUMBER(G455),ISNUMBER(H455)),"",Controlemeldingen!$A$13)</f>
        <v>Voer het aantal in, en het bedrag in hele euro's</v>
      </c>
    </row>
    <row r="456" spans="1:9" s="7" customFormat="1" ht="20" x14ac:dyDescent="0.25">
      <c r="A456" s="10" t="s">
        <v>1268</v>
      </c>
      <c r="B456" s="1" t="s">
        <v>673</v>
      </c>
      <c r="C456" s="83"/>
      <c r="D456" s="126"/>
      <c r="E456" s="83"/>
      <c r="F456" s="126"/>
      <c r="G456" s="83"/>
      <c r="H456" s="126"/>
      <c r="I456" s="6" t="str">
        <f>IF(AND(ISNUMBER(C456),ISNUMBER(D456),ISNUMBER(E456),ISNUMBER(F456),ISNUMBER(G456),ISNUMBER(H456)),"",Controlemeldingen!$A$13)</f>
        <v>Voer het aantal in, en het bedrag in hele euro's</v>
      </c>
    </row>
    <row r="457" spans="1:9" s="7" customFormat="1" ht="20" x14ac:dyDescent="0.25">
      <c r="A457" s="10" t="s">
        <v>1269</v>
      </c>
      <c r="B457" s="1" t="s">
        <v>671</v>
      </c>
      <c r="C457" s="83"/>
      <c r="D457" s="126"/>
      <c r="E457" s="83"/>
      <c r="F457" s="126"/>
      <c r="G457" s="83"/>
      <c r="H457" s="126"/>
      <c r="I457" s="6" t="str">
        <f>IF(AND(ISNUMBER(C457),ISNUMBER(D457),ISNUMBER(E457),ISNUMBER(F457),ISNUMBER(G457),ISNUMBER(H457)),"",Controlemeldingen!$A$13)</f>
        <v>Voer het aantal in, en het bedrag in hele euro's</v>
      </c>
    </row>
    <row r="458" spans="1:9" s="7" customFormat="1" ht="20" x14ac:dyDescent="0.25">
      <c r="A458" s="10" t="s">
        <v>1270</v>
      </c>
      <c r="B458" s="1" t="s">
        <v>675</v>
      </c>
      <c r="C458" s="83"/>
      <c r="D458" s="126"/>
      <c r="E458" s="83"/>
      <c r="F458" s="126"/>
      <c r="G458" s="83"/>
      <c r="H458" s="126"/>
      <c r="I458" s="6" t="str">
        <f>IF(AND(ISNUMBER(C458),ISNUMBER(D458),ISNUMBER(E458),ISNUMBER(F458),ISNUMBER(G458),ISNUMBER(H458)),"",Controlemeldingen!$A$13)</f>
        <v>Voer het aantal in, en het bedrag in hele euro's</v>
      </c>
    </row>
    <row r="459" spans="1:9" s="7" customFormat="1" ht="20" x14ac:dyDescent="0.25">
      <c r="A459" s="10" t="s">
        <v>1271</v>
      </c>
      <c r="B459" s="1" t="s">
        <v>681</v>
      </c>
      <c r="C459" s="83"/>
      <c r="D459" s="126"/>
      <c r="E459" s="83"/>
      <c r="F459" s="126"/>
      <c r="G459" s="83"/>
      <c r="H459" s="126"/>
      <c r="I459" s="6" t="str">
        <f>IF(AND(ISNUMBER(C459),ISNUMBER(D459),ISNUMBER(E459),ISNUMBER(F459),ISNUMBER(G459),ISNUMBER(H459)),"",Controlemeldingen!$A$13)</f>
        <v>Voer het aantal in, en het bedrag in hele euro's</v>
      </c>
    </row>
    <row r="460" spans="1:9" s="7" customFormat="1" ht="20" x14ac:dyDescent="0.25">
      <c r="A460" s="10" t="s">
        <v>1272</v>
      </c>
      <c r="B460" s="1" t="s">
        <v>597</v>
      </c>
      <c r="C460" s="83"/>
      <c r="D460" s="126"/>
      <c r="E460" s="83"/>
      <c r="F460" s="126"/>
      <c r="G460" s="83"/>
      <c r="H460" s="126"/>
      <c r="I460" s="6" t="str">
        <f>IF(AND(ISNUMBER(C460),ISNUMBER(D460),ISNUMBER(E460),ISNUMBER(F460),ISNUMBER(G460),ISNUMBER(H460)),"",Controlemeldingen!$A$13)</f>
        <v>Voer het aantal in, en het bedrag in hele euro's</v>
      </c>
    </row>
    <row r="461" spans="1:9" s="7" customFormat="1" ht="20" x14ac:dyDescent="0.25">
      <c r="A461" s="10" t="s">
        <v>1273</v>
      </c>
      <c r="B461" s="1" t="s">
        <v>676</v>
      </c>
      <c r="C461" s="83"/>
      <c r="D461" s="126"/>
      <c r="E461" s="83"/>
      <c r="F461" s="126"/>
      <c r="G461" s="83"/>
      <c r="H461" s="126"/>
      <c r="I461" s="6" t="str">
        <f>IF(AND(ISNUMBER(C461),ISNUMBER(D461),ISNUMBER(E461),ISNUMBER(F461),ISNUMBER(G461),ISNUMBER(H461)),"",Controlemeldingen!$A$13)</f>
        <v>Voer het aantal in, en het bedrag in hele euro's</v>
      </c>
    </row>
    <row r="462" spans="1:9" s="7" customFormat="1" ht="20" x14ac:dyDescent="0.25">
      <c r="A462" s="10" t="s">
        <v>1274</v>
      </c>
      <c r="B462" s="1" t="s">
        <v>609</v>
      </c>
      <c r="C462" s="83"/>
      <c r="D462" s="126"/>
      <c r="E462" s="83"/>
      <c r="F462" s="126"/>
      <c r="G462" s="83"/>
      <c r="H462" s="126"/>
      <c r="I462" s="6" t="str">
        <f>IF(AND(ISNUMBER(C462),ISNUMBER(D462),ISNUMBER(E462),ISNUMBER(F462),ISNUMBER(G462),ISNUMBER(H462)),"",Controlemeldingen!$A$13)</f>
        <v>Voer het aantal in, en het bedrag in hele euro's</v>
      </c>
    </row>
    <row r="463" spans="1:9" s="7" customFormat="1" ht="20" x14ac:dyDescent="0.25">
      <c r="A463" s="10" t="s">
        <v>1275</v>
      </c>
      <c r="B463" s="1" t="s">
        <v>747</v>
      </c>
      <c r="C463" s="83"/>
      <c r="D463" s="126"/>
      <c r="E463" s="83"/>
      <c r="F463" s="126"/>
      <c r="G463" s="83"/>
      <c r="H463" s="126"/>
      <c r="I463" s="6" t="str">
        <f>IF(AND(ISNUMBER(C463),ISNUMBER(D463),ISNUMBER(E463),ISNUMBER(F463),ISNUMBER(G463),ISNUMBER(H463)),"",Controlemeldingen!$A$13)</f>
        <v>Voer het aantal in, en het bedrag in hele euro's</v>
      </c>
    </row>
    <row r="464" spans="1:9" s="7" customFormat="1" ht="20" x14ac:dyDescent="0.25">
      <c r="A464" s="10" t="s">
        <v>1276</v>
      </c>
      <c r="B464" s="1" t="s">
        <v>677</v>
      </c>
      <c r="C464" s="83"/>
      <c r="D464" s="126"/>
      <c r="E464" s="83"/>
      <c r="F464" s="126"/>
      <c r="G464" s="83"/>
      <c r="H464" s="126"/>
      <c r="I464" s="6" t="str">
        <f>IF(AND(ISNUMBER(C464),ISNUMBER(D464),ISNUMBER(E464),ISNUMBER(F464),ISNUMBER(G464),ISNUMBER(H464)),"",Controlemeldingen!$A$13)</f>
        <v>Voer het aantal in, en het bedrag in hele euro's</v>
      </c>
    </row>
    <row r="465" spans="1:9" s="7" customFormat="1" ht="20" x14ac:dyDescent="0.25">
      <c r="A465" s="10" t="s">
        <v>1277</v>
      </c>
      <c r="B465" s="1" t="s">
        <v>678</v>
      </c>
      <c r="C465" s="83"/>
      <c r="D465" s="126"/>
      <c r="E465" s="83"/>
      <c r="F465" s="126"/>
      <c r="G465" s="83"/>
      <c r="H465" s="126"/>
      <c r="I465" s="6" t="str">
        <f>IF(AND(ISNUMBER(C465),ISNUMBER(D465),ISNUMBER(E465),ISNUMBER(F465),ISNUMBER(G465),ISNUMBER(H465)),"",Controlemeldingen!$A$13)</f>
        <v>Voer het aantal in, en het bedrag in hele euro's</v>
      </c>
    </row>
    <row r="466" spans="1:9" s="7" customFormat="1" ht="20" x14ac:dyDescent="0.25">
      <c r="A466" s="10" t="s">
        <v>1278</v>
      </c>
      <c r="B466" s="1" t="s">
        <v>680</v>
      </c>
      <c r="C466" s="83"/>
      <c r="D466" s="126"/>
      <c r="E466" s="83"/>
      <c r="F466" s="126"/>
      <c r="G466" s="83"/>
      <c r="H466" s="126"/>
      <c r="I466" s="6" t="str">
        <f>IF(AND(ISNUMBER(C466),ISNUMBER(D466),ISNUMBER(E466),ISNUMBER(F466),ISNUMBER(G466),ISNUMBER(H466)),"",Controlemeldingen!$A$13)</f>
        <v>Voer het aantal in, en het bedrag in hele euro's</v>
      </c>
    </row>
    <row r="467" spans="1:9" s="7" customFormat="1" ht="20" x14ac:dyDescent="0.25">
      <c r="A467" s="10" t="s">
        <v>1279</v>
      </c>
      <c r="B467" s="1" t="s">
        <v>601</v>
      </c>
      <c r="C467" s="83"/>
      <c r="D467" s="126"/>
      <c r="E467" s="83"/>
      <c r="F467" s="126"/>
      <c r="G467" s="83"/>
      <c r="H467" s="126"/>
      <c r="I467" s="6" t="str">
        <f>IF(AND(ISNUMBER(C467),ISNUMBER(D467),ISNUMBER(E467),ISNUMBER(F467),ISNUMBER(G467),ISNUMBER(H467)),"",Controlemeldingen!$A$13)</f>
        <v>Voer het aantal in, en het bedrag in hele euro's</v>
      </c>
    </row>
    <row r="468" spans="1:9" s="7" customFormat="1" ht="20" x14ac:dyDescent="0.25">
      <c r="A468" s="10" t="s">
        <v>1280</v>
      </c>
      <c r="B468" s="1" t="s">
        <v>674</v>
      </c>
      <c r="C468" s="83"/>
      <c r="D468" s="126"/>
      <c r="E468" s="83"/>
      <c r="F468" s="126"/>
      <c r="G468" s="83"/>
      <c r="H468" s="126"/>
      <c r="I468" s="6" t="str">
        <f>IF(AND(ISNUMBER(C468),ISNUMBER(D468),ISNUMBER(E468),ISNUMBER(F468),ISNUMBER(G468),ISNUMBER(H468)),"",Controlemeldingen!$A$13)</f>
        <v>Voer het aantal in, en het bedrag in hele euro's</v>
      </c>
    </row>
    <row r="469" spans="1:9" s="7" customFormat="1" ht="20" x14ac:dyDescent="0.25">
      <c r="A469" s="10" t="s">
        <v>1281</v>
      </c>
      <c r="B469" s="1" t="s">
        <v>682</v>
      </c>
      <c r="C469" s="83"/>
      <c r="D469" s="126"/>
      <c r="E469" s="83"/>
      <c r="F469" s="126"/>
      <c r="G469" s="83"/>
      <c r="H469" s="126"/>
      <c r="I469" s="6" t="str">
        <f>IF(AND(ISNUMBER(C469),ISNUMBER(D469),ISNUMBER(E469),ISNUMBER(F469),ISNUMBER(G469),ISNUMBER(H469)),"",Controlemeldingen!$A$13)</f>
        <v>Voer het aantal in, en het bedrag in hele euro's</v>
      </c>
    </row>
    <row r="470" spans="1:9" s="7" customFormat="1" ht="20" x14ac:dyDescent="0.25">
      <c r="A470" s="10" t="s">
        <v>1282</v>
      </c>
      <c r="B470" s="1" t="s">
        <v>684</v>
      </c>
      <c r="C470" s="83"/>
      <c r="D470" s="126"/>
      <c r="E470" s="83"/>
      <c r="F470" s="126"/>
      <c r="G470" s="83"/>
      <c r="H470" s="126"/>
      <c r="I470" s="6" t="str">
        <f>IF(AND(ISNUMBER(C470),ISNUMBER(D470),ISNUMBER(E470),ISNUMBER(F470),ISNUMBER(G470),ISNUMBER(H470)),"",Controlemeldingen!$A$13)</f>
        <v>Voer het aantal in, en het bedrag in hele euro's</v>
      </c>
    </row>
    <row r="471" spans="1:9" s="7" customFormat="1" ht="20" x14ac:dyDescent="0.25">
      <c r="A471" s="10" t="s">
        <v>1283</v>
      </c>
      <c r="B471" s="1" t="s">
        <v>748</v>
      </c>
      <c r="C471" s="83"/>
      <c r="D471" s="126"/>
      <c r="E471" s="83"/>
      <c r="F471" s="126"/>
      <c r="G471" s="83"/>
      <c r="H471" s="126"/>
      <c r="I471" s="6" t="str">
        <f>IF(AND(ISNUMBER(C471),ISNUMBER(D471),ISNUMBER(E471),ISNUMBER(F471),ISNUMBER(G471),ISNUMBER(H471)),"",Controlemeldingen!$A$13)</f>
        <v>Voer het aantal in, en het bedrag in hele euro's</v>
      </c>
    </row>
    <row r="472" spans="1:9" s="7" customFormat="1" ht="20" x14ac:dyDescent="0.25">
      <c r="A472" s="10" t="s">
        <v>1284</v>
      </c>
      <c r="B472" s="1" t="s">
        <v>688</v>
      </c>
      <c r="C472" s="83"/>
      <c r="D472" s="126"/>
      <c r="E472" s="83"/>
      <c r="F472" s="126"/>
      <c r="G472" s="83"/>
      <c r="H472" s="126"/>
      <c r="I472" s="6" t="str">
        <f>IF(AND(ISNUMBER(C472),ISNUMBER(D472),ISNUMBER(E472),ISNUMBER(F472),ISNUMBER(G472),ISNUMBER(H472)),"",Controlemeldingen!$A$13)</f>
        <v>Voer het aantal in, en het bedrag in hele euro's</v>
      </c>
    </row>
    <row r="473" spans="1:9" s="7" customFormat="1" ht="20" x14ac:dyDescent="0.25">
      <c r="A473" s="10" t="s">
        <v>1285</v>
      </c>
      <c r="B473" s="1" t="s">
        <v>769</v>
      </c>
      <c r="C473" s="83"/>
      <c r="D473" s="126"/>
      <c r="E473" s="83"/>
      <c r="F473" s="126"/>
      <c r="G473" s="83"/>
      <c r="H473" s="126"/>
      <c r="I473" s="6" t="str">
        <f>IF(AND(ISNUMBER(C473),ISNUMBER(D473),ISNUMBER(E473),ISNUMBER(F473),ISNUMBER(G473),ISNUMBER(H473)),"",Controlemeldingen!$A$13)</f>
        <v>Voer het aantal in, en het bedrag in hele euro's</v>
      </c>
    </row>
    <row r="474" spans="1:9" s="7" customFormat="1" ht="20" x14ac:dyDescent="0.25">
      <c r="A474" s="10" t="s">
        <v>1286</v>
      </c>
      <c r="B474" s="1" t="s">
        <v>686</v>
      </c>
      <c r="C474" s="83"/>
      <c r="D474" s="126"/>
      <c r="E474" s="83"/>
      <c r="F474" s="126"/>
      <c r="G474" s="83"/>
      <c r="H474" s="126"/>
      <c r="I474" s="6" t="str">
        <f>IF(AND(ISNUMBER(C474),ISNUMBER(D474),ISNUMBER(E474),ISNUMBER(F474),ISNUMBER(G474),ISNUMBER(H474)),"",Controlemeldingen!$A$13)</f>
        <v>Voer het aantal in, en het bedrag in hele euro's</v>
      </c>
    </row>
    <row r="475" spans="1:9" s="7" customFormat="1" ht="20" x14ac:dyDescent="0.25">
      <c r="A475" s="10" t="s">
        <v>1287</v>
      </c>
      <c r="B475" s="1" t="s">
        <v>685</v>
      </c>
      <c r="C475" s="83"/>
      <c r="D475" s="126"/>
      <c r="E475" s="83"/>
      <c r="F475" s="126"/>
      <c r="G475" s="83"/>
      <c r="H475" s="126"/>
      <c r="I475" s="6" t="str">
        <f>IF(AND(ISNUMBER(C475),ISNUMBER(D475),ISNUMBER(E475),ISNUMBER(F475),ISNUMBER(G475),ISNUMBER(H475)),"",Controlemeldingen!$A$13)</f>
        <v>Voer het aantal in, en het bedrag in hele euro's</v>
      </c>
    </row>
    <row r="476" spans="1:9" s="7" customFormat="1" ht="20" x14ac:dyDescent="0.25">
      <c r="A476" s="10" t="s">
        <v>1288</v>
      </c>
      <c r="B476" s="1" t="s">
        <v>689</v>
      </c>
      <c r="C476" s="83"/>
      <c r="D476" s="126"/>
      <c r="E476" s="83"/>
      <c r="F476" s="126"/>
      <c r="G476" s="83"/>
      <c r="H476" s="126"/>
      <c r="I476" s="6" t="str">
        <f>IF(AND(ISNUMBER(C476),ISNUMBER(D476),ISNUMBER(E476),ISNUMBER(F476),ISNUMBER(G476),ISNUMBER(H476)),"",Controlemeldingen!$A$13)</f>
        <v>Voer het aantal in, en het bedrag in hele euro's</v>
      </c>
    </row>
    <row r="477" spans="1:9" s="7" customFormat="1" ht="20" x14ac:dyDescent="0.25">
      <c r="A477" s="10" t="s">
        <v>1289</v>
      </c>
      <c r="B477" s="1" t="s">
        <v>690</v>
      </c>
      <c r="C477" s="83"/>
      <c r="D477" s="126"/>
      <c r="E477" s="83"/>
      <c r="F477" s="126"/>
      <c r="G477" s="83"/>
      <c r="H477" s="126"/>
      <c r="I477" s="6" t="str">
        <f>IF(AND(ISNUMBER(C477),ISNUMBER(D477),ISNUMBER(E477),ISNUMBER(F477),ISNUMBER(G477),ISNUMBER(H477)),"",Controlemeldingen!$A$13)</f>
        <v>Voer het aantal in, en het bedrag in hele euro's</v>
      </c>
    </row>
    <row r="478" spans="1:9" s="7" customFormat="1" ht="20" x14ac:dyDescent="0.25">
      <c r="A478" s="10" t="s">
        <v>1290</v>
      </c>
      <c r="B478" s="1" t="s">
        <v>683</v>
      </c>
      <c r="C478" s="83"/>
      <c r="D478" s="126"/>
      <c r="E478" s="83"/>
      <c r="F478" s="126"/>
      <c r="G478" s="83"/>
      <c r="H478" s="126"/>
      <c r="I478" s="6" t="str">
        <f>IF(AND(ISNUMBER(C478),ISNUMBER(D478),ISNUMBER(E478),ISNUMBER(F478),ISNUMBER(G478),ISNUMBER(H478)),"",Controlemeldingen!$A$13)</f>
        <v>Voer het aantal in, en het bedrag in hele euro's</v>
      </c>
    </row>
    <row r="479" spans="1:9" s="7" customFormat="1" ht="20" x14ac:dyDescent="0.25">
      <c r="A479" s="10" t="s">
        <v>1291</v>
      </c>
      <c r="B479" s="1" t="s">
        <v>687</v>
      </c>
      <c r="C479" s="83"/>
      <c r="D479" s="126"/>
      <c r="E479" s="83"/>
      <c r="F479" s="126"/>
      <c r="G479" s="83"/>
      <c r="H479" s="126"/>
      <c r="I479" s="6" t="str">
        <f>IF(AND(ISNUMBER(C479),ISNUMBER(D479),ISNUMBER(E479),ISNUMBER(F479),ISNUMBER(G479),ISNUMBER(H479)),"",Controlemeldingen!$A$13)</f>
        <v>Voer het aantal in, en het bedrag in hele euro's</v>
      </c>
    </row>
    <row r="480" spans="1:9" s="7" customFormat="1" ht="20" x14ac:dyDescent="0.25">
      <c r="A480" s="10" t="s">
        <v>1292</v>
      </c>
      <c r="B480" s="1" t="s">
        <v>711</v>
      </c>
      <c r="C480" s="83"/>
      <c r="D480" s="126"/>
      <c r="E480" s="83"/>
      <c r="F480" s="126"/>
      <c r="G480" s="83"/>
      <c r="H480" s="126"/>
      <c r="I480" s="6" t="str">
        <f>IF(AND(ISNUMBER(C480),ISNUMBER(D480),ISNUMBER(E480),ISNUMBER(F480),ISNUMBER(G480),ISNUMBER(H480)),"",Controlemeldingen!$A$13)</f>
        <v>Voer het aantal in, en het bedrag in hele euro's</v>
      </c>
    </row>
    <row r="481" spans="1:9" s="7" customFormat="1" ht="20" x14ac:dyDescent="0.25">
      <c r="A481" s="10" t="s">
        <v>1293</v>
      </c>
      <c r="B481" s="1" t="s">
        <v>707</v>
      </c>
      <c r="C481" s="83"/>
      <c r="D481" s="126"/>
      <c r="E481" s="83"/>
      <c r="F481" s="126"/>
      <c r="G481" s="83"/>
      <c r="H481" s="126"/>
      <c r="I481" s="6" t="str">
        <f>IF(AND(ISNUMBER(C481),ISNUMBER(D481),ISNUMBER(E481),ISNUMBER(F481),ISNUMBER(G481),ISNUMBER(H481)),"",Controlemeldingen!$A$13)</f>
        <v>Voer het aantal in, en het bedrag in hele euro's</v>
      </c>
    </row>
    <row r="482" spans="1:9" s="7" customFormat="1" ht="20" x14ac:dyDescent="0.25">
      <c r="A482" s="10" t="s">
        <v>1294</v>
      </c>
      <c r="B482" s="1" t="s">
        <v>706</v>
      </c>
      <c r="C482" s="83"/>
      <c r="D482" s="126"/>
      <c r="E482" s="83"/>
      <c r="F482" s="126"/>
      <c r="G482" s="83"/>
      <c r="H482" s="126"/>
      <c r="I482" s="6" t="str">
        <f>IF(AND(ISNUMBER(C482),ISNUMBER(D482),ISNUMBER(E482),ISNUMBER(F482),ISNUMBER(G482),ISNUMBER(H482)),"",Controlemeldingen!$A$13)</f>
        <v>Voer het aantal in, en het bedrag in hele euro's</v>
      </c>
    </row>
    <row r="483" spans="1:9" s="7" customFormat="1" ht="20" x14ac:dyDescent="0.25">
      <c r="A483" s="10" t="s">
        <v>1295</v>
      </c>
      <c r="B483" s="1" t="s">
        <v>709</v>
      </c>
      <c r="C483" s="83"/>
      <c r="D483" s="126"/>
      <c r="E483" s="83"/>
      <c r="F483" s="126"/>
      <c r="G483" s="83"/>
      <c r="H483" s="126"/>
      <c r="I483" s="6" t="str">
        <f>IF(AND(ISNUMBER(C483),ISNUMBER(D483),ISNUMBER(E483),ISNUMBER(F483),ISNUMBER(G483),ISNUMBER(H483)),"",Controlemeldingen!$A$13)</f>
        <v>Voer het aantal in, en het bedrag in hele euro's</v>
      </c>
    </row>
    <row r="484" spans="1:9" s="7" customFormat="1" ht="20" x14ac:dyDescent="0.25">
      <c r="A484" s="10" t="s">
        <v>1296</v>
      </c>
      <c r="B484" s="1" t="s">
        <v>693</v>
      </c>
      <c r="C484" s="83"/>
      <c r="D484" s="126"/>
      <c r="E484" s="83"/>
      <c r="F484" s="126"/>
      <c r="G484" s="83"/>
      <c r="H484" s="126"/>
      <c r="I484" s="6" t="str">
        <f>IF(AND(ISNUMBER(C484),ISNUMBER(D484),ISNUMBER(E484),ISNUMBER(F484),ISNUMBER(G484),ISNUMBER(H484)),"",Controlemeldingen!$A$13)</f>
        <v>Voer het aantal in, en het bedrag in hele euro's</v>
      </c>
    </row>
    <row r="485" spans="1:9" s="7" customFormat="1" ht="20" x14ac:dyDescent="0.25">
      <c r="A485" s="10" t="s">
        <v>1297</v>
      </c>
      <c r="B485" s="1" t="s">
        <v>699</v>
      </c>
      <c r="C485" s="83"/>
      <c r="D485" s="126"/>
      <c r="E485" s="83"/>
      <c r="F485" s="126"/>
      <c r="G485" s="83"/>
      <c r="H485" s="126"/>
      <c r="I485" s="6" t="str">
        <f>IF(AND(ISNUMBER(C485),ISNUMBER(D485),ISNUMBER(E485),ISNUMBER(F485),ISNUMBER(G485),ISNUMBER(H485)),"",Controlemeldingen!$A$13)</f>
        <v>Voer het aantal in, en het bedrag in hele euro's</v>
      </c>
    </row>
    <row r="486" spans="1:9" s="7" customFormat="1" ht="20" x14ac:dyDescent="0.25">
      <c r="A486" s="10" t="s">
        <v>1298</v>
      </c>
      <c r="B486" s="1" t="s">
        <v>692</v>
      </c>
      <c r="C486" s="83"/>
      <c r="D486" s="126"/>
      <c r="E486" s="83"/>
      <c r="F486" s="126"/>
      <c r="G486" s="83"/>
      <c r="H486" s="126"/>
      <c r="I486" s="6" t="str">
        <f>IF(AND(ISNUMBER(C486),ISNUMBER(D486),ISNUMBER(E486),ISNUMBER(F486),ISNUMBER(G486),ISNUMBER(H486)),"",Controlemeldingen!$A$13)</f>
        <v>Voer het aantal in, en het bedrag in hele euro's</v>
      </c>
    </row>
    <row r="487" spans="1:9" s="7" customFormat="1" ht="20" x14ac:dyDescent="0.25">
      <c r="A487" s="10" t="s">
        <v>1299</v>
      </c>
      <c r="B487" s="1" t="s">
        <v>697</v>
      </c>
      <c r="C487" s="83"/>
      <c r="D487" s="126"/>
      <c r="E487" s="83"/>
      <c r="F487" s="126"/>
      <c r="G487" s="83"/>
      <c r="H487" s="126"/>
      <c r="I487" s="6" t="str">
        <f>IF(AND(ISNUMBER(C487),ISNUMBER(D487),ISNUMBER(E487),ISNUMBER(F487),ISNUMBER(G487),ISNUMBER(H487)),"",Controlemeldingen!$A$13)</f>
        <v>Voer het aantal in, en het bedrag in hele euro's</v>
      </c>
    </row>
    <row r="488" spans="1:9" s="7" customFormat="1" ht="20" x14ac:dyDescent="0.25">
      <c r="A488" s="10" t="s">
        <v>1300</v>
      </c>
      <c r="B488" s="1" t="s">
        <v>713</v>
      </c>
      <c r="C488" s="83"/>
      <c r="D488" s="126"/>
      <c r="E488" s="83"/>
      <c r="F488" s="126"/>
      <c r="G488" s="83"/>
      <c r="H488" s="126"/>
      <c r="I488" s="6" t="str">
        <f>IF(AND(ISNUMBER(C488),ISNUMBER(D488),ISNUMBER(E488),ISNUMBER(F488),ISNUMBER(G488),ISNUMBER(H488)),"",Controlemeldingen!$A$13)</f>
        <v>Voer het aantal in, en het bedrag in hele euro's</v>
      </c>
    </row>
    <row r="489" spans="1:9" s="7" customFormat="1" ht="20" x14ac:dyDescent="0.25">
      <c r="A489" s="10" t="s">
        <v>1301</v>
      </c>
      <c r="B489" s="1" t="s">
        <v>708</v>
      </c>
      <c r="C489" s="83"/>
      <c r="D489" s="126"/>
      <c r="E489" s="83"/>
      <c r="F489" s="126"/>
      <c r="G489" s="83"/>
      <c r="H489" s="126"/>
      <c r="I489" s="6" t="str">
        <f>IF(AND(ISNUMBER(C489),ISNUMBER(D489),ISNUMBER(E489),ISNUMBER(F489),ISNUMBER(G489),ISNUMBER(H489)),"",Controlemeldingen!$A$13)</f>
        <v>Voer het aantal in, en het bedrag in hele euro's</v>
      </c>
    </row>
    <row r="490" spans="1:9" s="7" customFormat="1" ht="20" x14ac:dyDescent="0.25">
      <c r="A490" s="10" t="s">
        <v>1302</v>
      </c>
      <c r="B490" s="1" t="s">
        <v>691</v>
      </c>
      <c r="C490" s="83"/>
      <c r="D490" s="126"/>
      <c r="E490" s="83"/>
      <c r="F490" s="126"/>
      <c r="G490" s="83"/>
      <c r="H490" s="126"/>
      <c r="I490" s="6" t="str">
        <f>IF(AND(ISNUMBER(C490),ISNUMBER(D490),ISNUMBER(E490),ISNUMBER(F490),ISNUMBER(G490),ISNUMBER(H490)),"",Controlemeldingen!$A$13)</f>
        <v>Voer het aantal in, en het bedrag in hele euro's</v>
      </c>
    </row>
    <row r="491" spans="1:9" s="7" customFormat="1" ht="20" x14ac:dyDescent="0.25">
      <c r="A491" s="10" t="s">
        <v>1303</v>
      </c>
      <c r="B491" s="1" t="s">
        <v>725</v>
      </c>
      <c r="C491" s="83"/>
      <c r="D491" s="126"/>
      <c r="E491" s="83"/>
      <c r="F491" s="126"/>
      <c r="G491" s="83"/>
      <c r="H491" s="126"/>
      <c r="I491" s="6" t="str">
        <f>IF(AND(ISNUMBER(C491),ISNUMBER(D491),ISNUMBER(E491),ISNUMBER(F491),ISNUMBER(G491),ISNUMBER(H491)),"",Controlemeldingen!$A$13)</f>
        <v>Voer het aantal in, en het bedrag in hele euro's</v>
      </c>
    </row>
    <row r="492" spans="1:9" s="7" customFormat="1" ht="20" x14ac:dyDescent="0.25">
      <c r="A492" s="10" t="s">
        <v>1304</v>
      </c>
      <c r="B492" s="1" t="s">
        <v>700</v>
      </c>
      <c r="C492" s="83"/>
      <c r="D492" s="126"/>
      <c r="E492" s="83"/>
      <c r="F492" s="126"/>
      <c r="G492" s="83"/>
      <c r="H492" s="126"/>
      <c r="I492" s="6" t="str">
        <f>IF(AND(ISNUMBER(C492),ISNUMBER(D492),ISNUMBER(E492),ISNUMBER(F492),ISNUMBER(G492),ISNUMBER(H492)),"",Controlemeldingen!$A$13)</f>
        <v>Voer het aantal in, en het bedrag in hele euro's</v>
      </c>
    </row>
    <row r="493" spans="1:9" s="7" customFormat="1" ht="20" x14ac:dyDescent="0.25">
      <c r="A493" s="10" t="s">
        <v>1305</v>
      </c>
      <c r="B493" s="1" t="s">
        <v>701</v>
      </c>
      <c r="C493" s="83"/>
      <c r="D493" s="126"/>
      <c r="E493" s="83"/>
      <c r="F493" s="126"/>
      <c r="G493" s="83"/>
      <c r="H493" s="126"/>
      <c r="I493" s="6" t="str">
        <f>IF(AND(ISNUMBER(C493),ISNUMBER(D493),ISNUMBER(E493),ISNUMBER(F493),ISNUMBER(G493),ISNUMBER(H493)),"",Controlemeldingen!$A$13)</f>
        <v>Voer het aantal in, en het bedrag in hele euro's</v>
      </c>
    </row>
    <row r="494" spans="1:9" s="7" customFormat="1" ht="20" x14ac:dyDescent="0.25">
      <c r="A494" s="10" t="s">
        <v>1306</v>
      </c>
      <c r="B494" s="1" t="s">
        <v>710</v>
      </c>
      <c r="C494" s="83"/>
      <c r="D494" s="126"/>
      <c r="E494" s="83"/>
      <c r="F494" s="126"/>
      <c r="G494" s="83"/>
      <c r="H494" s="126"/>
      <c r="I494" s="6" t="str">
        <f>IF(AND(ISNUMBER(C494),ISNUMBER(D494),ISNUMBER(E494),ISNUMBER(F494),ISNUMBER(G494),ISNUMBER(H494)),"",Controlemeldingen!$A$13)</f>
        <v>Voer het aantal in, en het bedrag in hele euro's</v>
      </c>
    </row>
    <row r="495" spans="1:9" s="7" customFormat="1" ht="20" x14ac:dyDescent="0.25">
      <c r="A495" s="10" t="s">
        <v>1307</v>
      </c>
      <c r="B495" s="1" t="s">
        <v>698</v>
      </c>
      <c r="C495" s="83"/>
      <c r="D495" s="126"/>
      <c r="E495" s="83"/>
      <c r="F495" s="126"/>
      <c r="G495" s="83"/>
      <c r="H495" s="126"/>
      <c r="I495" s="6" t="str">
        <f>IF(AND(ISNUMBER(C495),ISNUMBER(D495),ISNUMBER(E495),ISNUMBER(F495),ISNUMBER(G495),ISNUMBER(H495)),"",Controlemeldingen!$A$13)</f>
        <v>Voer het aantal in, en het bedrag in hele euro's</v>
      </c>
    </row>
    <row r="496" spans="1:9" s="7" customFormat="1" ht="20" x14ac:dyDescent="0.25">
      <c r="A496" s="10" t="s">
        <v>1308</v>
      </c>
      <c r="B496" s="1" t="s">
        <v>702</v>
      </c>
      <c r="C496" s="83"/>
      <c r="D496" s="126"/>
      <c r="E496" s="83"/>
      <c r="F496" s="126"/>
      <c r="G496" s="83"/>
      <c r="H496" s="126"/>
      <c r="I496" s="6" t="str">
        <f>IF(AND(ISNUMBER(C496),ISNUMBER(D496),ISNUMBER(E496),ISNUMBER(F496),ISNUMBER(G496),ISNUMBER(H496)),"",Controlemeldingen!$A$13)</f>
        <v>Voer het aantal in, en het bedrag in hele euro's</v>
      </c>
    </row>
    <row r="497" spans="1:9" s="7" customFormat="1" ht="20" x14ac:dyDescent="0.25">
      <c r="A497" s="10" t="s">
        <v>1309</v>
      </c>
      <c r="B497" s="1" t="s">
        <v>696</v>
      </c>
      <c r="C497" s="83"/>
      <c r="D497" s="126"/>
      <c r="E497" s="83"/>
      <c r="F497" s="126"/>
      <c r="G497" s="83"/>
      <c r="H497" s="126"/>
      <c r="I497" s="6" t="str">
        <f>IF(AND(ISNUMBER(C497),ISNUMBER(D497),ISNUMBER(E497),ISNUMBER(F497),ISNUMBER(G497),ISNUMBER(H497)),"",Controlemeldingen!$A$13)</f>
        <v>Voer het aantal in, en het bedrag in hele euro's</v>
      </c>
    </row>
    <row r="498" spans="1:9" s="7" customFormat="1" ht="20" x14ac:dyDescent="0.25">
      <c r="A498" s="10" t="s">
        <v>1310</v>
      </c>
      <c r="B498" s="1" t="s">
        <v>694</v>
      </c>
      <c r="C498" s="83"/>
      <c r="D498" s="126"/>
      <c r="E498" s="83"/>
      <c r="F498" s="126"/>
      <c r="G498" s="83"/>
      <c r="H498" s="126"/>
      <c r="I498" s="6" t="str">
        <f>IF(AND(ISNUMBER(C498),ISNUMBER(D498),ISNUMBER(E498),ISNUMBER(F498),ISNUMBER(G498),ISNUMBER(H498)),"",Controlemeldingen!$A$13)</f>
        <v>Voer het aantal in, en het bedrag in hele euro's</v>
      </c>
    </row>
    <row r="499" spans="1:9" s="7" customFormat="1" ht="20" x14ac:dyDescent="0.25">
      <c r="A499" s="10" t="s">
        <v>1311</v>
      </c>
      <c r="B499" s="1" t="s">
        <v>704</v>
      </c>
      <c r="C499" s="83"/>
      <c r="D499" s="126"/>
      <c r="E499" s="83"/>
      <c r="F499" s="126"/>
      <c r="G499" s="83"/>
      <c r="H499" s="126"/>
      <c r="I499" s="6" t="str">
        <f>IF(AND(ISNUMBER(C499),ISNUMBER(D499),ISNUMBER(E499),ISNUMBER(F499),ISNUMBER(G499),ISNUMBER(H499)),"",Controlemeldingen!$A$13)</f>
        <v>Voer het aantal in, en het bedrag in hele euro's</v>
      </c>
    </row>
    <row r="500" spans="1:9" s="7" customFormat="1" ht="20" x14ac:dyDescent="0.25">
      <c r="A500" s="10" t="s">
        <v>1312</v>
      </c>
      <c r="B500" s="1" t="s">
        <v>695</v>
      </c>
      <c r="C500" s="83"/>
      <c r="D500" s="126"/>
      <c r="E500" s="83"/>
      <c r="F500" s="126"/>
      <c r="G500" s="83"/>
      <c r="H500" s="126"/>
      <c r="I500" s="6" t="str">
        <f>IF(AND(ISNUMBER(C500),ISNUMBER(D500),ISNUMBER(E500),ISNUMBER(F500),ISNUMBER(G500),ISNUMBER(H500)),"",Controlemeldingen!$A$13)</f>
        <v>Voer het aantal in, en het bedrag in hele euro's</v>
      </c>
    </row>
    <row r="501" spans="1:9" s="7" customFormat="1" ht="20" x14ac:dyDescent="0.25">
      <c r="A501" s="10" t="s">
        <v>1313</v>
      </c>
      <c r="B501" s="1" t="s">
        <v>712</v>
      </c>
      <c r="C501" s="83"/>
      <c r="D501" s="126"/>
      <c r="E501" s="83"/>
      <c r="F501" s="126"/>
      <c r="G501" s="83"/>
      <c r="H501" s="126"/>
      <c r="I501" s="6" t="str">
        <f>IF(AND(ISNUMBER(C501),ISNUMBER(D501),ISNUMBER(E501),ISNUMBER(F501),ISNUMBER(G501),ISNUMBER(H501)),"",Controlemeldingen!$A$13)</f>
        <v>Voer het aantal in, en het bedrag in hele euro's</v>
      </c>
    </row>
    <row r="502" spans="1:9" s="7" customFormat="1" ht="20" x14ac:dyDescent="0.25">
      <c r="A502" s="10" t="s">
        <v>1314</v>
      </c>
      <c r="B502" s="1" t="s">
        <v>714</v>
      </c>
      <c r="C502" s="83"/>
      <c r="D502" s="126"/>
      <c r="E502" s="83"/>
      <c r="F502" s="126"/>
      <c r="G502" s="83"/>
      <c r="H502" s="126"/>
      <c r="I502" s="6" t="str">
        <f>IF(AND(ISNUMBER(C502),ISNUMBER(D502),ISNUMBER(E502),ISNUMBER(F502),ISNUMBER(G502),ISNUMBER(H502)),"",Controlemeldingen!$A$13)</f>
        <v>Voer het aantal in, en het bedrag in hele euro's</v>
      </c>
    </row>
    <row r="503" spans="1:9" s="7" customFormat="1" ht="20" x14ac:dyDescent="0.25">
      <c r="A503" s="10" t="s">
        <v>1315</v>
      </c>
      <c r="B503" s="1" t="s">
        <v>718</v>
      </c>
      <c r="C503" s="83"/>
      <c r="D503" s="126"/>
      <c r="E503" s="83"/>
      <c r="F503" s="126"/>
      <c r="G503" s="83"/>
      <c r="H503" s="126"/>
      <c r="I503" s="6" t="str">
        <f>IF(AND(ISNUMBER(C503),ISNUMBER(D503),ISNUMBER(E503),ISNUMBER(F503),ISNUMBER(G503),ISNUMBER(H503)),"",Controlemeldingen!$A$13)</f>
        <v>Voer het aantal in, en het bedrag in hele euro's</v>
      </c>
    </row>
    <row r="504" spans="1:9" s="7" customFormat="1" ht="20" x14ac:dyDescent="0.25">
      <c r="A504" s="10" t="s">
        <v>1316</v>
      </c>
      <c r="B504" s="1" t="s">
        <v>721</v>
      </c>
      <c r="C504" s="83"/>
      <c r="D504" s="126"/>
      <c r="E504" s="83"/>
      <c r="F504" s="126"/>
      <c r="G504" s="83"/>
      <c r="H504" s="126"/>
      <c r="I504" s="6" t="str">
        <f>IF(AND(ISNUMBER(C504),ISNUMBER(D504),ISNUMBER(E504),ISNUMBER(F504),ISNUMBER(G504),ISNUMBER(H504)),"",Controlemeldingen!$A$13)</f>
        <v>Voer het aantal in, en het bedrag in hele euro's</v>
      </c>
    </row>
    <row r="505" spans="1:9" s="7" customFormat="1" ht="20" x14ac:dyDescent="0.25">
      <c r="A505" s="10" t="s">
        <v>1317</v>
      </c>
      <c r="B505" s="1" t="s">
        <v>724</v>
      </c>
      <c r="C505" s="83"/>
      <c r="D505" s="126"/>
      <c r="E505" s="83"/>
      <c r="F505" s="126"/>
      <c r="G505" s="83"/>
      <c r="H505" s="126"/>
      <c r="I505" s="6" t="str">
        <f>IF(AND(ISNUMBER(C505),ISNUMBER(D505),ISNUMBER(E505),ISNUMBER(F505),ISNUMBER(G505),ISNUMBER(H505)),"",Controlemeldingen!$A$13)</f>
        <v>Voer het aantal in, en het bedrag in hele euro's</v>
      </c>
    </row>
    <row r="506" spans="1:9" s="7" customFormat="1" ht="20" x14ac:dyDescent="0.25">
      <c r="A506" s="10" t="s">
        <v>1318</v>
      </c>
      <c r="B506" s="1" t="s">
        <v>722</v>
      </c>
      <c r="C506" s="83"/>
      <c r="D506" s="126"/>
      <c r="E506" s="83"/>
      <c r="F506" s="126"/>
      <c r="G506" s="83"/>
      <c r="H506" s="126"/>
      <c r="I506" s="6" t="str">
        <f>IF(AND(ISNUMBER(C506),ISNUMBER(D506),ISNUMBER(E506),ISNUMBER(F506),ISNUMBER(G506),ISNUMBER(H506)),"",Controlemeldingen!$A$13)</f>
        <v>Voer het aantal in, en het bedrag in hele euro's</v>
      </c>
    </row>
    <row r="507" spans="1:9" s="7" customFormat="1" ht="20" x14ac:dyDescent="0.25">
      <c r="A507" s="10" t="s">
        <v>1319</v>
      </c>
      <c r="B507" s="1" t="s">
        <v>720</v>
      </c>
      <c r="C507" s="83"/>
      <c r="D507" s="126"/>
      <c r="E507" s="83"/>
      <c r="F507" s="126"/>
      <c r="G507" s="83"/>
      <c r="H507" s="126"/>
      <c r="I507" s="6" t="str">
        <f>IF(AND(ISNUMBER(C507),ISNUMBER(D507),ISNUMBER(E507),ISNUMBER(F507),ISNUMBER(G507),ISNUMBER(H507)),"",Controlemeldingen!$A$13)</f>
        <v>Voer het aantal in, en het bedrag in hele euro's</v>
      </c>
    </row>
    <row r="508" spans="1:9" s="7" customFormat="1" ht="20" x14ac:dyDescent="0.25">
      <c r="A508" s="10" t="s">
        <v>1320</v>
      </c>
      <c r="B508" s="1" t="s">
        <v>717</v>
      </c>
      <c r="C508" s="83"/>
      <c r="D508" s="126"/>
      <c r="E508" s="83"/>
      <c r="F508" s="126"/>
      <c r="G508" s="83"/>
      <c r="H508" s="126"/>
      <c r="I508" s="6" t="str">
        <f>IF(AND(ISNUMBER(C508),ISNUMBER(D508),ISNUMBER(E508),ISNUMBER(F508),ISNUMBER(G508),ISNUMBER(H508)),"",Controlemeldingen!$A$13)</f>
        <v>Voer het aantal in, en het bedrag in hele euro's</v>
      </c>
    </row>
    <row r="509" spans="1:9" s="7" customFormat="1" ht="20" x14ac:dyDescent="0.25">
      <c r="A509" s="10" t="s">
        <v>1321</v>
      </c>
      <c r="B509" s="1" t="s">
        <v>726</v>
      </c>
      <c r="C509" s="83"/>
      <c r="D509" s="126"/>
      <c r="E509" s="83"/>
      <c r="F509" s="126"/>
      <c r="G509" s="83"/>
      <c r="H509" s="126"/>
      <c r="I509" s="6" t="str">
        <f>IF(AND(ISNUMBER(C509),ISNUMBER(D509),ISNUMBER(E509),ISNUMBER(F509),ISNUMBER(G509),ISNUMBER(H509)),"",Controlemeldingen!$A$13)</f>
        <v>Voer het aantal in, en het bedrag in hele euro's</v>
      </c>
    </row>
    <row r="510" spans="1:9" s="7" customFormat="1" ht="20" x14ac:dyDescent="0.25">
      <c r="A510" s="10" t="s">
        <v>1322</v>
      </c>
      <c r="B510" s="1" t="s">
        <v>716</v>
      </c>
      <c r="C510" s="83"/>
      <c r="D510" s="126"/>
      <c r="E510" s="83"/>
      <c r="F510" s="126"/>
      <c r="G510" s="83"/>
      <c r="H510" s="126"/>
      <c r="I510" s="6" t="str">
        <f>IF(AND(ISNUMBER(C510),ISNUMBER(D510),ISNUMBER(E510),ISNUMBER(F510),ISNUMBER(G510),ISNUMBER(H510)),"",Controlemeldingen!$A$13)</f>
        <v>Voer het aantal in, en het bedrag in hele euro's</v>
      </c>
    </row>
    <row r="511" spans="1:9" s="7" customFormat="1" ht="20" x14ac:dyDescent="0.25">
      <c r="A511" s="10" t="s">
        <v>1323</v>
      </c>
      <c r="B511" s="1" t="s">
        <v>715</v>
      </c>
      <c r="C511" s="83"/>
      <c r="D511" s="126"/>
      <c r="E511" s="83"/>
      <c r="F511" s="126"/>
      <c r="G511" s="83"/>
      <c r="H511" s="126"/>
      <c r="I511" s="6" t="str">
        <f>IF(AND(ISNUMBER(C511),ISNUMBER(D511),ISNUMBER(E511),ISNUMBER(F511),ISNUMBER(G511),ISNUMBER(H511)),"",Controlemeldingen!$A$13)</f>
        <v>Voer het aantal in, en het bedrag in hele euro's</v>
      </c>
    </row>
    <row r="512" spans="1:9" s="7" customFormat="1" ht="20" x14ac:dyDescent="0.25">
      <c r="A512" s="10" t="s">
        <v>1324</v>
      </c>
      <c r="B512" s="1" t="s">
        <v>723</v>
      </c>
      <c r="C512" s="83"/>
      <c r="D512" s="126"/>
      <c r="E512" s="83"/>
      <c r="F512" s="126"/>
      <c r="G512" s="83"/>
      <c r="H512" s="126"/>
      <c r="I512" s="6" t="str">
        <f>IF(AND(ISNUMBER(C512),ISNUMBER(D512),ISNUMBER(E512),ISNUMBER(F512),ISNUMBER(G512),ISNUMBER(H512)),"",Controlemeldingen!$A$13)</f>
        <v>Voer het aantal in, en het bedrag in hele euro's</v>
      </c>
    </row>
    <row r="513" spans="1:9" s="7" customFormat="1" ht="20" x14ac:dyDescent="0.25">
      <c r="A513" s="10" t="s">
        <v>1325</v>
      </c>
      <c r="B513" s="1" t="s">
        <v>719</v>
      </c>
      <c r="C513" s="83"/>
      <c r="D513" s="126"/>
      <c r="E513" s="83"/>
      <c r="F513" s="126"/>
      <c r="G513" s="83"/>
      <c r="H513" s="126"/>
      <c r="I513" s="6" t="str">
        <f>IF(AND(ISNUMBER(C513),ISNUMBER(D513),ISNUMBER(E513),ISNUMBER(F513),ISNUMBER(G513),ISNUMBER(H513)),"",Controlemeldingen!$A$13)</f>
        <v>Voer het aantal in, en het bedrag in hele euro's</v>
      </c>
    </row>
    <row r="514" spans="1:9" s="7" customFormat="1" ht="20" x14ac:dyDescent="0.25">
      <c r="A514" s="10" t="s">
        <v>1326</v>
      </c>
      <c r="B514" s="1" t="s">
        <v>727</v>
      </c>
      <c r="C514" s="83"/>
      <c r="D514" s="126"/>
      <c r="E514" s="83"/>
      <c r="F514" s="126"/>
      <c r="G514" s="83"/>
      <c r="H514" s="126"/>
      <c r="I514" s="6" t="str">
        <f>IF(AND(ISNUMBER(C514),ISNUMBER(D514),ISNUMBER(E514),ISNUMBER(F514),ISNUMBER(G514),ISNUMBER(H514)),"",Controlemeldingen!$A$13)</f>
        <v>Voer het aantal in, en het bedrag in hele euro's</v>
      </c>
    </row>
    <row r="515" spans="1:9" s="7" customFormat="1" ht="20" x14ac:dyDescent="0.25">
      <c r="A515" s="10" t="s">
        <v>1327</v>
      </c>
      <c r="B515" s="1" t="s">
        <v>731</v>
      </c>
      <c r="C515" s="83"/>
      <c r="D515" s="126"/>
      <c r="E515" s="83"/>
      <c r="F515" s="126"/>
      <c r="G515" s="83"/>
      <c r="H515" s="126"/>
      <c r="I515" s="6" t="str">
        <f>IF(AND(ISNUMBER(C515),ISNUMBER(D515),ISNUMBER(E515),ISNUMBER(F515),ISNUMBER(G515),ISNUMBER(H515)),"",Controlemeldingen!$A$13)</f>
        <v>Voer het aantal in, en het bedrag in hele euro's</v>
      </c>
    </row>
    <row r="516" spans="1:9" s="7" customFormat="1" ht="20" x14ac:dyDescent="0.25">
      <c r="A516" s="10" t="s">
        <v>1328</v>
      </c>
      <c r="B516" s="1" t="s">
        <v>734</v>
      </c>
      <c r="C516" s="83"/>
      <c r="D516" s="126"/>
      <c r="E516" s="83"/>
      <c r="F516" s="126"/>
      <c r="G516" s="83"/>
      <c r="H516" s="126"/>
      <c r="I516" s="6" t="str">
        <f>IF(AND(ISNUMBER(C516),ISNUMBER(D516),ISNUMBER(E516),ISNUMBER(F516),ISNUMBER(G516),ISNUMBER(H516)),"",Controlemeldingen!$A$13)</f>
        <v>Voer het aantal in, en het bedrag in hele euro's</v>
      </c>
    </row>
    <row r="517" spans="1:9" s="7" customFormat="1" ht="20" x14ac:dyDescent="0.25">
      <c r="A517" s="10" t="s">
        <v>1329</v>
      </c>
      <c r="B517" s="1" t="s">
        <v>637</v>
      </c>
      <c r="C517" s="83"/>
      <c r="D517" s="126"/>
      <c r="E517" s="83"/>
      <c r="F517" s="126"/>
      <c r="G517" s="83"/>
      <c r="H517" s="126"/>
      <c r="I517" s="6" t="str">
        <f>IF(AND(ISNUMBER(C517),ISNUMBER(D517),ISNUMBER(E517),ISNUMBER(F517),ISNUMBER(G517),ISNUMBER(H517)),"",Controlemeldingen!$A$13)</f>
        <v>Voer het aantal in, en het bedrag in hele euro's</v>
      </c>
    </row>
    <row r="518" spans="1:9" s="7" customFormat="1" ht="20" x14ac:dyDescent="0.25">
      <c r="A518" s="10" t="s">
        <v>1330</v>
      </c>
      <c r="B518" s="1" t="s">
        <v>732</v>
      </c>
      <c r="C518" s="83"/>
      <c r="D518" s="126"/>
      <c r="E518" s="83"/>
      <c r="F518" s="126"/>
      <c r="G518" s="83"/>
      <c r="H518" s="126"/>
      <c r="I518" s="6" t="str">
        <f>IF(AND(ISNUMBER(C518),ISNUMBER(D518),ISNUMBER(E518),ISNUMBER(F518),ISNUMBER(G518),ISNUMBER(H518)),"",Controlemeldingen!$A$13)</f>
        <v>Voer het aantal in, en het bedrag in hele euro's</v>
      </c>
    </row>
    <row r="519" spans="1:9" s="7" customFormat="1" ht="20" x14ac:dyDescent="0.25">
      <c r="A519" s="10" t="s">
        <v>1331</v>
      </c>
      <c r="B519" s="1" t="s">
        <v>735</v>
      </c>
      <c r="C519" s="83"/>
      <c r="D519" s="126"/>
      <c r="E519" s="83"/>
      <c r="F519" s="126"/>
      <c r="G519" s="83"/>
      <c r="H519" s="126"/>
      <c r="I519" s="6" t="str">
        <f>IF(AND(ISNUMBER(C519),ISNUMBER(D519),ISNUMBER(E519),ISNUMBER(F519),ISNUMBER(G519),ISNUMBER(H519)),"",Controlemeldingen!$A$13)</f>
        <v>Voer het aantal in, en het bedrag in hele euro's</v>
      </c>
    </row>
    <row r="520" spans="1:9" s="7" customFormat="1" ht="20" x14ac:dyDescent="0.25">
      <c r="A520" s="10" t="s">
        <v>1332</v>
      </c>
      <c r="B520" s="1" t="s">
        <v>728</v>
      </c>
      <c r="C520" s="83"/>
      <c r="D520" s="126"/>
      <c r="E520" s="83"/>
      <c r="F520" s="126"/>
      <c r="G520" s="83"/>
      <c r="H520" s="126"/>
      <c r="I520" s="6" t="str">
        <f>IF(AND(ISNUMBER(C520),ISNUMBER(D520),ISNUMBER(E520),ISNUMBER(F520),ISNUMBER(G520),ISNUMBER(H520)),"",Controlemeldingen!$A$13)</f>
        <v>Voer het aantal in, en het bedrag in hele euro's</v>
      </c>
    </row>
    <row r="521" spans="1:9" s="7" customFormat="1" ht="20" x14ac:dyDescent="0.25">
      <c r="A521" s="10" t="s">
        <v>1333</v>
      </c>
      <c r="B521" s="1" t="s">
        <v>737</v>
      </c>
      <c r="C521" s="83"/>
      <c r="D521" s="126"/>
      <c r="E521" s="83"/>
      <c r="F521" s="126"/>
      <c r="G521" s="83"/>
      <c r="H521" s="126"/>
      <c r="I521" s="6" t="str">
        <f>IF(AND(ISNUMBER(C521),ISNUMBER(D521),ISNUMBER(E521),ISNUMBER(F521),ISNUMBER(G521),ISNUMBER(H521)),"",Controlemeldingen!$A$13)</f>
        <v>Voer het aantal in, en het bedrag in hele euro's</v>
      </c>
    </row>
    <row r="522" spans="1:9" s="7" customFormat="1" ht="20" x14ac:dyDescent="0.25">
      <c r="A522" s="10" t="s">
        <v>1334</v>
      </c>
      <c r="B522" s="1" t="s">
        <v>749</v>
      </c>
      <c r="C522" s="83"/>
      <c r="D522" s="126"/>
      <c r="E522" s="83"/>
      <c r="F522" s="126"/>
      <c r="G522" s="83"/>
      <c r="H522" s="126"/>
      <c r="I522" s="6" t="str">
        <f>IF(AND(ISNUMBER(C522),ISNUMBER(D522),ISNUMBER(E522),ISNUMBER(F522),ISNUMBER(G522),ISNUMBER(H522)),"",Controlemeldingen!$A$13)</f>
        <v>Voer het aantal in, en het bedrag in hele euro's</v>
      </c>
    </row>
    <row r="523" spans="1:9" s="7" customFormat="1" ht="20" x14ac:dyDescent="0.25">
      <c r="A523" s="10" t="s">
        <v>1335</v>
      </c>
      <c r="B523" s="1" t="s">
        <v>736</v>
      </c>
      <c r="C523" s="83"/>
      <c r="D523" s="126"/>
      <c r="E523" s="83"/>
      <c r="F523" s="126"/>
      <c r="G523" s="83"/>
      <c r="H523" s="126"/>
      <c r="I523" s="6" t="str">
        <f>IF(AND(ISNUMBER(C523),ISNUMBER(D523),ISNUMBER(E523),ISNUMBER(F523),ISNUMBER(G523),ISNUMBER(H523)),"",Controlemeldingen!$A$13)</f>
        <v>Voer het aantal in, en het bedrag in hele euro's</v>
      </c>
    </row>
    <row r="524" spans="1:9" s="7" customFormat="1" ht="20" x14ac:dyDescent="0.25">
      <c r="A524" s="10" t="s">
        <v>1336</v>
      </c>
      <c r="B524" s="1" t="s">
        <v>739</v>
      </c>
      <c r="C524" s="83"/>
      <c r="D524" s="126"/>
      <c r="E524" s="83"/>
      <c r="F524" s="126"/>
      <c r="G524" s="83"/>
      <c r="H524" s="126"/>
      <c r="I524" s="6" t="str">
        <f>IF(AND(ISNUMBER(C524),ISNUMBER(D524),ISNUMBER(E524),ISNUMBER(F524),ISNUMBER(G524),ISNUMBER(H524)),"",Controlemeldingen!$A$13)</f>
        <v>Voer het aantal in, en het bedrag in hele euro's</v>
      </c>
    </row>
    <row r="525" spans="1:9" s="7" customFormat="1" ht="20" x14ac:dyDescent="0.25">
      <c r="A525" s="10" t="s">
        <v>1337</v>
      </c>
      <c r="B525" s="1" t="s">
        <v>730</v>
      </c>
      <c r="C525" s="83"/>
      <c r="D525" s="126"/>
      <c r="E525" s="83"/>
      <c r="F525" s="126"/>
      <c r="G525" s="83"/>
      <c r="H525" s="126"/>
      <c r="I525" s="6" t="str">
        <f>IF(AND(ISNUMBER(C525),ISNUMBER(D525),ISNUMBER(E525),ISNUMBER(F525),ISNUMBER(G525),ISNUMBER(H525)),"",Controlemeldingen!$A$13)</f>
        <v>Voer het aantal in, en het bedrag in hele euro's</v>
      </c>
    </row>
    <row r="526" spans="1:9" s="7" customFormat="1" ht="20" x14ac:dyDescent="0.25">
      <c r="A526" s="10" t="s">
        <v>1338</v>
      </c>
      <c r="B526" s="1" t="s">
        <v>738</v>
      </c>
      <c r="C526" s="83"/>
      <c r="D526" s="126"/>
      <c r="E526" s="83"/>
      <c r="F526" s="126"/>
      <c r="G526" s="83"/>
      <c r="H526" s="126"/>
      <c r="I526" s="6" t="str">
        <f>IF(AND(ISNUMBER(C526),ISNUMBER(D526),ISNUMBER(E526),ISNUMBER(F526),ISNUMBER(G526),ISNUMBER(H526)),"",Controlemeldingen!$A$13)</f>
        <v>Voer het aantal in, en het bedrag in hele euro's</v>
      </c>
    </row>
    <row r="527" spans="1:9" s="7" customFormat="1" ht="20" x14ac:dyDescent="0.25">
      <c r="A527" s="10" t="s">
        <v>1339</v>
      </c>
      <c r="B527" s="1" t="s">
        <v>729</v>
      </c>
      <c r="C527" s="83"/>
      <c r="D527" s="126"/>
      <c r="E527" s="83"/>
      <c r="F527" s="126"/>
      <c r="G527" s="83"/>
      <c r="H527" s="126"/>
      <c r="I527" s="6" t="str">
        <f>IF(AND(ISNUMBER(C527),ISNUMBER(D527),ISNUMBER(E527),ISNUMBER(F527),ISNUMBER(G527),ISNUMBER(H527)),"",Controlemeldingen!$A$13)</f>
        <v>Voer het aantal in, en het bedrag in hele euro's</v>
      </c>
    </row>
    <row r="528" spans="1:9" s="7" customFormat="1" ht="20" x14ac:dyDescent="0.25">
      <c r="A528" s="10" t="s">
        <v>1340</v>
      </c>
      <c r="B528" s="1" t="s">
        <v>733</v>
      </c>
      <c r="C528" s="83"/>
      <c r="D528" s="126"/>
      <c r="E528" s="83"/>
      <c r="F528" s="126"/>
      <c r="G528" s="83"/>
      <c r="H528" s="126"/>
      <c r="I528" s="6" t="str">
        <f>IF(AND(ISNUMBER(C528),ISNUMBER(D528),ISNUMBER(E528),ISNUMBER(F528),ISNUMBER(G528),ISNUMBER(H528)),"",Controlemeldingen!$A$13)</f>
        <v>Voer het aantal in, en het bedrag in hele euro's</v>
      </c>
    </row>
    <row r="529" spans="1:9" s="7" customFormat="1" ht="20" x14ac:dyDescent="0.25">
      <c r="A529" s="10" t="s">
        <v>1341</v>
      </c>
      <c r="B529" s="1" t="s">
        <v>740</v>
      </c>
      <c r="C529" s="83"/>
      <c r="D529" s="126"/>
      <c r="E529" s="83"/>
      <c r="F529" s="126"/>
      <c r="G529" s="83"/>
      <c r="H529" s="126"/>
      <c r="I529" s="6" t="str">
        <f>IF(AND(ISNUMBER(C529),ISNUMBER(D529),ISNUMBER(E529),ISNUMBER(F529),ISNUMBER(G529),ISNUMBER(H529)),"",Controlemeldingen!$A$13)</f>
        <v>Voer het aantal in, en het bedrag in hele euro's</v>
      </c>
    </row>
    <row r="530" spans="1:9" s="7" customFormat="1" ht="20" x14ac:dyDescent="0.25">
      <c r="A530" s="10" t="s">
        <v>1342</v>
      </c>
      <c r="B530" s="1" t="s">
        <v>741</v>
      </c>
      <c r="C530" s="83"/>
      <c r="D530" s="126"/>
      <c r="E530" s="83"/>
      <c r="F530" s="126"/>
      <c r="G530" s="83"/>
      <c r="H530" s="126"/>
      <c r="I530" s="6" t="str">
        <f>IF(AND(ISNUMBER(C530),ISNUMBER(D530),ISNUMBER(E530),ISNUMBER(F530),ISNUMBER(G530),ISNUMBER(H530)),"",Controlemeldingen!$A$13)</f>
        <v>Voer het aantal in, en het bedrag in hele euro's</v>
      </c>
    </row>
    <row r="531" spans="1:9" s="7" customFormat="1" ht="20" x14ac:dyDescent="0.25">
      <c r="A531" s="10" t="s">
        <v>1343</v>
      </c>
      <c r="B531" s="1" t="s">
        <v>742</v>
      </c>
      <c r="C531" s="83"/>
      <c r="D531" s="126"/>
      <c r="E531" s="83"/>
      <c r="F531" s="126"/>
      <c r="G531" s="83"/>
      <c r="H531" s="126"/>
      <c r="I531" s="6" t="str">
        <f>IF(AND(ISNUMBER(C531),ISNUMBER(D531),ISNUMBER(E531),ISNUMBER(F531),ISNUMBER(G531),ISNUMBER(H531)),"",Controlemeldingen!$A$13)</f>
        <v>Voer het aantal in, en het bedrag in hele euro's</v>
      </c>
    </row>
    <row r="532" spans="1:9" s="7" customFormat="1" ht="20" x14ac:dyDescent="0.25">
      <c r="A532" s="10" t="s">
        <v>1344</v>
      </c>
      <c r="B532" s="1" t="s">
        <v>756</v>
      </c>
      <c r="C532" s="83"/>
      <c r="D532" s="126"/>
      <c r="E532" s="83"/>
      <c r="F532" s="126"/>
      <c r="G532" s="83"/>
      <c r="H532" s="126"/>
      <c r="I532" s="6" t="str">
        <f>IF(AND(ISNUMBER(C532),ISNUMBER(D532),ISNUMBER(E532),ISNUMBER(F532),ISNUMBER(G532),ISNUMBER(H532)),"",Controlemeldingen!$A$13)</f>
        <v>Voer het aantal in, en het bedrag in hele euro's</v>
      </c>
    </row>
    <row r="533" spans="1:9" s="7" customFormat="1" ht="20" x14ac:dyDescent="0.25">
      <c r="A533" s="10" t="s">
        <v>1345</v>
      </c>
      <c r="B533" s="1" t="s">
        <v>743</v>
      </c>
      <c r="C533" s="83"/>
      <c r="D533" s="126"/>
      <c r="E533" s="83"/>
      <c r="F533" s="126"/>
      <c r="G533" s="83"/>
      <c r="H533" s="126"/>
      <c r="I533" s="6" t="str">
        <f>IF(AND(ISNUMBER(C533),ISNUMBER(D533),ISNUMBER(E533),ISNUMBER(F533),ISNUMBER(G533),ISNUMBER(H533)),"",Controlemeldingen!$A$13)</f>
        <v>Voer het aantal in, en het bedrag in hele euro's</v>
      </c>
    </row>
    <row r="534" spans="1:9" s="7" customFormat="1" ht="20" x14ac:dyDescent="0.25">
      <c r="A534" s="10" t="s">
        <v>1346</v>
      </c>
      <c r="B534" s="1" t="s">
        <v>744</v>
      </c>
      <c r="C534" s="83"/>
      <c r="D534" s="126"/>
      <c r="E534" s="83"/>
      <c r="F534" s="126"/>
      <c r="G534" s="83"/>
      <c r="H534" s="126"/>
      <c r="I534" s="6" t="str">
        <f>IF(AND(ISNUMBER(C534),ISNUMBER(D534),ISNUMBER(E534),ISNUMBER(F534),ISNUMBER(G534),ISNUMBER(H534)),"",Controlemeldingen!$A$13)</f>
        <v>Voer het aantal in, en het bedrag in hele euro's</v>
      </c>
    </row>
    <row r="535" spans="1:9" s="7" customFormat="1" ht="20" x14ac:dyDescent="0.25">
      <c r="A535" s="10" t="s">
        <v>1347</v>
      </c>
      <c r="B535" s="1" t="s">
        <v>754</v>
      </c>
      <c r="C535" s="83"/>
      <c r="D535" s="126"/>
      <c r="E535" s="83"/>
      <c r="F535" s="126"/>
      <c r="G535" s="83"/>
      <c r="H535" s="126"/>
      <c r="I535" s="6" t="str">
        <f>IF(AND(ISNUMBER(C535),ISNUMBER(D535),ISNUMBER(E535),ISNUMBER(F535),ISNUMBER(G535),ISNUMBER(H535)),"",Controlemeldingen!$A$13)</f>
        <v>Voer het aantal in, en het bedrag in hele euro's</v>
      </c>
    </row>
    <row r="536" spans="1:9" s="7" customFormat="1" ht="20" x14ac:dyDescent="0.25">
      <c r="A536" s="10" t="s">
        <v>1348</v>
      </c>
      <c r="B536" s="1" t="s">
        <v>763</v>
      </c>
      <c r="C536" s="83"/>
      <c r="D536" s="126"/>
      <c r="E536" s="83"/>
      <c r="F536" s="126"/>
      <c r="G536" s="83"/>
      <c r="H536" s="126"/>
      <c r="I536" s="6" t="str">
        <f>IF(AND(ISNUMBER(C536),ISNUMBER(D536),ISNUMBER(E536),ISNUMBER(F536),ISNUMBER(G536),ISNUMBER(H536)),"",Controlemeldingen!$A$13)</f>
        <v>Voer het aantal in, en het bedrag in hele euro's</v>
      </c>
    </row>
    <row r="537" spans="1:9" s="7" customFormat="1" ht="20" x14ac:dyDescent="0.25">
      <c r="A537" s="10" t="s">
        <v>1349</v>
      </c>
      <c r="B537" s="1" t="s">
        <v>757</v>
      </c>
      <c r="C537" s="83"/>
      <c r="D537" s="126"/>
      <c r="E537" s="83"/>
      <c r="F537" s="126"/>
      <c r="G537" s="83"/>
      <c r="H537" s="126"/>
      <c r="I537" s="6" t="str">
        <f>IF(AND(ISNUMBER(C537),ISNUMBER(D537),ISNUMBER(E537),ISNUMBER(F537),ISNUMBER(G537),ISNUMBER(H537)),"",Controlemeldingen!$A$13)</f>
        <v>Voer het aantal in, en het bedrag in hele euro's</v>
      </c>
    </row>
    <row r="538" spans="1:9" s="7" customFormat="1" ht="20" x14ac:dyDescent="0.25">
      <c r="A538" s="10" t="s">
        <v>1350</v>
      </c>
      <c r="B538" s="1" t="s">
        <v>770</v>
      </c>
      <c r="C538" s="83"/>
      <c r="D538" s="126"/>
      <c r="E538" s="83"/>
      <c r="F538" s="126"/>
      <c r="G538" s="83"/>
      <c r="H538" s="126"/>
      <c r="I538" s="6" t="str">
        <f>IF(AND(ISNUMBER(C538),ISNUMBER(D538),ISNUMBER(E538),ISNUMBER(F538),ISNUMBER(G538),ISNUMBER(H538)),"",Controlemeldingen!$A$13)</f>
        <v>Voer het aantal in, en het bedrag in hele euro's</v>
      </c>
    </row>
    <row r="539" spans="1:9" s="7" customFormat="1" ht="20" x14ac:dyDescent="0.25">
      <c r="A539" s="10" t="s">
        <v>1351</v>
      </c>
      <c r="B539" s="1" t="s">
        <v>773</v>
      </c>
      <c r="C539" s="83"/>
      <c r="D539" s="126"/>
      <c r="E539" s="83"/>
      <c r="F539" s="126"/>
      <c r="G539" s="83"/>
      <c r="H539" s="126"/>
      <c r="I539" s="6" t="str">
        <f>IF(AND(ISNUMBER(C539),ISNUMBER(D539),ISNUMBER(E539),ISNUMBER(F539),ISNUMBER(G539),ISNUMBER(H539)),"",Controlemeldingen!$A$13)</f>
        <v>Voer het aantal in, en het bedrag in hele euro's</v>
      </c>
    </row>
    <row r="540" spans="1:9" s="7" customFormat="1" ht="20" x14ac:dyDescent="0.25">
      <c r="A540" s="10" t="s">
        <v>1352</v>
      </c>
      <c r="B540" s="1" t="s">
        <v>759</v>
      </c>
      <c r="C540" s="83"/>
      <c r="D540" s="126"/>
      <c r="E540" s="83"/>
      <c r="F540" s="126"/>
      <c r="G540" s="83"/>
      <c r="H540" s="126"/>
      <c r="I540" s="6" t="str">
        <f>IF(AND(ISNUMBER(C540),ISNUMBER(D540),ISNUMBER(E540),ISNUMBER(F540),ISNUMBER(G540),ISNUMBER(H540)),"",Controlemeldingen!$A$13)</f>
        <v>Voer het aantal in, en het bedrag in hele euro's</v>
      </c>
    </row>
    <row r="541" spans="1:9" s="7" customFormat="1" ht="20" x14ac:dyDescent="0.25">
      <c r="A541" s="10" t="s">
        <v>1353</v>
      </c>
      <c r="B541" s="1" t="s">
        <v>746</v>
      </c>
      <c r="C541" s="83"/>
      <c r="D541" s="126"/>
      <c r="E541" s="83"/>
      <c r="F541" s="126"/>
      <c r="G541" s="83"/>
      <c r="H541" s="126"/>
      <c r="I541" s="6" t="str">
        <f>IF(AND(ISNUMBER(C541),ISNUMBER(D541),ISNUMBER(E541),ISNUMBER(F541),ISNUMBER(G541),ISNUMBER(H541)),"",Controlemeldingen!$A$13)</f>
        <v>Voer het aantal in, en het bedrag in hele euro's</v>
      </c>
    </row>
    <row r="542" spans="1:9" s="7" customFormat="1" ht="20" x14ac:dyDescent="0.25">
      <c r="A542" s="10" t="s">
        <v>1354</v>
      </c>
      <c r="B542" s="1" t="s">
        <v>762</v>
      </c>
      <c r="C542" s="83"/>
      <c r="D542" s="126"/>
      <c r="E542" s="83"/>
      <c r="F542" s="126"/>
      <c r="G542" s="83"/>
      <c r="H542" s="126"/>
      <c r="I542" s="6" t="str">
        <f>IF(AND(ISNUMBER(C542),ISNUMBER(D542),ISNUMBER(E542),ISNUMBER(F542),ISNUMBER(G542),ISNUMBER(H542)),"",Controlemeldingen!$A$13)</f>
        <v>Voer het aantal in, en het bedrag in hele euro's</v>
      </c>
    </row>
    <row r="543" spans="1:9" s="7" customFormat="1" ht="20" x14ac:dyDescent="0.25">
      <c r="A543" s="10" t="s">
        <v>1355</v>
      </c>
      <c r="B543" s="1" t="s">
        <v>772</v>
      </c>
      <c r="C543" s="83"/>
      <c r="D543" s="126"/>
      <c r="E543" s="83"/>
      <c r="F543" s="126"/>
      <c r="G543" s="83"/>
      <c r="H543" s="126"/>
      <c r="I543" s="6" t="str">
        <f>IF(AND(ISNUMBER(C543),ISNUMBER(D543),ISNUMBER(E543),ISNUMBER(F543),ISNUMBER(G543),ISNUMBER(H543)),"",Controlemeldingen!$A$13)</f>
        <v>Voer het aantal in, en het bedrag in hele euro's</v>
      </c>
    </row>
    <row r="544" spans="1:9" s="7" customFormat="1" ht="20" x14ac:dyDescent="0.25">
      <c r="A544" s="10" t="s">
        <v>1356</v>
      </c>
      <c r="B544" s="1" t="s">
        <v>761</v>
      </c>
      <c r="C544" s="83"/>
      <c r="D544" s="126"/>
      <c r="E544" s="83"/>
      <c r="F544" s="126"/>
      <c r="G544" s="83"/>
      <c r="H544" s="126"/>
      <c r="I544" s="6" t="str">
        <f>IF(AND(ISNUMBER(C544),ISNUMBER(D544),ISNUMBER(E544),ISNUMBER(F544),ISNUMBER(G544),ISNUMBER(H544)),"",Controlemeldingen!$A$13)</f>
        <v>Voer het aantal in, en het bedrag in hele euro's</v>
      </c>
    </row>
    <row r="545" spans="1:9" s="7" customFormat="1" ht="20" x14ac:dyDescent="0.25">
      <c r="A545" s="10" t="s">
        <v>1357</v>
      </c>
      <c r="B545" s="1" t="s">
        <v>758</v>
      </c>
      <c r="C545" s="83"/>
      <c r="D545" s="126"/>
      <c r="E545" s="83"/>
      <c r="F545" s="126"/>
      <c r="G545" s="83"/>
      <c r="H545" s="126"/>
      <c r="I545" s="6" t="str">
        <f>IF(AND(ISNUMBER(C545),ISNUMBER(D545),ISNUMBER(E545),ISNUMBER(F545),ISNUMBER(G545),ISNUMBER(H545)),"",Controlemeldingen!$A$13)</f>
        <v>Voer het aantal in, en het bedrag in hele euro's</v>
      </c>
    </row>
    <row r="546" spans="1:9" s="7" customFormat="1" ht="20" x14ac:dyDescent="0.25">
      <c r="A546" s="10" t="s">
        <v>1358</v>
      </c>
      <c r="B546" s="1" t="s">
        <v>752</v>
      </c>
      <c r="C546" s="83"/>
      <c r="D546" s="126"/>
      <c r="E546" s="83"/>
      <c r="F546" s="126"/>
      <c r="G546" s="83"/>
      <c r="H546" s="126"/>
      <c r="I546" s="6" t="str">
        <f>IF(AND(ISNUMBER(C546),ISNUMBER(D546),ISNUMBER(E546),ISNUMBER(F546),ISNUMBER(G546),ISNUMBER(H546)),"",Controlemeldingen!$A$13)</f>
        <v>Voer het aantal in, en het bedrag in hele euro's</v>
      </c>
    </row>
    <row r="547" spans="1:9" s="7" customFormat="1" ht="20" x14ac:dyDescent="0.25">
      <c r="A547" s="10" t="s">
        <v>1359</v>
      </c>
      <c r="B547" s="1" t="s">
        <v>755</v>
      </c>
      <c r="C547" s="83"/>
      <c r="D547" s="126"/>
      <c r="E547" s="83"/>
      <c r="F547" s="126"/>
      <c r="G547" s="83"/>
      <c r="H547" s="126"/>
      <c r="I547" s="6" t="str">
        <f>IF(AND(ISNUMBER(C547),ISNUMBER(D547),ISNUMBER(E547),ISNUMBER(F547),ISNUMBER(G547),ISNUMBER(H547)),"",Controlemeldingen!$A$13)</f>
        <v>Voer het aantal in, en het bedrag in hele euro's</v>
      </c>
    </row>
    <row r="548" spans="1:9" s="7" customFormat="1" ht="20" x14ac:dyDescent="0.25">
      <c r="A548" s="10" t="s">
        <v>1360</v>
      </c>
      <c r="B548" s="1" t="s">
        <v>764</v>
      </c>
      <c r="C548" s="83"/>
      <c r="D548" s="126"/>
      <c r="E548" s="83"/>
      <c r="F548" s="126"/>
      <c r="G548" s="83"/>
      <c r="H548" s="126"/>
      <c r="I548" s="6" t="str">
        <f>IF(AND(ISNUMBER(C548),ISNUMBER(D548),ISNUMBER(E548),ISNUMBER(F548),ISNUMBER(G548),ISNUMBER(H548)),"",Controlemeldingen!$A$13)</f>
        <v>Voer het aantal in, en het bedrag in hele euro's</v>
      </c>
    </row>
    <row r="549" spans="1:9" s="7" customFormat="1" ht="20" x14ac:dyDescent="0.25">
      <c r="A549" s="10" t="s">
        <v>1361</v>
      </c>
      <c r="B549" s="1" t="s">
        <v>771</v>
      </c>
      <c r="C549" s="83"/>
      <c r="D549" s="126"/>
      <c r="E549" s="83"/>
      <c r="F549" s="126"/>
      <c r="G549" s="83"/>
      <c r="H549" s="126"/>
      <c r="I549" s="6" t="str">
        <f>IF(AND(ISNUMBER(C549),ISNUMBER(D549),ISNUMBER(E549),ISNUMBER(F549),ISNUMBER(G549),ISNUMBER(H549)),"",Controlemeldingen!$A$13)</f>
        <v>Voer het aantal in, en het bedrag in hele euro's</v>
      </c>
    </row>
    <row r="550" spans="1:9" s="7" customFormat="1" ht="20" x14ac:dyDescent="0.25">
      <c r="A550" s="10" t="s">
        <v>1362</v>
      </c>
      <c r="B550" s="1" t="s">
        <v>767</v>
      </c>
      <c r="C550" s="83"/>
      <c r="D550" s="126"/>
      <c r="E550" s="83"/>
      <c r="F550" s="126"/>
      <c r="G550" s="83"/>
      <c r="H550" s="126"/>
      <c r="I550" s="6" t="str">
        <f>IF(AND(ISNUMBER(C550),ISNUMBER(D550),ISNUMBER(E550),ISNUMBER(F550),ISNUMBER(G550),ISNUMBER(H550)),"",Controlemeldingen!$A$13)</f>
        <v>Voer het aantal in, en het bedrag in hele euro's</v>
      </c>
    </row>
    <row r="551" spans="1:9" s="7" customFormat="1" ht="20" x14ac:dyDescent="0.25">
      <c r="A551" s="10" t="s">
        <v>1363</v>
      </c>
      <c r="B551" s="1" t="s">
        <v>753</v>
      </c>
      <c r="C551" s="83"/>
      <c r="D551" s="126"/>
      <c r="E551" s="83"/>
      <c r="F551" s="126"/>
      <c r="G551" s="83"/>
      <c r="H551" s="126"/>
      <c r="I551" s="6" t="str">
        <f>IF(AND(ISNUMBER(C551),ISNUMBER(D551),ISNUMBER(E551),ISNUMBER(F551),ISNUMBER(G551),ISNUMBER(H551)),"",Controlemeldingen!$A$13)</f>
        <v>Voer het aantal in, en het bedrag in hele euro's</v>
      </c>
    </row>
    <row r="552" spans="1:9" s="7" customFormat="1" ht="20" x14ac:dyDescent="0.25">
      <c r="A552" s="10" t="s">
        <v>1364</v>
      </c>
      <c r="B552" s="1" t="s">
        <v>625</v>
      </c>
      <c r="C552" s="83"/>
      <c r="D552" s="126"/>
      <c r="E552" s="83"/>
      <c r="F552" s="126"/>
      <c r="G552" s="83"/>
      <c r="H552" s="126"/>
      <c r="I552" s="6" t="str">
        <f>IF(AND(ISNUMBER(C552),ISNUMBER(D552),ISNUMBER(E552),ISNUMBER(F552),ISNUMBER(G552),ISNUMBER(H552)),"",Controlemeldingen!$A$13)</f>
        <v>Voer het aantal in, en het bedrag in hele euro's</v>
      </c>
    </row>
    <row r="553" spans="1:9" s="7" customFormat="1" ht="20" x14ac:dyDescent="0.25">
      <c r="A553" s="10" t="s">
        <v>1365</v>
      </c>
      <c r="B553" s="1" t="s">
        <v>760</v>
      </c>
      <c r="C553" s="83"/>
      <c r="D553" s="126"/>
      <c r="E553" s="83"/>
      <c r="F553" s="126"/>
      <c r="G553" s="83"/>
      <c r="H553" s="126"/>
      <c r="I553" s="6" t="str">
        <f>IF(AND(ISNUMBER(C553),ISNUMBER(D553),ISNUMBER(E553),ISNUMBER(F553),ISNUMBER(G553),ISNUMBER(H553)),"",Controlemeldingen!$A$13)</f>
        <v>Voer het aantal in, en het bedrag in hele euro's</v>
      </c>
    </row>
    <row r="554" spans="1:9" s="7" customFormat="1" ht="20" x14ac:dyDescent="0.25">
      <c r="A554" s="10" t="s">
        <v>1366</v>
      </c>
      <c r="B554" s="1" t="s">
        <v>775</v>
      </c>
      <c r="C554" s="83"/>
      <c r="D554" s="126"/>
      <c r="E554" s="83"/>
      <c r="F554" s="126"/>
      <c r="G554" s="83"/>
      <c r="H554" s="126"/>
      <c r="I554" s="6" t="str">
        <f>IF(AND(ISNUMBER(C554),ISNUMBER(D554),ISNUMBER(E554),ISNUMBER(F554),ISNUMBER(G554),ISNUMBER(H554)),"",Controlemeldingen!$A$13)</f>
        <v>Voer het aantal in, en het bedrag in hele euro's</v>
      </c>
    </row>
    <row r="555" spans="1:9" s="7" customFormat="1" ht="20" x14ac:dyDescent="0.25">
      <c r="A555" s="10" t="s">
        <v>1367</v>
      </c>
      <c r="B555" s="1" t="s">
        <v>629</v>
      </c>
      <c r="C555" s="83"/>
      <c r="D555" s="126"/>
      <c r="E555" s="83"/>
      <c r="F555" s="126"/>
      <c r="G555" s="83"/>
      <c r="H555" s="126"/>
      <c r="I555" s="6" t="str">
        <f>IF(AND(ISNUMBER(C555),ISNUMBER(D555),ISNUMBER(E555),ISNUMBER(F555),ISNUMBER(G555),ISNUMBER(H555)),"",Controlemeldingen!$A$13)</f>
        <v>Voer het aantal in, en het bedrag in hele euro's</v>
      </c>
    </row>
    <row r="556" spans="1:9" s="7" customFormat="1" ht="20" x14ac:dyDescent="0.25">
      <c r="A556" s="10" t="s">
        <v>1368</v>
      </c>
      <c r="B556" s="1" t="s">
        <v>788</v>
      </c>
      <c r="C556" s="83"/>
      <c r="D556" s="126"/>
      <c r="E556" s="83"/>
      <c r="F556" s="126"/>
      <c r="G556" s="83"/>
      <c r="H556" s="126"/>
      <c r="I556" s="6" t="str">
        <f>IF(AND(ISNUMBER(C556),ISNUMBER(D556),ISNUMBER(E556),ISNUMBER(F556),ISNUMBER(G556),ISNUMBER(H556)),"",Controlemeldingen!$A$13)</f>
        <v>Voer het aantal in, en het bedrag in hele euro's</v>
      </c>
    </row>
    <row r="557" spans="1:9" s="7" customFormat="1" ht="20" x14ac:dyDescent="0.25">
      <c r="A557" s="10" t="s">
        <v>1369</v>
      </c>
      <c r="B557" s="1" t="s">
        <v>603</v>
      </c>
      <c r="C557" s="83"/>
      <c r="D557" s="126"/>
      <c r="E557" s="83"/>
      <c r="F557" s="126"/>
      <c r="G557" s="83"/>
      <c r="H557" s="126"/>
      <c r="I557" s="6" t="str">
        <f>IF(AND(ISNUMBER(C557),ISNUMBER(D557),ISNUMBER(E557),ISNUMBER(F557),ISNUMBER(G557),ISNUMBER(H557)),"",Controlemeldingen!$A$13)</f>
        <v>Voer het aantal in, en het bedrag in hele euro's</v>
      </c>
    </row>
    <row r="558" spans="1:9" s="7" customFormat="1" ht="20" x14ac:dyDescent="0.25">
      <c r="A558" s="10" t="s">
        <v>1370</v>
      </c>
      <c r="B558" s="1" t="s">
        <v>638</v>
      </c>
      <c r="C558" s="83"/>
      <c r="D558" s="126"/>
      <c r="E558" s="83"/>
      <c r="F558" s="126"/>
      <c r="G558" s="83"/>
      <c r="H558" s="126"/>
      <c r="I558" s="6" t="str">
        <f>IF(AND(ISNUMBER(C558),ISNUMBER(D558),ISNUMBER(E558),ISNUMBER(F558),ISNUMBER(G558),ISNUMBER(H558)),"",Controlemeldingen!$A$13)</f>
        <v>Voer het aantal in, en het bedrag in hele euro's</v>
      </c>
    </row>
    <row r="559" spans="1:9" s="7" customFormat="1" ht="20" x14ac:dyDescent="0.25">
      <c r="A559" s="10" t="s">
        <v>1371</v>
      </c>
      <c r="B559" s="1" t="s">
        <v>781</v>
      </c>
      <c r="C559" s="83"/>
      <c r="D559" s="126"/>
      <c r="E559" s="83"/>
      <c r="F559" s="126"/>
      <c r="G559" s="83"/>
      <c r="H559" s="126"/>
      <c r="I559" s="6" t="str">
        <f>IF(AND(ISNUMBER(C559),ISNUMBER(D559),ISNUMBER(E559),ISNUMBER(F559),ISNUMBER(G559),ISNUMBER(H559)),"",Controlemeldingen!$A$13)</f>
        <v>Voer het aantal in, en het bedrag in hele euro's</v>
      </c>
    </row>
    <row r="560" spans="1:9" s="7" customFormat="1" ht="20" x14ac:dyDescent="0.25">
      <c r="A560" s="10" t="s">
        <v>1372</v>
      </c>
      <c r="B560" s="1" t="s">
        <v>779</v>
      </c>
      <c r="C560" s="83"/>
      <c r="D560" s="126"/>
      <c r="E560" s="83"/>
      <c r="F560" s="126"/>
      <c r="G560" s="83"/>
      <c r="H560" s="126"/>
      <c r="I560" s="6" t="str">
        <f>IF(AND(ISNUMBER(C560),ISNUMBER(D560),ISNUMBER(E560),ISNUMBER(F560),ISNUMBER(G560),ISNUMBER(H560)),"",Controlemeldingen!$A$13)</f>
        <v>Voer het aantal in, en het bedrag in hele euro's</v>
      </c>
    </row>
    <row r="561" spans="1:9" s="7" customFormat="1" ht="20" x14ac:dyDescent="0.25">
      <c r="A561" s="10" t="s">
        <v>1373</v>
      </c>
      <c r="B561" s="1" t="s">
        <v>777</v>
      </c>
      <c r="C561" s="83"/>
      <c r="D561" s="126"/>
      <c r="E561" s="83"/>
      <c r="F561" s="126"/>
      <c r="G561" s="83"/>
      <c r="H561" s="126"/>
      <c r="I561" s="6" t="str">
        <f>IF(AND(ISNUMBER(C561),ISNUMBER(D561),ISNUMBER(E561),ISNUMBER(F561),ISNUMBER(G561),ISNUMBER(H561)),"",Controlemeldingen!$A$13)</f>
        <v>Voer het aantal in, en het bedrag in hele euro's</v>
      </c>
    </row>
    <row r="562" spans="1:9" s="7" customFormat="1" ht="20" x14ac:dyDescent="0.25">
      <c r="A562" s="10" t="s">
        <v>1374</v>
      </c>
      <c r="B562" s="1" t="s">
        <v>782</v>
      </c>
      <c r="C562" s="83"/>
      <c r="D562" s="126"/>
      <c r="E562" s="83"/>
      <c r="F562" s="126"/>
      <c r="G562" s="83"/>
      <c r="H562" s="126"/>
      <c r="I562" s="6" t="str">
        <f>IF(AND(ISNUMBER(C562),ISNUMBER(D562),ISNUMBER(E562),ISNUMBER(F562),ISNUMBER(G562),ISNUMBER(H562)),"",Controlemeldingen!$A$13)</f>
        <v>Voer het aantal in, en het bedrag in hele euro's</v>
      </c>
    </row>
    <row r="563" spans="1:9" s="7" customFormat="1" ht="20" x14ac:dyDescent="0.25">
      <c r="A563" s="10" t="s">
        <v>1375</v>
      </c>
      <c r="B563" s="1" t="s">
        <v>780</v>
      </c>
      <c r="C563" s="83"/>
      <c r="D563" s="126"/>
      <c r="E563" s="83"/>
      <c r="F563" s="126"/>
      <c r="G563" s="83"/>
      <c r="H563" s="126"/>
      <c r="I563" s="6" t="str">
        <f>IF(AND(ISNUMBER(C563),ISNUMBER(D563),ISNUMBER(E563),ISNUMBER(F563),ISNUMBER(G563),ISNUMBER(H563)),"",Controlemeldingen!$A$13)</f>
        <v>Voer het aantal in, en het bedrag in hele euro's</v>
      </c>
    </row>
    <row r="564" spans="1:9" s="7" customFormat="1" ht="20" x14ac:dyDescent="0.25">
      <c r="A564" s="10" t="s">
        <v>1376</v>
      </c>
      <c r="B564" s="1" t="s">
        <v>787</v>
      </c>
      <c r="C564" s="83"/>
      <c r="D564" s="126"/>
      <c r="E564" s="83"/>
      <c r="F564" s="126"/>
      <c r="G564" s="83"/>
      <c r="H564" s="126"/>
      <c r="I564" s="6" t="str">
        <f>IF(AND(ISNUMBER(C564),ISNUMBER(D564),ISNUMBER(E564),ISNUMBER(F564),ISNUMBER(G564),ISNUMBER(H564)),"",Controlemeldingen!$A$13)</f>
        <v>Voer het aantal in, en het bedrag in hele euro's</v>
      </c>
    </row>
    <row r="565" spans="1:9" s="7" customFormat="1" ht="20" x14ac:dyDescent="0.25">
      <c r="A565" s="10" t="s">
        <v>1377</v>
      </c>
      <c r="B565" s="1" t="s">
        <v>785</v>
      </c>
      <c r="C565" s="83"/>
      <c r="D565" s="126"/>
      <c r="E565" s="83"/>
      <c r="F565" s="126"/>
      <c r="G565" s="83"/>
      <c r="H565" s="126"/>
      <c r="I565" s="6" t="str">
        <f>IF(AND(ISNUMBER(C565),ISNUMBER(D565),ISNUMBER(E565),ISNUMBER(F565),ISNUMBER(G565),ISNUMBER(H565)),"",Controlemeldingen!$A$13)</f>
        <v>Voer het aantal in, en het bedrag in hele euro's</v>
      </c>
    </row>
    <row r="566" spans="1:9" s="7" customFormat="1" ht="20" x14ac:dyDescent="0.25">
      <c r="A566" s="10" t="s">
        <v>1378</v>
      </c>
      <c r="B566" s="1" t="s">
        <v>783</v>
      </c>
      <c r="C566" s="83"/>
      <c r="D566" s="126"/>
      <c r="E566" s="83"/>
      <c r="F566" s="126"/>
      <c r="G566" s="83"/>
      <c r="H566" s="126"/>
      <c r="I566" s="6" t="str">
        <f>IF(AND(ISNUMBER(C566),ISNUMBER(D566),ISNUMBER(E566),ISNUMBER(F566),ISNUMBER(G566),ISNUMBER(H566)),"",Controlemeldingen!$A$13)</f>
        <v>Voer het aantal in, en het bedrag in hele euro's</v>
      </c>
    </row>
    <row r="567" spans="1:9" s="7" customFormat="1" ht="20" x14ac:dyDescent="0.25">
      <c r="A567" s="10" t="s">
        <v>1379</v>
      </c>
      <c r="B567" s="1" t="s">
        <v>786</v>
      </c>
      <c r="C567" s="83"/>
      <c r="D567" s="126"/>
      <c r="E567" s="83"/>
      <c r="F567" s="126"/>
      <c r="G567" s="83"/>
      <c r="H567" s="126"/>
      <c r="I567" s="6" t="str">
        <f>IF(AND(ISNUMBER(C567),ISNUMBER(D567),ISNUMBER(E567),ISNUMBER(F567),ISNUMBER(G567),ISNUMBER(H567)),"",Controlemeldingen!$A$13)</f>
        <v>Voer het aantal in, en het bedrag in hele euro's</v>
      </c>
    </row>
    <row r="568" spans="1:9" s="7" customFormat="1" ht="20" x14ac:dyDescent="0.25">
      <c r="A568" s="10" t="s">
        <v>1380</v>
      </c>
      <c r="B568" s="1" t="s">
        <v>784</v>
      </c>
      <c r="C568" s="83"/>
      <c r="D568" s="126"/>
      <c r="E568" s="83"/>
      <c r="F568" s="126"/>
      <c r="G568" s="83"/>
      <c r="H568" s="126"/>
      <c r="I568" s="6" t="str">
        <f>IF(AND(ISNUMBER(C568),ISNUMBER(D568),ISNUMBER(E568),ISNUMBER(F568),ISNUMBER(G568),ISNUMBER(H568)),"",Controlemeldingen!$A$13)</f>
        <v>Voer het aantal in, en het bedrag in hele euro's</v>
      </c>
    </row>
    <row r="569" spans="1:9" s="7" customFormat="1" ht="20" x14ac:dyDescent="0.25">
      <c r="A569" s="10" t="s">
        <v>1381</v>
      </c>
      <c r="B569" s="1" t="s">
        <v>789</v>
      </c>
      <c r="C569" s="83"/>
      <c r="D569" s="126"/>
      <c r="E569" s="83"/>
      <c r="F569" s="126"/>
      <c r="G569" s="83"/>
      <c r="H569" s="126"/>
      <c r="I569" s="6" t="str">
        <f>IF(AND(ISNUMBER(C569),ISNUMBER(D569),ISNUMBER(E569),ISNUMBER(F569),ISNUMBER(G569),ISNUMBER(H569)),"",Controlemeldingen!$A$13)</f>
        <v>Voer het aantal in, en het bedrag in hele euro's</v>
      </c>
    </row>
    <row r="570" spans="1:9" s="7" customFormat="1" ht="20" x14ac:dyDescent="0.25">
      <c r="A570" s="10" t="s">
        <v>1382</v>
      </c>
      <c r="B570" s="1" t="s">
        <v>776</v>
      </c>
      <c r="C570" s="83"/>
      <c r="D570" s="126"/>
      <c r="E570" s="83"/>
      <c r="F570" s="126"/>
      <c r="G570" s="83"/>
      <c r="H570" s="126"/>
      <c r="I570" s="6" t="str">
        <f>IF(AND(ISNUMBER(C570),ISNUMBER(D570),ISNUMBER(E570),ISNUMBER(F570),ISNUMBER(G570),ISNUMBER(H570)),"",Controlemeldingen!$A$13)</f>
        <v>Voer het aantal in, en het bedrag in hele euro's</v>
      </c>
    </row>
    <row r="571" spans="1:9" s="7" customFormat="1" ht="20" x14ac:dyDescent="0.25">
      <c r="A571" s="10" t="s">
        <v>1383</v>
      </c>
      <c r="B571" s="1" t="s">
        <v>778</v>
      </c>
      <c r="C571" s="83"/>
      <c r="D571" s="126"/>
      <c r="E571" s="83"/>
      <c r="F571" s="126"/>
      <c r="G571" s="83"/>
      <c r="H571" s="126"/>
      <c r="I571" s="6" t="str">
        <f>IF(AND(ISNUMBER(C571),ISNUMBER(D571),ISNUMBER(E571),ISNUMBER(F571),ISNUMBER(G571),ISNUMBER(H571)),"",Controlemeldingen!$A$13)</f>
        <v>Voer het aantal in, en het bedrag in hele euro's</v>
      </c>
    </row>
    <row r="572" spans="1:9" s="7" customFormat="1" ht="20" x14ac:dyDescent="0.25">
      <c r="A572" s="10" t="s">
        <v>1384</v>
      </c>
      <c r="B572" s="1" t="s">
        <v>791</v>
      </c>
      <c r="C572" s="83"/>
      <c r="D572" s="126"/>
      <c r="E572" s="83"/>
      <c r="F572" s="126"/>
      <c r="G572" s="83"/>
      <c r="H572" s="126"/>
      <c r="I572" s="6" t="str">
        <f>IF(AND(ISNUMBER(C572),ISNUMBER(D572),ISNUMBER(E572),ISNUMBER(F572),ISNUMBER(G572),ISNUMBER(H572)),"",Controlemeldingen!$A$13)</f>
        <v>Voer het aantal in, en het bedrag in hele euro's</v>
      </c>
    </row>
    <row r="573" spans="1:9" s="7" customFormat="1" ht="20" x14ac:dyDescent="0.25">
      <c r="A573" s="10" t="s">
        <v>1385</v>
      </c>
      <c r="B573" s="1" t="s">
        <v>790</v>
      </c>
      <c r="C573" s="83"/>
      <c r="D573" s="126"/>
      <c r="E573" s="83"/>
      <c r="F573" s="126"/>
      <c r="G573" s="83"/>
      <c r="H573" s="126"/>
      <c r="I573" s="6" t="str">
        <f>IF(AND(ISNUMBER(C573),ISNUMBER(D573),ISNUMBER(E573),ISNUMBER(F573),ISNUMBER(G573),ISNUMBER(H573)),"",Controlemeldingen!$A$13)</f>
        <v>Voer het aantal in, en het bedrag in hele euro's</v>
      </c>
    </row>
    <row r="574" spans="1:9" s="7" customFormat="1" ht="20" x14ac:dyDescent="0.25">
      <c r="A574" s="10" t="s">
        <v>1386</v>
      </c>
      <c r="B574" s="1" t="s">
        <v>794</v>
      </c>
      <c r="C574" s="83"/>
      <c r="D574" s="126"/>
      <c r="E574" s="83"/>
      <c r="F574" s="126"/>
      <c r="G574" s="83"/>
      <c r="H574" s="126"/>
      <c r="I574" s="6" t="str">
        <f>IF(AND(ISNUMBER(C574),ISNUMBER(D574),ISNUMBER(E574),ISNUMBER(F574),ISNUMBER(G574),ISNUMBER(H574)),"",Controlemeldingen!$A$13)</f>
        <v>Voer het aantal in, en het bedrag in hele euro's</v>
      </c>
    </row>
    <row r="575" spans="1:9" s="7" customFormat="1" ht="20" x14ac:dyDescent="0.25">
      <c r="A575" s="10" t="s">
        <v>1387</v>
      </c>
      <c r="B575" s="1" t="s">
        <v>795</v>
      </c>
      <c r="C575" s="83"/>
      <c r="D575" s="126"/>
      <c r="E575" s="83"/>
      <c r="F575" s="126"/>
      <c r="G575" s="83"/>
      <c r="H575" s="126"/>
      <c r="I575" s="6" t="str">
        <f>IF(AND(ISNUMBER(C575),ISNUMBER(D575),ISNUMBER(E575),ISNUMBER(F575),ISNUMBER(G575),ISNUMBER(H575)),"",Controlemeldingen!$A$13)</f>
        <v>Voer het aantal in, en het bedrag in hele euro's</v>
      </c>
    </row>
    <row r="576" spans="1:9" s="7" customFormat="1" ht="20" x14ac:dyDescent="0.25">
      <c r="A576" s="10" t="s">
        <v>1388</v>
      </c>
      <c r="B576" s="1" t="s">
        <v>796</v>
      </c>
      <c r="C576" s="83"/>
      <c r="D576" s="126"/>
      <c r="E576" s="83"/>
      <c r="F576" s="126"/>
      <c r="G576" s="83"/>
      <c r="H576" s="126"/>
      <c r="I576" s="6" t="str">
        <f>IF(AND(ISNUMBER(C576),ISNUMBER(D576),ISNUMBER(E576),ISNUMBER(F576),ISNUMBER(G576),ISNUMBER(H576)),"",Controlemeldingen!$A$13)</f>
        <v>Voer het aantal in, en het bedrag in hele euro's</v>
      </c>
    </row>
    <row r="577" spans="1:9" s="7" customFormat="1" ht="20" x14ac:dyDescent="0.25">
      <c r="A577" s="10" t="s">
        <v>1389</v>
      </c>
      <c r="B577" s="1" t="s">
        <v>797</v>
      </c>
      <c r="C577" s="83"/>
      <c r="D577" s="126"/>
      <c r="E577" s="83"/>
      <c r="F577" s="126"/>
      <c r="G577" s="83"/>
      <c r="H577" s="126"/>
      <c r="I577" s="6" t="str">
        <f>IF(AND(ISNUMBER(C577),ISNUMBER(D577),ISNUMBER(E577),ISNUMBER(F577),ISNUMBER(G577),ISNUMBER(H577)),"",Controlemeldingen!$A$13)</f>
        <v>Voer het aantal in, en het bedrag in hele euro's</v>
      </c>
    </row>
    <row r="578" spans="1:9" s="7" customFormat="1" ht="20" x14ac:dyDescent="0.25">
      <c r="A578" s="10" t="s">
        <v>1390</v>
      </c>
      <c r="B578" s="4" t="s">
        <v>799</v>
      </c>
      <c r="C578" s="83"/>
      <c r="D578" s="126"/>
      <c r="E578" s="83"/>
      <c r="F578" s="126"/>
      <c r="G578" s="83"/>
      <c r="H578" s="126"/>
      <c r="I578" s="6" t="str">
        <f>IF(AND(ISNUMBER(C578),ISNUMBER(D578),ISNUMBER(E578),ISNUMBER(F578),ISNUMBER(G578),ISNUMBER(H578)),"",Controlemeldingen!$A$13)</f>
        <v>Voer het aantal in, en het bedrag in hele euro's</v>
      </c>
    </row>
    <row r="579" spans="1:9" s="7" customFormat="1" ht="20" x14ac:dyDescent="0.25">
      <c r="A579" s="10" t="s">
        <v>1391</v>
      </c>
      <c r="B579" s="1" t="s">
        <v>750</v>
      </c>
      <c r="C579" s="83"/>
      <c r="D579" s="126"/>
      <c r="E579" s="83"/>
      <c r="F579" s="126"/>
      <c r="G579" s="83"/>
      <c r="H579" s="126"/>
      <c r="I579" s="6" t="str">
        <f>IF(AND(ISNUMBER(C579),ISNUMBER(D579),ISNUMBER(E579),ISNUMBER(F579),ISNUMBER(G579),ISNUMBER(H579)),"",Controlemeldingen!$A$13)</f>
        <v>Voer het aantal in, en het bedrag in hele euro's</v>
      </c>
    </row>
    <row r="580" spans="1:9" s="7" customFormat="1" ht="20" x14ac:dyDescent="0.25">
      <c r="A580" s="10" t="s">
        <v>1392</v>
      </c>
      <c r="B580" s="1" t="s">
        <v>800</v>
      </c>
      <c r="C580" s="83"/>
      <c r="D580" s="126"/>
      <c r="E580" s="83"/>
      <c r="F580" s="126"/>
      <c r="G580" s="83"/>
      <c r="H580" s="126"/>
      <c r="I580" s="6" t="str">
        <f>IF(AND(ISNUMBER(C580),ISNUMBER(D580),ISNUMBER(E580),ISNUMBER(F580),ISNUMBER(G580),ISNUMBER(H580)),"",Controlemeldingen!$A$13)</f>
        <v>Voer het aantal in, en het bedrag in hele euro's</v>
      </c>
    </row>
    <row r="581" spans="1:9" s="7" customFormat="1" ht="20" x14ac:dyDescent="0.25">
      <c r="A581" s="10" t="s">
        <v>1393</v>
      </c>
      <c r="B581" s="1" t="s">
        <v>802</v>
      </c>
      <c r="C581" s="83"/>
      <c r="D581" s="126"/>
      <c r="E581" s="83"/>
      <c r="F581" s="126"/>
      <c r="G581" s="83"/>
      <c r="H581" s="126"/>
      <c r="I581" s="6" t="str">
        <f>IF(AND(ISNUMBER(C581),ISNUMBER(D581),ISNUMBER(E581),ISNUMBER(F581),ISNUMBER(G581),ISNUMBER(H581)),"",Controlemeldingen!$A$13)</f>
        <v>Voer het aantal in, en het bedrag in hele euro's</v>
      </c>
    </row>
    <row r="582" spans="1:9" s="7" customFormat="1" ht="20" x14ac:dyDescent="0.25">
      <c r="A582" s="10" t="s">
        <v>1394</v>
      </c>
      <c r="B582" s="1" t="s">
        <v>803</v>
      </c>
      <c r="C582" s="83"/>
      <c r="D582" s="126"/>
      <c r="E582" s="83"/>
      <c r="F582" s="126"/>
      <c r="G582" s="83"/>
      <c r="H582" s="126"/>
      <c r="I582" s="6" t="str">
        <f>IF(AND(ISNUMBER(C582),ISNUMBER(D582),ISNUMBER(E582),ISNUMBER(F582),ISNUMBER(G582),ISNUMBER(H582)),"",Controlemeldingen!$A$13)</f>
        <v>Voer het aantal in, en het bedrag in hele euro's</v>
      </c>
    </row>
    <row r="583" spans="1:9" s="7" customFormat="1" ht="20" x14ac:dyDescent="0.25">
      <c r="A583" s="10" t="s">
        <v>1395</v>
      </c>
      <c r="B583" s="1" t="s">
        <v>801</v>
      </c>
      <c r="C583" s="83"/>
      <c r="D583" s="126"/>
      <c r="E583" s="83"/>
      <c r="F583" s="126"/>
      <c r="G583" s="83"/>
      <c r="H583" s="126"/>
      <c r="I583" s="6" t="str">
        <f>IF(AND(ISNUMBER(C583),ISNUMBER(D583),ISNUMBER(E583),ISNUMBER(F583),ISNUMBER(G583),ISNUMBER(H583)),"",Controlemeldingen!$A$13)</f>
        <v>Voer het aantal in, en het bedrag in hele euro's</v>
      </c>
    </row>
    <row r="584" spans="1:9" s="7" customFormat="1" ht="20" x14ac:dyDescent="0.25">
      <c r="A584" s="10" t="s">
        <v>1396</v>
      </c>
      <c r="B584" s="1" t="s">
        <v>798</v>
      </c>
      <c r="C584" s="83"/>
      <c r="D584" s="126"/>
      <c r="E584" s="83"/>
      <c r="F584" s="126"/>
      <c r="G584" s="83"/>
      <c r="H584" s="126"/>
      <c r="I584" s="6" t="str">
        <f>IF(AND(ISNUMBER(C584),ISNUMBER(D584),ISNUMBER(E584),ISNUMBER(F584),ISNUMBER(G584),ISNUMBER(H584)),"",Controlemeldingen!$A$13)</f>
        <v>Voer het aantal in, en het bedrag in hele euro's</v>
      </c>
    </row>
    <row r="585" spans="1:9" s="7" customFormat="1" ht="20" x14ac:dyDescent="0.25">
      <c r="A585" s="10" t="s">
        <v>1397</v>
      </c>
      <c r="B585" s="1" t="s">
        <v>804</v>
      </c>
      <c r="C585" s="83"/>
      <c r="D585" s="126"/>
      <c r="E585" s="83"/>
      <c r="F585" s="126"/>
      <c r="G585" s="83"/>
      <c r="H585" s="126"/>
      <c r="I585" s="6" t="str">
        <f>IF(AND(ISNUMBER(C585),ISNUMBER(D585),ISNUMBER(E585),ISNUMBER(F585),ISNUMBER(G585),ISNUMBER(H585)),"",Controlemeldingen!$A$13)</f>
        <v>Voer het aantal in, en het bedrag in hele euro's</v>
      </c>
    </row>
    <row r="586" spans="1:9" s="7" customFormat="1" ht="20" x14ac:dyDescent="0.25">
      <c r="A586" s="10" t="s">
        <v>1398</v>
      </c>
      <c r="B586" s="1" t="s">
        <v>751</v>
      </c>
      <c r="C586" s="83"/>
      <c r="D586" s="126"/>
      <c r="E586" s="83"/>
      <c r="F586" s="126"/>
      <c r="G586" s="83"/>
      <c r="H586" s="126"/>
      <c r="I586" s="6" t="str">
        <f>IF(AND(ISNUMBER(C586),ISNUMBER(D586),ISNUMBER(E586),ISNUMBER(F586),ISNUMBER(G586),ISNUMBER(H586)),"",Controlemeldingen!$A$13)</f>
        <v>Voer het aantal in, en het bedrag in hele euro's</v>
      </c>
    </row>
    <row r="587" spans="1:9" s="7" customFormat="1" ht="20" x14ac:dyDescent="0.25">
      <c r="A587" s="10" t="s">
        <v>1399</v>
      </c>
      <c r="B587" s="1" t="s">
        <v>679</v>
      </c>
      <c r="C587" s="83"/>
      <c r="D587" s="126"/>
      <c r="E587" s="83"/>
      <c r="F587" s="126"/>
      <c r="G587" s="83"/>
      <c r="H587" s="126"/>
      <c r="I587" s="6" t="str">
        <f>IF(AND(ISNUMBER(C587),ISNUMBER(D587),ISNUMBER(E587),ISNUMBER(F587),ISNUMBER(G587),ISNUMBER(H587)),"",Controlemeldingen!$A$13)</f>
        <v>Voer het aantal in, en het bedrag in hele euro's</v>
      </c>
    </row>
    <row r="588" spans="1:9" s="7" customFormat="1" ht="20" x14ac:dyDescent="0.25">
      <c r="A588" s="10" t="s">
        <v>1400</v>
      </c>
      <c r="B588" s="1" t="s">
        <v>806</v>
      </c>
      <c r="C588" s="83"/>
      <c r="D588" s="126"/>
      <c r="E588" s="83"/>
      <c r="F588" s="126"/>
      <c r="G588" s="83"/>
      <c r="H588" s="126"/>
      <c r="I588" s="6" t="str">
        <f>IF(AND(ISNUMBER(C588),ISNUMBER(D588),ISNUMBER(E588),ISNUMBER(F588),ISNUMBER(G588),ISNUMBER(H588)),"",Controlemeldingen!$A$13)</f>
        <v>Voer het aantal in, en het bedrag in hele euro's</v>
      </c>
    </row>
    <row r="589" spans="1:9" s="7" customFormat="1" ht="20" x14ac:dyDescent="0.25">
      <c r="A589" s="10" t="s">
        <v>1401</v>
      </c>
      <c r="B589" s="1" t="s">
        <v>703</v>
      </c>
      <c r="C589" s="83"/>
      <c r="D589" s="126"/>
      <c r="E589" s="83"/>
      <c r="F589" s="126"/>
      <c r="G589" s="83"/>
      <c r="H589" s="126"/>
      <c r="I589" s="6" t="str">
        <f>IF(AND(ISNUMBER(C589),ISNUMBER(D589),ISNUMBER(E589),ISNUMBER(F589),ISNUMBER(G589),ISNUMBER(H589)),"",Controlemeldingen!$A$13)</f>
        <v>Voer het aantal in, en het bedrag in hele euro's</v>
      </c>
    </row>
    <row r="590" spans="1:9" s="7" customFormat="1" ht="20" x14ac:dyDescent="0.25">
      <c r="A590" s="10" t="s">
        <v>1402</v>
      </c>
      <c r="B590" s="1" t="s">
        <v>765</v>
      </c>
      <c r="C590" s="83"/>
      <c r="D590" s="126"/>
      <c r="E590" s="83"/>
      <c r="F590" s="126"/>
      <c r="G590" s="83"/>
      <c r="H590" s="126"/>
      <c r="I590" s="6" t="str">
        <f>IF(AND(ISNUMBER(C590),ISNUMBER(D590),ISNUMBER(E590),ISNUMBER(F590),ISNUMBER(G590),ISNUMBER(H590)),"",Controlemeldingen!$A$13)</f>
        <v>Voer het aantal in, en het bedrag in hele euro's</v>
      </c>
    </row>
    <row r="591" spans="1:9" s="7" customFormat="1" ht="20" x14ac:dyDescent="0.25">
      <c r="A591" s="10" t="s">
        <v>1403</v>
      </c>
      <c r="B591" s="1" t="s">
        <v>807</v>
      </c>
      <c r="C591" s="83"/>
      <c r="D591" s="126"/>
      <c r="E591" s="83"/>
      <c r="F591" s="126"/>
      <c r="G591" s="83"/>
      <c r="H591" s="126"/>
      <c r="I591" s="6" t="str">
        <f>IF(AND(ISNUMBER(C591),ISNUMBER(D591),ISNUMBER(E591),ISNUMBER(F591),ISNUMBER(G591),ISNUMBER(H591)),"",Controlemeldingen!$A$13)</f>
        <v>Voer het aantal in, en het bedrag in hele euro's</v>
      </c>
    </row>
    <row r="592" spans="1:9" s="7" customFormat="1" ht="20" x14ac:dyDescent="0.25">
      <c r="A592" s="10" t="s">
        <v>1404</v>
      </c>
      <c r="B592" s="1" t="s">
        <v>808</v>
      </c>
      <c r="C592" s="83"/>
      <c r="D592" s="126"/>
      <c r="E592" s="83"/>
      <c r="F592" s="126"/>
      <c r="G592" s="83"/>
      <c r="H592" s="126"/>
      <c r="I592" s="6" t="str">
        <f>IF(AND(ISNUMBER(C592),ISNUMBER(D592),ISNUMBER(E592),ISNUMBER(F592),ISNUMBER(G592),ISNUMBER(H592)),"",Controlemeldingen!$A$13)</f>
        <v>Voer het aantal in, en het bedrag in hele euro's</v>
      </c>
    </row>
    <row r="593" spans="1:13" s="7" customFormat="1" x14ac:dyDescent="0.25">
      <c r="A593" s="10"/>
      <c r="B593" s="10"/>
      <c r="C593" s="10"/>
      <c r="D593" s="10"/>
      <c r="E593" s="10"/>
      <c r="F593" s="10"/>
      <c r="G593" s="10"/>
      <c r="H593" s="10"/>
      <c r="I593" s="10"/>
      <c r="J593" s="10"/>
      <c r="K593" s="10"/>
      <c r="L593" s="10"/>
      <c r="M593" s="12"/>
    </row>
    <row r="594" spans="1:13" s="7" customFormat="1" x14ac:dyDescent="0.25">
      <c r="A594" s="10"/>
      <c r="C594" s="207" t="s">
        <v>0</v>
      </c>
      <c r="D594" s="207"/>
      <c r="E594" s="207"/>
      <c r="F594" s="207"/>
      <c r="G594" s="46" t="s">
        <v>1</v>
      </c>
    </row>
    <row r="595" spans="1:13" s="7" customFormat="1" ht="20" x14ac:dyDescent="0.25">
      <c r="A595" s="10" t="s">
        <v>2306</v>
      </c>
      <c r="B595" s="1" t="s">
        <v>2308</v>
      </c>
      <c r="C595" s="208" t="s">
        <v>47</v>
      </c>
      <c r="D595" s="209"/>
      <c r="E595" s="209"/>
      <c r="F595" s="210"/>
      <c r="G595" s="6" t="str">
        <f>IF(C595=INH_Lists!$B$3,Controlemeldingen!$A$11,"")</f>
        <v>Vermeld (optioneel) een toelichting</v>
      </c>
    </row>
    <row r="596" spans="1:13" s="7" customFormat="1" ht="20" x14ac:dyDescent="0.25">
      <c r="A596" s="10" t="s">
        <v>2307</v>
      </c>
      <c r="B596" s="1" t="s">
        <v>420</v>
      </c>
      <c r="C596" s="208" t="s">
        <v>47</v>
      </c>
      <c r="D596" s="209"/>
      <c r="E596" s="209"/>
      <c r="F596" s="210"/>
      <c r="G596" s="6" t="str">
        <f>IF(C596=INH_Lists!$B$3,Controlemeldingen!$A$11,"")</f>
        <v>Vermeld (optioneel) een toelichting</v>
      </c>
    </row>
    <row r="599" spans="1:13" s="7" customFormat="1" x14ac:dyDescent="0.25">
      <c r="A599" s="124"/>
      <c r="B599" s="122" t="s">
        <v>422</v>
      </c>
      <c r="C599" s="8"/>
      <c r="D599" s="8"/>
      <c r="E599" s="8"/>
      <c r="F599" s="8"/>
      <c r="G599" s="8"/>
      <c r="H599" s="10"/>
    </row>
    <row r="600" spans="1:13" s="7" customFormat="1" x14ac:dyDescent="0.25">
      <c r="A600" s="124"/>
      <c r="B600" s="122"/>
      <c r="C600" s="8"/>
      <c r="D600" s="8"/>
      <c r="E600" s="8"/>
      <c r="F600" s="8"/>
      <c r="G600" s="8"/>
      <c r="H600" s="10"/>
    </row>
    <row r="601" spans="1:13" ht="40.5" x14ac:dyDescent="0.3">
      <c r="B601" s="125" t="s">
        <v>825</v>
      </c>
    </row>
    <row r="602" spans="1:13" s="7" customFormat="1" x14ac:dyDescent="0.25">
      <c r="A602" s="56"/>
      <c r="C602" s="112"/>
      <c r="D602" s="112"/>
      <c r="E602" s="114" t="s">
        <v>528</v>
      </c>
      <c r="F602" s="114" t="s">
        <v>529</v>
      </c>
    </row>
    <row r="603" spans="1:13" s="7" customFormat="1" ht="70" x14ac:dyDescent="0.25">
      <c r="A603" s="10" t="s">
        <v>299</v>
      </c>
      <c r="B603" s="1" t="s">
        <v>1884</v>
      </c>
      <c r="C603" s="112"/>
      <c r="D603" s="112"/>
      <c r="E603" s="5" t="s">
        <v>64</v>
      </c>
      <c r="F603" s="5" t="s">
        <v>70</v>
      </c>
      <c r="G603" s="46" t="s">
        <v>1</v>
      </c>
    </row>
    <row r="604" spans="1:13" s="7" customFormat="1" ht="20" x14ac:dyDescent="0.25">
      <c r="A604" s="10" t="s">
        <v>1405</v>
      </c>
      <c r="B604" s="1" t="s">
        <v>43</v>
      </c>
      <c r="C604" s="207"/>
      <c r="D604" s="207"/>
      <c r="E604" s="83"/>
      <c r="F604" s="83"/>
      <c r="G604" s="6" t="str">
        <f>IF(AND(ISNUMBER(E604),ISNUMBER(F604)),"",Controlemeldingen!$A$10)</f>
        <v>Voer in alle cellen een aantal (of 0) in</v>
      </c>
    </row>
    <row r="605" spans="1:13" s="7" customFormat="1" ht="20" x14ac:dyDescent="0.25">
      <c r="A605" s="10" t="s">
        <v>1406</v>
      </c>
      <c r="B605" s="1" t="s">
        <v>12</v>
      </c>
      <c r="C605" s="112"/>
      <c r="D605" s="112"/>
      <c r="E605" s="83"/>
      <c r="F605" s="83"/>
      <c r="G605" s="6" t="str">
        <f>IF(AND(ISNUMBER(E605),ISNUMBER(F605)),"",Controlemeldingen!$A$10)</f>
        <v>Voer in alle cellen een aantal (of 0) in</v>
      </c>
    </row>
    <row r="606" spans="1:13" s="7" customFormat="1" ht="20" x14ac:dyDescent="0.25">
      <c r="A606" s="10" t="s">
        <v>1407</v>
      </c>
      <c r="B606" s="1" t="s">
        <v>13</v>
      </c>
      <c r="C606" s="207"/>
      <c r="D606" s="207"/>
      <c r="E606" s="83"/>
      <c r="F606" s="83"/>
      <c r="G606" s="6" t="str">
        <f>IF(AND(ISNUMBER(E606),ISNUMBER(F606)),"",Controlemeldingen!$A$10)</f>
        <v>Voer in alle cellen een aantal (of 0) in</v>
      </c>
    </row>
    <row r="607" spans="1:13" s="7" customFormat="1" ht="20" x14ac:dyDescent="0.25">
      <c r="A607" s="10" t="s">
        <v>1408</v>
      </c>
      <c r="B607" s="1" t="s">
        <v>14</v>
      </c>
      <c r="C607" s="207"/>
      <c r="D607" s="207"/>
      <c r="E607" s="83"/>
      <c r="F607" s="83"/>
      <c r="G607" s="6" t="str">
        <f>IF(AND(ISNUMBER(E607),ISNUMBER(F607)),"",Controlemeldingen!$A$10)</f>
        <v>Voer in alle cellen een aantal (of 0) in</v>
      </c>
    </row>
    <row r="608" spans="1:13" s="7" customFormat="1" ht="20" x14ac:dyDescent="0.25">
      <c r="A608" s="10" t="s">
        <v>1409</v>
      </c>
      <c r="B608" s="1" t="s">
        <v>71</v>
      </c>
      <c r="C608" s="207"/>
      <c r="D608" s="207"/>
      <c r="E608" s="83"/>
      <c r="F608" s="83"/>
      <c r="G608" s="6" t="str">
        <f>IF(AND(ISNUMBER(E608),ISNUMBER(F608)),"",Controlemeldingen!$A$10)</f>
        <v>Voer in alle cellen een aantal (of 0) in</v>
      </c>
    </row>
    <row r="609" spans="1:7" s="7" customFormat="1" x14ac:dyDescent="0.25">
      <c r="A609" s="56"/>
      <c r="C609" s="112"/>
      <c r="D609" s="112"/>
      <c r="E609" s="114" t="s">
        <v>2285</v>
      </c>
      <c r="F609" s="114" t="s">
        <v>2286</v>
      </c>
    </row>
    <row r="610" spans="1:7" s="7" customFormat="1" ht="50" x14ac:dyDescent="0.25">
      <c r="A610" s="10" t="s">
        <v>300</v>
      </c>
      <c r="B610" s="1" t="s">
        <v>544</v>
      </c>
      <c r="C610" s="112"/>
      <c r="D610" s="112"/>
      <c r="E610" s="5" t="s">
        <v>64</v>
      </c>
      <c r="F610" s="5" t="s">
        <v>70</v>
      </c>
      <c r="G610" s="46" t="s">
        <v>1</v>
      </c>
    </row>
    <row r="611" spans="1:7" s="7" customFormat="1" ht="20" x14ac:dyDescent="0.25">
      <c r="A611" s="10" t="s">
        <v>301</v>
      </c>
      <c r="B611" s="1" t="s">
        <v>43</v>
      </c>
      <c r="C611" s="207"/>
      <c r="D611" s="207"/>
      <c r="E611" s="83"/>
      <c r="F611" s="83"/>
      <c r="G611" s="6" t="str">
        <f>IF(AND(ISNUMBER(E611),ISNUMBER(F611)),"",Controlemeldingen!$A$10)</f>
        <v>Voer in alle cellen een aantal (of 0) in</v>
      </c>
    </row>
    <row r="612" spans="1:7" s="7" customFormat="1" ht="20" x14ac:dyDescent="0.25">
      <c r="A612" s="10" t="s">
        <v>302</v>
      </c>
      <c r="B612" s="1" t="s">
        <v>72</v>
      </c>
      <c r="C612" s="112"/>
      <c r="D612" s="112"/>
      <c r="E612" s="83"/>
      <c r="F612" s="83"/>
      <c r="G612" s="6" t="str">
        <f>IF(AND(ISNUMBER(E612),ISNUMBER(F612)),"",Controlemeldingen!$A$10)</f>
        <v>Voer in alle cellen een aantal (of 0) in</v>
      </c>
    </row>
    <row r="613" spans="1:7" s="7" customFormat="1" ht="20" x14ac:dyDescent="0.25">
      <c r="A613" s="10" t="s">
        <v>303</v>
      </c>
      <c r="B613" s="1" t="s">
        <v>102</v>
      </c>
      <c r="C613" s="207"/>
      <c r="D613" s="207"/>
      <c r="E613" s="83"/>
      <c r="F613" s="83"/>
      <c r="G613" s="6" t="str">
        <f>IF(AND(ISNUMBER(E613),ISNUMBER(F613)),"",Controlemeldingen!$A$10)</f>
        <v>Voer in alle cellen een aantal (of 0) in</v>
      </c>
    </row>
    <row r="614" spans="1:7" s="7" customFormat="1" ht="20" x14ac:dyDescent="0.25">
      <c r="A614" s="10" t="s">
        <v>304</v>
      </c>
      <c r="B614" s="1" t="s">
        <v>71</v>
      </c>
      <c r="C614" s="207"/>
      <c r="D614" s="207"/>
      <c r="E614" s="83"/>
      <c r="F614" s="83"/>
      <c r="G614" s="6" t="str">
        <f>IF(AND(ISNUMBER(E614),ISNUMBER(F614)),"",Controlemeldingen!$A$10)</f>
        <v>Voer in alle cellen een aantal (of 0) in</v>
      </c>
    </row>
    <row r="615" spans="1:7" s="7" customFormat="1" x14ac:dyDescent="0.25">
      <c r="A615" s="10"/>
      <c r="B615" s="10"/>
      <c r="C615" s="10"/>
      <c r="D615" s="10"/>
      <c r="E615" s="10"/>
      <c r="F615" s="10"/>
      <c r="G615" s="10"/>
    </row>
    <row r="616" spans="1:7" s="7" customFormat="1" x14ac:dyDescent="0.25">
      <c r="A616" s="56"/>
      <c r="C616" s="207" t="s">
        <v>0</v>
      </c>
      <c r="D616" s="207"/>
      <c r="E616" s="207"/>
      <c r="F616" s="207"/>
      <c r="G616" s="46" t="s">
        <v>1</v>
      </c>
    </row>
    <row r="617" spans="1:7" s="7" customFormat="1" ht="40" x14ac:dyDescent="0.25">
      <c r="A617" s="10" t="s">
        <v>2304</v>
      </c>
      <c r="B617" s="1" t="s">
        <v>2312</v>
      </c>
      <c r="C617" s="208" t="s">
        <v>47</v>
      </c>
      <c r="D617" s="209"/>
      <c r="E617" s="209"/>
      <c r="F617" s="210"/>
      <c r="G617" s="6" t="str">
        <f>IF(OR(C617=INH_Lists!$B$3,ISBLANK(C617)),Controlemeldingen!$A$15,"")</f>
        <v xml:space="preserve">Geef een toelichting (verplicht) </v>
      </c>
    </row>
    <row r="618" spans="1:7" s="7" customFormat="1" ht="40" x14ac:dyDescent="0.25">
      <c r="A618" s="10" t="s">
        <v>2305</v>
      </c>
      <c r="B618" s="1" t="s">
        <v>2311</v>
      </c>
      <c r="C618" s="208" t="s">
        <v>47</v>
      </c>
      <c r="D618" s="209"/>
      <c r="E618" s="209"/>
      <c r="F618" s="210"/>
      <c r="G618" s="6" t="str">
        <f>IF(OR(C618=INH_Lists!$B$3,ISBLANK(C618)),Controlemeldingen!$A$15,"")</f>
        <v xml:space="preserve">Geef een toelichting (verplicht) </v>
      </c>
    </row>
    <row r="619" spans="1:7" s="7" customFormat="1" x14ac:dyDescent="0.25">
      <c r="A619" s="10"/>
      <c r="B619" s="12"/>
      <c r="C619" s="12"/>
      <c r="D619" s="12"/>
      <c r="E619" s="12"/>
      <c r="F619" s="12"/>
      <c r="G619" s="12"/>
    </row>
    <row r="620" spans="1:7" s="7" customFormat="1" x14ac:dyDescent="0.25">
      <c r="A620" s="10"/>
      <c r="B620" s="10"/>
      <c r="C620" s="213" t="s">
        <v>64</v>
      </c>
      <c r="D620" s="213"/>
      <c r="E620" s="213"/>
      <c r="F620" s="213"/>
      <c r="G620" s="46" t="s">
        <v>1</v>
      </c>
    </row>
    <row r="621" spans="1:7" s="7" customFormat="1" ht="20" x14ac:dyDescent="0.25">
      <c r="A621" s="10" t="s">
        <v>305</v>
      </c>
      <c r="B621" s="1" t="s">
        <v>545</v>
      </c>
      <c r="C621" s="208"/>
      <c r="D621" s="209"/>
      <c r="E621" s="209"/>
      <c r="F621" s="210"/>
      <c r="G621" s="6" t="str">
        <f>IF(ISNUMBER(C621),"",Controlemeldingen!$A$9)</f>
        <v>Voer een aantal (of 0) in</v>
      </c>
    </row>
    <row r="622" spans="1:7" s="7" customFormat="1" x14ac:dyDescent="0.25">
      <c r="A622" s="10"/>
      <c r="B622" s="26"/>
      <c r="C622" s="47"/>
      <c r="D622" s="47"/>
      <c r="E622" s="47"/>
      <c r="F622" s="47"/>
      <c r="G622" s="6"/>
    </row>
    <row r="623" spans="1:7" s="56" customFormat="1" x14ac:dyDescent="0.25">
      <c r="A623" s="10"/>
      <c r="B623" s="26"/>
      <c r="C623" s="213" t="s">
        <v>64</v>
      </c>
      <c r="D623" s="213"/>
      <c r="E623" s="213"/>
      <c r="F623" s="213"/>
      <c r="G623" s="46" t="s">
        <v>1</v>
      </c>
    </row>
    <row r="624" spans="1:7" s="7" customFormat="1" ht="30" x14ac:dyDescent="0.25">
      <c r="A624" s="10" t="s">
        <v>306</v>
      </c>
      <c r="B624" s="1" t="s">
        <v>546</v>
      </c>
      <c r="C624" s="208"/>
      <c r="D624" s="209"/>
      <c r="E624" s="209"/>
      <c r="F624" s="210"/>
      <c r="G624" s="6" t="str">
        <f>IF(ISNUMBER(C624),"",Controlemeldingen!$A$9)</f>
        <v>Voer een aantal (of 0) in</v>
      </c>
    </row>
    <row r="625" spans="1:7" s="7" customFormat="1" x14ac:dyDescent="0.25">
      <c r="A625" s="10"/>
      <c r="B625" s="12"/>
      <c r="C625" s="48"/>
      <c r="D625" s="48"/>
      <c r="E625" s="49"/>
      <c r="F625" s="49"/>
      <c r="G625" s="12"/>
    </row>
    <row r="626" spans="1:7" s="7" customFormat="1" x14ac:dyDescent="0.25">
      <c r="A626" s="79"/>
      <c r="B626" s="75"/>
      <c r="C626" s="133"/>
      <c r="D626" s="114"/>
      <c r="E626" s="114" t="s">
        <v>1410</v>
      </c>
      <c r="F626" s="114" t="s">
        <v>1411</v>
      </c>
    </row>
    <row r="627" spans="1:7" s="7" customFormat="1" ht="50" x14ac:dyDescent="0.25">
      <c r="A627" s="10" t="s">
        <v>307</v>
      </c>
      <c r="B627" s="1" t="s">
        <v>1580</v>
      </c>
      <c r="C627" s="112"/>
      <c r="D627" s="112"/>
      <c r="E627" s="5" t="s">
        <v>64</v>
      </c>
      <c r="F627" s="5" t="s">
        <v>76</v>
      </c>
      <c r="G627" s="46" t="s">
        <v>1</v>
      </c>
    </row>
    <row r="628" spans="1:7" s="7" customFormat="1" ht="20" x14ac:dyDescent="0.25">
      <c r="A628" s="10" t="s">
        <v>1581</v>
      </c>
      <c r="B628" s="1" t="s">
        <v>565</v>
      </c>
      <c r="C628" s="207"/>
      <c r="D628" s="207"/>
      <c r="E628" s="83"/>
      <c r="F628" s="83"/>
      <c r="G628" s="6" t="str">
        <f>IF(AND(ISNUMBER(E628),ISNUMBER(F628)),"",Controlemeldingen!$A$10)</f>
        <v>Voer in alle cellen een aantal (of 0) in</v>
      </c>
    </row>
    <row r="629" spans="1:7" s="7" customFormat="1" ht="20" x14ac:dyDescent="0.25">
      <c r="A629" s="10" t="s">
        <v>1582</v>
      </c>
      <c r="B629" s="1" t="s">
        <v>792</v>
      </c>
      <c r="C629" s="112"/>
      <c r="D629" s="112"/>
      <c r="E629" s="83"/>
      <c r="F629" s="83"/>
      <c r="G629" s="6" t="str">
        <f>IF(AND(ISNUMBER(E629),ISNUMBER(F629)),"",Controlemeldingen!$A$10)</f>
        <v>Voer in alle cellen een aantal (of 0) in</v>
      </c>
    </row>
    <row r="630" spans="1:7" s="7" customFormat="1" ht="20" x14ac:dyDescent="0.25">
      <c r="A630" s="10" t="s">
        <v>1583</v>
      </c>
      <c r="B630" s="1" t="s">
        <v>560</v>
      </c>
      <c r="C630" s="112"/>
      <c r="D630" s="112"/>
      <c r="E630" s="83"/>
      <c r="F630" s="83"/>
      <c r="G630" s="6" t="str">
        <f>IF(AND(ISNUMBER(E630),ISNUMBER(F630)),"",Controlemeldingen!$A$10)</f>
        <v>Voer in alle cellen een aantal (of 0) in</v>
      </c>
    </row>
    <row r="631" spans="1:7" s="7" customFormat="1" ht="20" x14ac:dyDescent="0.25">
      <c r="A631" s="10" t="s">
        <v>1584</v>
      </c>
      <c r="B631" s="1" t="s">
        <v>569</v>
      </c>
      <c r="C631" s="112"/>
      <c r="D631" s="112"/>
      <c r="E631" s="83"/>
      <c r="F631" s="83"/>
      <c r="G631" s="6" t="str">
        <f>IF(AND(ISNUMBER(E631),ISNUMBER(F631)),"",Controlemeldingen!$A$10)</f>
        <v>Voer in alle cellen een aantal (of 0) in</v>
      </c>
    </row>
    <row r="632" spans="1:7" s="7" customFormat="1" ht="20" x14ac:dyDescent="0.25">
      <c r="A632" s="10" t="s">
        <v>1585</v>
      </c>
      <c r="B632" s="1" t="s">
        <v>567</v>
      </c>
      <c r="C632" s="112"/>
      <c r="D632" s="112"/>
      <c r="E632" s="83"/>
      <c r="F632" s="83"/>
      <c r="G632" s="6" t="str">
        <f>IF(AND(ISNUMBER(E632),ISNUMBER(F632)),"",Controlemeldingen!$A$10)</f>
        <v>Voer in alle cellen een aantal (of 0) in</v>
      </c>
    </row>
    <row r="633" spans="1:7" s="7" customFormat="1" ht="20" x14ac:dyDescent="0.25">
      <c r="A633" s="10" t="s">
        <v>1586</v>
      </c>
      <c r="B633" s="1" t="s">
        <v>562</v>
      </c>
      <c r="C633" s="112"/>
      <c r="D633" s="112"/>
      <c r="E633" s="83"/>
      <c r="F633" s="83"/>
      <c r="G633" s="6" t="str">
        <f>IF(AND(ISNUMBER(E633),ISNUMBER(F633)),"",Controlemeldingen!$A$10)</f>
        <v>Voer in alle cellen een aantal (of 0) in</v>
      </c>
    </row>
    <row r="634" spans="1:7" s="7" customFormat="1" ht="20" x14ac:dyDescent="0.25">
      <c r="A634" s="10" t="s">
        <v>1587</v>
      </c>
      <c r="B634" s="1" t="s">
        <v>571</v>
      </c>
      <c r="C634" s="112"/>
      <c r="D634" s="112"/>
      <c r="E634" s="83"/>
      <c r="F634" s="83"/>
      <c r="G634" s="6" t="str">
        <f>IF(AND(ISNUMBER(E634),ISNUMBER(F634)),"",Controlemeldingen!$A$10)</f>
        <v>Voer in alle cellen een aantal (of 0) in</v>
      </c>
    </row>
    <row r="635" spans="1:7" s="7" customFormat="1" ht="20" x14ac:dyDescent="0.25">
      <c r="A635" s="10" t="s">
        <v>1588</v>
      </c>
      <c r="B635" s="1" t="s">
        <v>566</v>
      </c>
      <c r="C635" s="112"/>
      <c r="D635" s="112"/>
      <c r="E635" s="83"/>
      <c r="F635" s="83"/>
      <c r="G635" s="6" t="str">
        <f>IF(AND(ISNUMBER(E635),ISNUMBER(F635)),"",Controlemeldingen!$A$10)</f>
        <v>Voer in alle cellen een aantal (of 0) in</v>
      </c>
    </row>
    <row r="636" spans="1:7" s="7" customFormat="1" ht="20" x14ac:dyDescent="0.25">
      <c r="A636" s="10" t="s">
        <v>1589</v>
      </c>
      <c r="B636" s="1" t="s">
        <v>568</v>
      </c>
      <c r="C636" s="112"/>
      <c r="D636" s="112"/>
      <c r="E636" s="83"/>
      <c r="F636" s="83"/>
      <c r="G636" s="6" t="str">
        <f>IF(AND(ISNUMBER(E636),ISNUMBER(F636)),"",Controlemeldingen!$A$10)</f>
        <v>Voer in alle cellen een aantal (of 0) in</v>
      </c>
    </row>
    <row r="637" spans="1:7" s="7" customFormat="1" ht="20" x14ac:dyDescent="0.25">
      <c r="A637" s="10" t="s">
        <v>1590</v>
      </c>
      <c r="B637" s="1" t="s">
        <v>570</v>
      </c>
      <c r="C637" s="112"/>
      <c r="D637" s="112"/>
      <c r="E637" s="83"/>
      <c r="F637" s="83"/>
      <c r="G637" s="6" t="str">
        <f>IF(AND(ISNUMBER(E637),ISNUMBER(F637)),"",Controlemeldingen!$A$10)</f>
        <v>Voer in alle cellen een aantal (of 0) in</v>
      </c>
    </row>
    <row r="638" spans="1:7" s="7" customFormat="1" ht="20" x14ac:dyDescent="0.25">
      <c r="A638" s="10" t="s">
        <v>1591</v>
      </c>
      <c r="B638" s="1" t="s">
        <v>564</v>
      </c>
      <c r="C638" s="112"/>
      <c r="D638" s="112"/>
      <c r="E638" s="83"/>
      <c r="F638" s="83"/>
      <c r="G638" s="6" t="str">
        <f>IF(AND(ISNUMBER(E638),ISNUMBER(F638)),"",Controlemeldingen!$A$10)</f>
        <v>Voer in alle cellen een aantal (of 0) in</v>
      </c>
    </row>
    <row r="639" spans="1:7" s="7" customFormat="1" ht="20" x14ac:dyDescent="0.25">
      <c r="A639" s="10" t="s">
        <v>1592</v>
      </c>
      <c r="B639" s="1" t="s">
        <v>574</v>
      </c>
      <c r="C639" s="112"/>
      <c r="D639" s="112"/>
      <c r="E639" s="83"/>
      <c r="F639" s="83"/>
      <c r="G639" s="6" t="str">
        <f>IF(AND(ISNUMBER(E639),ISNUMBER(F639)),"",Controlemeldingen!$A$10)</f>
        <v>Voer in alle cellen een aantal (of 0) in</v>
      </c>
    </row>
    <row r="640" spans="1:7" s="7" customFormat="1" ht="20" x14ac:dyDescent="0.25">
      <c r="A640" s="10" t="s">
        <v>1593</v>
      </c>
      <c r="B640" s="1" t="s">
        <v>573</v>
      </c>
      <c r="C640" s="112"/>
      <c r="D640" s="112"/>
      <c r="E640" s="83"/>
      <c r="F640" s="83"/>
      <c r="G640" s="6" t="str">
        <f>IF(AND(ISNUMBER(E640),ISNUMBER(F640)),"",Controlemeldingen!$A$10)</f>
        <v>Voer in alle cellen een aantal (of 0) in</v>
      </c>
    </row>
    <row r="641" spans="1:7" s="7" customFormat="1" ht="20" x14ac:dyDescent="0.25">
      <c r="A641" s="10" t="s">
        <v>1594</v>
      </c>
      <c r="B641" s="1" t="s">
        <v>572</v>
      </c>
      <c r="C641" s="112"/>
      <c r="D641" s="112"/>
      <c r="E641" s="83"/>
      <c r="F641" s="83"/>
      <c r="G641" s="6" t="str">
        <f>IF(AND(ISNUMBER(E641),ISNUMBER(F641)),"",Controlemeldingen!$A$10)</f>
        <v>Voer in alle cellen een aantal (of 0) in</v>
      </c>
    </row>
    <row r="642" spans="1:7" s="7" customFormat="1" ht="20" x14ac:dyDescent="0.25">
      <c r="A642" s="10" t="s">
        <v>1595</v>
      </c>
      <c r="B642" s="1" t="s">
        <v>561</v>
      </c>
      <c r="C642" s="112"/>
      <c r="D642" s="112"/>
      <c r="E642" s="83"/>
      <c r="F642" s="83"/>
      <c r="G642" s="6" t="str">
        <f>IF(AND(ISNUMBER(E642),ISNUMBER(F642)),"",Controlemeldingen!$A$10)</f>
        <v>Voer in alle cellen een aantal (of 0) in</v>
      </c>
    </row>
    <row r="643" spans="1:7" s="7" customFormat="1" ht="20" x14ac:dyDescent="0.25">
      <c r="A643" s="10" t="s">
        <v>1596</v>
      </c>
      <c r="B643" s="1" t="s">
        <v>575</v>
      </c>
      <c r="C643" s="112"/>
      <c r="D643" s="112"/>
      <c r="E643" s="83"/>
      <c r="F643" s="83"/>
      <c r="G643" s="6" t="str">
        <f>IF(AND(ISNUMBER(E643),ISNUMBER(F643)),"",Controlemeldingen!$A$10)</f>
        <v>Voer in alle cellen een aantal (of 0) in</v>
      </c>
    </row>
    <row r="644" spans="1:7" s="7" customFormat="1" ht="20" x14ac:dyDescent="0.25">
      <c r="A644" s="10" t="s">
        <v>1597</v>
      </c>
      <c r="B644" s="1" t="s">
        <v>588</v>
      </c>
      <c r="C644" s="112"/>
      <c r="D644" s="112"/>
      <c r="E644" s="83"/>
      <c r="F644" s="83"/>
      <c r="G644" s="6" t="str">
        <f>IF(AND(ISNUMBER(E644),ISNUMBER(F644)),"",Controlemeldingen!$A$10)</f>
        <v>Voer in alle cellen een aantal (of 0) in</v>
      </c>
    </row>
    <row r="645" spans="1:7" s="7" customFormat="1" ht="20" x14ac:dyDescent="0.25">
      <c r="A645" s="10" t="s">
        <v>1598</v>
      </c>
      <c r="B645" s="1" t="s">
        <v>579</v>
      </c>
      <c r="C645" s="112"/>
      <c r="D645" s="112"/>
      <c r="E645" s="83"/>
      <c r="F645" s="83"/>
      <c r="G645" s="6" t="str">
        <f>IF(AND(ISNUMBER(E645),ISNUMBER(F645)),"",Controlemeldingen!$A$10)</f>
        <v>Voer in alle cellen een aantal (of 0) in</v>
      </c>
    </row>
    <row r="646" spans="1:7" s="7" customFormat="1" ht="20" x14ac:dyDescent="0.25">
      <c r="A646" s="10" t="s">
        <v>1599</v>
      </c>
      <c r="B646" s="1" t="s">
        <v>578</v>
      </c>
      <c r="C646" s="112"/>
      <c r="D646" s="112"/>
      <c r="E646" s="83"/>
      <c r="F646" s="83"/>
      <c r="G646" s="6" t="str">
        <f>IF(AND(ISNUMBER(E646),ISNUMBER(F646)),"",Controlemeldingen!$A$10)</f>
        <v>Voer in alle cellen een aantal (of 0) in</v>
      </c>
    </row>
    <row r="647" spans="1:7" s="7" customFormat="1" ht="20" x14ac:dyDescent="0.25">
      <c r="A647" s="10" t="s">
        <v>1600</v>
      </c>
      <c r="B647" s="1" t="s">
        <v>581</v>
      </c>
      <c r="C647" s="112"/>
      <c r="D647" s="112"/>
      <c r="E647" s="83"/>
      <c r="F647" s="83"/>
      <c r="G647" s="6" t="str">
        <f>IF(AND(ISNUMBER(E647),ISNUMBER(F647)),"",Controlemeldingen!$A$10)</f>
        <v>Voer in alle cellen een aantal (of 0) in</v>
      </c>
    </row>
    <row r="648" spans="1:7" s="7" customFormat="1" ht="20" x14ac:dyDescent="0.25">
      <c r="A648" s="10" t="s">
        <v>1601</v>
      </c>
      <c r="B648" s="1" t="s">
        <v>595</v>
      </c>
      <c r="C648" s="112"/>
      <c r="D648" s="112"/>
      <c r="E648" s="83"/>
      <c r="F648" s="83"/>
      <c r="G648" s="6" t="str">
        <f>IF(AND(ISNUMBER(E648),ISNUMBER(F648)),"",Controlemeldingen!$A$10)</f>
        <v>Voer in alle cellen een aantal (of 0) in</v>
      </c>
    </row>
    <row r="649" spans="1:7" s="7" customFormat="1" ht="20" x14ac:dyDescent="0.25">
      <c r="A649" s="10" t="s">
        <v>1602</v>
      </c>
      <c r="B649" s="1" t="s">
        <v>594</v>
      </c>
      <c r="C649" s="112"/>
      <c r="D649" s="112"/>
      <c r="E649" s="83"/>
      <c r="F649" s="83"/>
      <c r="G649" s="6" t="str">
        <f>IF(AND(ISNUMBER(E649),ISNUMBER(F649)),"",Controlemeldingen!$A$10)</f>
        <v>Voer in alle cellen een aantal (of 0) in</v>
      </c>
    </row>
    <row r="650" spans="1:7" s="7" customFormat="1" ht="20" x14ac:dyDescent="0.25">
      <c r="A650" s="10" t="s">
        <v>1603</v>
      </c>
      <c r="B650" s="1" t="s">
        <v>577</v>
      </c>
      <c r="C650" s="112"/>
      <c r="D650" s="112"/>
      <c r="E650" s="83"/>
      <c r="F650" s="83"/>
      <c r="G650" s="6" t="str">
        <f>IF(AND(ISNUMBER(E650),ISNUMBER(F650)),"",Controlemeldingen!$A$10)</f>
        <v>Voer in alle cellen een aantal (of 0) in</v>
      </c>
    </row>
    <row r="651" spans="1:7" s="7" customFormat="1" ht="20" x14ac:dyDescent="0.25">
      <c r="A651" s="10" t="s">
        <v>1604</v>
      </c>
      <c r="B651" s="1" t="s">
        <v>596</v>
      </c>
      <c r="C651" s="112"/>
      <c r="D651" s="112"/>
      <c r="E651" s="83"/>
      <c r="F651" s="83"/>
      <c r="G651" s="6" t="str">
        <f>IF(AND(ISNUMBER(E651),ISNUMBER(F651)),"",Controlemeldingen!$A$10)</f>
        <v>Voer in alle cellen een aantal (of 0) in</v>
      </c>
    </row>
    <row r="652" spans="1:7" s="7" customFormat="1" ht="20" x14ac:dyDescent="0.25">
      <c r="A652" s="10" t="s">
        <v>1605</v>
      </c>
      <c r="B652" s="1" t="s">
        <v>583</v>
      </c>
      <c r="C652" s="112"/>
      <c r="D652" s="112"/>
      <c r="E652" s="83"/>
      <c r="F652" s="83"/>
      <c r="G652" s="6" t="str">
        <f>IF(AND(ISNUMBER(E652),ISNUMBER(F652)),"",Controlemeldingen!$A$10)</f>
        <v>Voer in alle cellen een aantal (of 0) in</v>
      </c>
    </row>
    <row r="653" spans="1:7" s="7" customFormat="1" ht="20" x14ac:dyDescent="0.25">
      <c r="A653" s="10" t="s">
        <v>1606</v>
      </c>
      <c r="B653" s="1" t="s">
        <v>745</v>
      </c>
      <c r="C653" s="112"/>
      <c r="D653" s="112"/>
      <c r="E653" s="83"/>
      <c r="F653" s="83"/>
      <c r="G653" s="6" t="str">
        <f>IF(AND(ISNUMBER(E653),ISNUMBER(F653)),"",Controlemeldingen!$A$10)</f>
        <v>Voer in alle cellen een aantal (of 0) in</v>
      </c>
    </row>
    <row r="654" spans="1:7" s="7" customFormat="1" ht="20" x14ac:dyDescent="0.25">
      <c r="A654" s="10" t="s">
        <v>1607</v>
      </c>
      <c r="B654" s="1" t="s">
        <v>584</v>
      </c>
      <c r="C654" s="112"/>
      <c r="D654" s="112"/>
      <c r="E654" s="83"/>
      <c r="F654" s="83"/>
      <c r="G654" s="6" t="str">
        <f>IF(AND(ISNUMBER(E654),ISNUMBER(F654)),"",Controlemeldingen!$A$10)</f>
        <v>Voer in alle cellen een aantal (of 0) in</v>
      </c>
    </row>
    <row r="655" spans="1:7" s="7" customFormat="1" ht="20" x14ac:dyDescent="0.25">
      <c r="A655" s="10" t="s">
        <v>1608</v>
      </c>
      <c r="B655" s="1" t="s">
        <v>593</v>
      </c>
      <c r="C655" s="112"/>
      <c r="D655" s="112"/>
      <c r="E655" s="83"/>
      <c r="F655" s="83"/>
      <c r="G655" s="6" t="str">
        <f>IF(AND(ISNUMBER(E655),ISNUMBER(F655)),"",Controlemeldingen!$A$10)</f>
        <v>Voer in alle cellen een aantal (of 0) in</v>
      </c>
    </row>
    <row r="656" spans="1:7" s="7" customFormat="1" ht="20" x14ac:dyDescent="0.25">
      <c r="A656" s="10" t="s">
        <v>1609</v>
      </c>
      <c r="B656" s="1" t="s">
        <v>586</v>
      </c>
      <c r="C656" s="112"/>
      <c r="D656" s="112"/>
      <c r="E656" s="83"/>
      <c r="F656" s="83"/>
      <c r="G656" s="6" t="str">
        <f>IF(AND(ISNUMBER(E656),ISNUMBER(F656)),"",Controlemeldingen!$A$10)</f>
        <v>Voer in alle cellen een aantal (of 0) in</v>
      </c>
    </row>
    <row r="657" spans="1:7" s="7" customFormat="1" ht="20" x14ac:dyDescent="0.25">
      <c r="A657" s="10" t="s">
        <v>1610</v>
      </c>
      <c r="B657" s="1" t="s">
        <v>587</v>
      </c>
      <c r="C657" s="112"/>
      <c r="D657" s="112"/>
      <c r="E657" s="83"/>
      <c r="F657" s="83"/>
      <c r="G657" s="6" t="str">
        <f>IF(AND(ISNUMBER(E657),ISNUMBER(F657)),"",Controlemeldingen!$A$10)</f>
        <v>Voer in alle cellen een aantal (of 0) in</v>
      </c>
    </row>
    <row r="658" spans="1:7" s="7" customFormat="1" ht="20" x14ac:dyDescent="0.25">
      <c r="A658" s="10" t="s">
        <v>1611</v>
      </c>
      <c r="B658" s="1" t="s">
        <v>591</v>
      </c>
      <c r="C658" s="112"/>
      <c r="D658" s="112"/>
      <c r="E658" s="83"/>
      <c r="F658" s="83"/>
      <c r="G658" s="6" t="str">
        <f>IF(AND(ISNUMBER(E658),ISNUMBER(F658)),"",Controlemeldingen!$A$10)</f>
        <v>Voer in alle cellen een aantal (of 0) in</v>
      </c>
    </row>
    <row r="659" spans="1:7" s="7" customFormat="1" ht="20" x14ac:dyDescent="0.25">
      <c r="A659" s="10" t="s">
        <v>1612</v>
      </c>
      <c r="B659" s="1" t="s">
        <v>576</v>
      </c>
      <c r="C659" s="112"/>
      <c r="D659" s="112"/>
      <c r="E659" s="83"/>
      <c r="F659" s="83"/>
      <c r="G659" s="6" t="str">
        <f>IF(AND(ISNUMBER(E659),ISNUMBER(F659)),"",Controlemeldingen!$A$10)</f>
        <v>Voer in alle cellen een aantal (of 0) in</v>
      </c>
    </row>
    <row r="660" spans="1:7" s="7" customFormat="1" ht="20" x14ac:dyDescent="0.25">
      <c r="A660" s="10" t="s">
        <v>1613</v>
      </c>
      <c r="B660" s="1" t="s">
        <v>585</v>
      </c>
      <c r="C660" s="112"/>
      <c r="D660" s="112"/>
      <c r="E660" s="83"/>
      <c r="F660" s="83"/>
      <c r="G660" s="6" t="str">
        <f>IF(AND(ISNUMBER(E660),ISNUMBER(F660)),"",Controlemeldingen!$A$10)</f>
        <v>Voer in alle cellen een aantal (of 0) in</v>
      </c>
    </row>
    <row r="661" spans="1:7" s="7" customFormat="1" ht="20" x14ac:dyDescent="0.25">
      <c r="A661" s="10" t="s">
        <v>1614</v>
      </c>
      <c r="B661" s="1" t="s">
        <v>590</v>
      </c>
      <c r="C661" s="112"/>
      <c r="D661" s="112"/>
      <c r="E661" s="83"/>
      <c r="F661" s="83"/>
      <c r="G661" s="6" t="str">
        <f>IF(AND(ISNUMBER(E661),ISNUMBER(F661)),"",Controlemeldingen!$A$10)</f>
        <v>Voer in alle cellen een aantal (of 0) in</v>
      </c>
    </row>
    <row r="662" spans="1:7" s="7" customFormat="1" ht="20" x14ac:dyDescent="0.25">
      <c r="A662" s="10" t="s">
        <v>1615</v>
      </c>
      <c r="B662" s="1" t="s">
        <v>589</v>
      </c>
      <c r="C662" s="112"/>
      <c r="D662" s="112"/>
      <c r="E662" s="83"/>
      <c r="F662" s="83"/>
      <c r="G662" s="6" t="str">
        <f>IF(AND(ISNUMBER(E662),ISNUMBER(F662)),"",Controlemeldingen!$A$10)</f>
        <v>Voer in alle cellen een aantal (of 0) in</v>
      </c>
    </row>
    <row r="663" spans="1:7" s="7" customFormat="1" ht="20" x14ac:dyDescent="0.25">
      <c r="A663" s="10" t="s">
        <v>1616</v>
      </c>
      <c r="B663" s="1" t="s">
        <v>580</v>
      </c>
      <c r="C663" s="112"/>
      <c r="D663" s="112"/>
      <c r="E663" s="83"/>
      <c r="F663" s="83"/>
      <c r="G663" s="6" t="str">
        <f>IF(AND(ISNUMBER(E663),ISNUMBER(F663)),"",Controlemeldingen!$A$10)</f>
        <v>Voer in alle cellen een aantal (of 0) in</v>
      </c>
    </row>
    <row r="664" spans="1:7" s="7" customFormat="1" ht="20" x14ac:dyDescent="0.25">
      <c r="A664" s="10" t="s">
        <v>1617</v>
      </c>
      <c r="B664" s="1" t="s">
        <v>582</v>
      </c>
      <c r="C664" s="112"/>
      <c r="D664" s="112"/>
      <c r="E664" s="83"/>
      <c r="F664" s="83"/>
      <c r="G664" s="6" t="str">
        <f>IF(AND(ISNUMBER(E664),ISNUMBER(F664)),"",Controlemeldingen!$A$10)</f>
        <v>Voer in alle cellen een aantal (of 0) in</v>
      </c>
    </row>
    <row r="665" spans="1:7" s="7" customFormat="1" ht="20" x14ac:dyDescent="0.25">
      <c r="A665" s="10" t="s">
        <v>1618</v>
      </c>
      <c r="B665" s="1" t="s">
        <v>599</v>
      </c>
      <c r="C665" s="112"/>
      <c r="D665" s="112"/>
      <c r="E665" s="83"/>
      <c r="F665" s="83"/>
      <c r="G665" s="6" t="str">
        <f>IF(AND(ISNUMBER(E665),ISNUMBER(F665)),"",Controlemeldingen!$A$10)</f>
        <v>Voer in alle cellen een aantal (of 0) in</v>
      </c>
    </row>
    <row r="666" spans="1:7" s="7" customFormat="1" ht="20" x14ac:dyDescent="0.25">
      <c r="A666" s="10" t="s">
        <v>1619</v>
      </c>
      <c r="B666" s="1" t="s">
        <v>607</v>
      </c>
      <c r="C666" s="112"/>
      <c r="D666" s="112"/>
      <c r="E666" s="83"/>
      <c r="F666" s="83"/>
      <c r="G666" s="6" t="str">
        <f>IF(AND(ISNUMBER(E666),ISNUMBER(F666)),"",Controlemeldingen!$A$10)</f>
        <v>Voer in alle cellen een aantal (of 0) in</v>
      </c>
    </row>
    <row r="667" spans="1:7" s="7" customFormat="1" ht="20" x14ac:dyDescent="0.25">
      <c r="A667" s="10" t="s">
        <v>1620</v>
      </c>
      <c r="B667" s="1" t="s">
        <v>610</v>
      </c>
      <c r="C667" s="112"/>
      <c r="D667" s="112"/>
      <c r="E667" s="83"/>
      <c r="F667" s="83"/>
      <c r="G667" s="6" t="str">
        <f>IF(AND(ISNUMBER(E667),ISNUMBER(F667)),"",Controlemeldingen!$A$10)</f>
        <v>Voer in alle cellen een aantal (of 0) in</v>
      </c>
    </row>
    <row r="668" spans="1:7" s="7" customFormat="1" ht="20" x14ac:dyDescent="0.25">
      <c r="A668" s="10" t="s">
        <v>1621</v>
      </c>
      <c r="B668" s="1" t="s">
        <v>602</v>
      </c>
      <c r="C668" s="112"/>
      <c r="D668" s="112"/>
      <c r="E668" s="83"/>
      <c r="F668" s="83"/>
      <c r="G668" s="6" t="str">
        <f>IF(AND(ISNUMBER(E668),ISNUMBER(F668)),"",Controlemeldingen!$A$10)</f>
        <v>Voer in alle cellen een aantal (of 0) in</v>
      </c>
    </row>
    <row r="669" spans="1:7" s="7" customFormat="1" ht="20" x14ac:dyDescent="0.25">
      <c r="A669" s="10" t="s">
        <v>1622</v>
      </c>
      <c r="B669" s="1" t="s">
        <v>611</v>
      </c>
      <c r="C669" s="112"/>
      <c r="D669" s="112"/>
      <c r="E669" s="83"/>
      <c r="F669" s="83"/>
      <c r="G669" s="6" t="str">
        <f>IF(AND(ISNUMBER(E669),ISNUMBER(F669)),"",Controlemeldingen!$A$10)</f>
        <v>Voer in alle cellen een aantal (of 0) in</v>
      </c>
    </row>
    <row r="670" spans="1:7" s="7" customFormat="1" ht="20" x14ac:dyDescent="0.25">
      <c r="A670" s="10" t="s">
        <v>1623</v>
      </c>
      <c r="B670" s="1" t="s">
        <v>774</v>
      </c>
      <c r="C670" s="112"/>
      <c r="D670" s="112"/>
      <c r="E670" s="83"/>
      <c r="F670" s="83"/>
      <c r="G670" s="6" t="str">
        <f>IF(AND(ISNUMBER(E670),ISNUMBER(F670)),"",Controlemeldingen!$A$10)</f>
        <v>Voer in alle cellen een aantal (of 0) in</v>
      </c>
    </row>
    <row r="671" spans="1:7" s="7" customFormat="1" ht="20" x14ac:dyDescent="0.25">
      <c r="A671" s="10" t="s">
        <v>1624</v>
      </c>
      <c r="B671" s="1" t="s">
        <v>669</v>
      </c>
      <c r="C671" s="112"/>
      <c r="D671" s="112"/>
      <c r="E671" s="83"/>
      <c r="F671" s="83"/>
      <c r="G671" s="6" t="str">
        <f>IF(AND(ISNUMBER(E671),ISNUMBER(F671)),"",Controlemeldingen!$A$10)</f>
        <v>Voer in alle cellen een aantal (of 0) in</v>
      </c>
    </row>
    <row r="672" spans="1:7" s="7" customFormat="1" ht="20" x14ac:dyDescent="0.25">
      <c r="A672" s="10" t="s">
        <v>1625</v>
      </c>
      <c r="B672" s="1" t="s">
        <v>612</v>
      </c>
      <c r="C672" s="112"/>
      <c r="D672" s="112"/>
      <c r="E672" s="83"/>
      <c r="F672" s="83"/>
      <c r="G672" s="6" t="str">
        <f>IF(AND(ISNUMBER(E672),ISNUMBER(F672)),"",Controlemeldingen!$A$10)</f>
        <v>Voer in alle cellen een aantal (of 0) in</v>
      </c>
    </row>
    <row r="673" spans="1:7" s="7" customFormat="1" ht="20" x14ac:dyDescent="0.25">
      <c r="A673" s="10" t="s">
        <v>1626</v>
      </c>
      <c r="B673" s="1" t="s">
        <v>604</v>
      </c>
      <c r="C673" s="112"/>
      <c r="D673" s="112"/>
      <c r="E673" s="83"/>
      <c r="F673" s="83"/>
      <c r="G673" s="6" t="str">
        <f>IF(AND(ISNUMBER(E673),ISNUMBER(F673)),"",Controlemeldingen!$A$10)</f>
        <v>Voer in alle cellen een aantal (of 0) in</v>
      </c>
    </row>
    <row r="674" spans="1:7" s="7" customFormat="1" ht="20" x14ac:dyDescent="0.25">
      <c r="A674" s="10" t="s">
        <v>1627</v>
      </c>
      <c r="B674" s="1" t="s">
        <v>598</v>
      </c>
      <c r="C674" s="112"/>
      <c r="D674" s="112"/>
      <c r="E674" s="83"/>
      <c r="F674" s="83"/>
      <c r="G674" s="6" t="str">
        <f>IF(AND(ISNUMBER(E674),ISNUMBER(F674)),"",Controlemeldingen!$A$10)</f>
        <v>Voer in alle cellen een aantal (of 0) in</v>
      </c>
    </row>
    <row r="675" spans="1:7" s="7" customFormat="1" ht="20" x14ac:dyDescent="0.25">
      <c r="A675" s="10" t="s">
        <v>1628</v>
      </c>
      <c r="B675" s="1" t="s">
        <v>605</v>
      </c>
      <c r="C675" s="112"/>
      <c r="D675" s="112"/>
      <c r="E675" s="83"/>
      <c r="F675" s="83"/>
      <c r="G675" s="6" t="str">
        <f>IF(AND(ISNUMBER(E675),ISNUMBER(F675)),"",Controlemeldingen!$A$10)</f>
        <v>Voer in alle cellen een aantal (of 0) in</v>
      </c>
    </row>
    <row r="676" spans="1:7" s="7" customFormat="1" ht="20" x14ac:dyDescent="0.25">
      <c r="A676" s="10" t="s">
        <v>1629</v>
      </c>
      <c r="B676" s="1" t="s">
        <v>608</v>
      </c>
      <c r="C676" s="112"/>
      <c r="D676" s="112"/>
      <c r="E676" s="83"/>
      <c r="F676" s="83"/>
      <c r="G676" s="6" t="str">
        <f>IF(AND(ISNUMBER(E676),ISNUMBER(F676)),"",Controlemeldingen!$A$10)</f>
        <v>Voer in alle cellen een aantal (of 0) in</v>
      </c>
    </row>
    <row r="677" spans="1:7" s="7" customFormat="1" ht="20" x14ac:dyDescent="0.25">
      <c r="A677" s="10" t="s">
        <v>1630</v>
      </c>
      <c r="B677" s="1" t="s">
        <v>613</v>
      </c>
      <c r="C677" s="112"/>
      <c r="D677" s="112"/>
      <c r="E677" s="83"/>
      <c r="F677" s="83"/>
      <c r="G677" s="6" t="str">
        <f>IF(AND(ISNUMBER(E677),ISNUMBER(F677)),"",Controlemeldingen!$A$10)</f>
        <v>Voer in alle cellen een aantal (of 0) in</v>
      </c>
    </row>
    <row r="678" spans="1:7" s="7" customFormat="1" ht="20" x14ac:dyDescent="0.25">
      <c r="A678" s="10" t="s">
        <v>1631</v>
      </c>
      <c r="B678" s="1" t="s">
        <v>615</v>
      </c>
      <c r="C678" s="112"/>
      <c r="D678" s="112"/>
      <c r="E678" s="83"/>
      <c r="F678" s="83"/>
      <c r="G678" s="6" t="str">
        <f>IF(AND(ISNUMBER(E678),ISNUMBER(F678)),"",Controlemeldingen!$A$10)</f>
        <v>Voer in alle cellen een aantal (of 0) in</v>
      </c>
    </row>
    <row r="679" spans="1:7" s="7" customFormat="1" ht="20" x14ac:dyDescent="0.25">
      <c r="A679" s="10" t="s">
        <v>1632</v>
      </c>
      <c r="B679" s="1" t="s">
        <v>600</v>
      </c>
      <c r="C679" s="112"/>
      <c r="D679" s="112"/>
      <c r="E679" s="83"/>
      <c r="F679" s="83"/>
      <c r="G679" s="6" t="str">
        <f>IF(AND(ISNUMBER(E679),ISNUMBER(F679)),"",Controlemeldingen!$A$10)</f>
        <v>Voer in alle cellen een aantal (of 0) in</v>
      </c>
    </row>
    <row r="680" spans="1:7" s="7" customFormat="1" ht="20" x14ac:dyDescent="0.25">
      <c r="A680" s="10" t="s">
        <v>1633</v>
      </c>
      <c r="B680" s="1" t="s">
        <v>616</v>
      </c>
      <c r="C680" s="112"/>
      <c r="D680" s="112"/>
      <c r="E680" s="83"/>
      <c r="F680" s="83"/>
      <c r="G680" s="6" t="str">
        <f>IF(AND(ISNUMBER(E680),ISNUMBER(F680)),"",Controlemeldingen!$A$10)</f>
        <v>Voer in alle cellen een aantal (of 0) in</v>
      </c>
    </row>
    <row r="681" spans="1:7" s="7" customFormat="1" ht="20" x14ac:dyDescent="0.25">
      <c r="A681" s="10" t="s">
        <v>1634</v>
      </c>
      <c r="B681" s="1" t="s">
        <v>606</v>
      </c>
      <c r="C681" s="112"/>
      <c r="D681" s="112"/>
      <c r="E681" s="83"/>
      <c r="F681" s="83"/>
      <c r="G681" s="6" t="str">
        <f>IF(AND(ISNUMBER(E681),ISNUMBER(F681)),"",Controlemeldingen!$A$10)</f>
        <v>Voer in alle cellen een aantal (of 0) in</v>
      </c>
    </row>
    <row r="682" spans="1:7" s="7" customFormat="1" ht="20" x14ac:dyDescent="0.25">
      <c r="A682" s="10" t="s">
        <v>1635</v>
      </c>
      <c r="B682" s="1" t="s">
        <v>617</v>
      </c>
      <c r="C682" s="112"/>
      <c r="D682" s="112"/>
      <c r="E682" s="83"/>
      <c r="F682" s="83"/>
      <c r="G682" s="6" t="str">
        <f>IF(AND(ISNUMBER(E682),ISNUMBER(F682)),"",Controlemeldingen!$A$10)</f>
        <v>Voer in alle cellen een aantal (of 0) in</v>
      </c>
    </row>
    <row r="683" spans="1:7" s="7" customFormat="1" ht="20" x14ac:dyDescent="0.25">
      <c r="A683" s="10" t="s">
        <v>1636</v>
      </c>
      <c r="B683" s="1" t="s">
        <v>618</v>
      </c>
      <c r="C683" s="112"/>
      <c r="D683" s="112"/>
      <c r="E683" s="83"/>
      <c r="F683" s="83"/>
      <c r="G683" s="6" t="str">
        <f>IF(AND(ISNUMBER(E683),ISNUMBER(F683)),"",Controlemeldingen!$A$10)</f>
        <v>Voer in alle cellen een aantal (of 0) in</v>
      </c>
    </row>
    <row r="684" spans="1:7" s="7" customFormat="1" ht="20" x14ac:dyDescent="0.25">
      <c r="A684" s="10" t="s">
        <v>1637</v>
      </c>
      <c r="B684" s="1" t="s">
        <v>642</v>
      </c>
      <c r="C684" s="112"/>
      <c r="D684" s="112"/>
      <c r="E684" s="83"/>
      <c r="F684" s="83"/>
      <c r="G684" s="6" t="str">
        <f>IF(AND(ISNUMBER(E684),ISNUMBER(F684)),"",Controlemeldingen!$A$10)</f>
        <v>Voer in alle cellen een aantal (of 0) in</v>
      </c>
    </row>
    <row r="685" spans="1:7" s="7" customFormat="1" ht="20" x14ac:dyDescent="0.25">
      <c r="A685" s="10" t="s">
        <v>1638</v>
      </c>
      <c r="B685" s="1" t="s">
        <v>620</v>
      </c>
      <c r="C685" s="112"/>
      <c r="D685" s="112"/>
      <c r="E685" s="83"/>
      <c r="F685" s="83"/>
      <c r="G685" s="6" t="str">
        <f>IF(AND(ISNUMBER(E685),ISNUMBER(F685)),"",Controlemeldingen!$A$10)</f>
        <v>Voer in alle cellen een aantal (of 0) in</v>
      </c>
    </row>
    <row r="686" spans="1:7" s="7" customFormat="1" ht="20" x14ac:dyDescent="0.25">
      <c r="A686" s="10" t="s">
        <v>1639</v>
      </c>
      <c r="B686" s="1" t="s">
        <v>619</v>
      </c>
      <c r="C686" s="112"/>
      <c r="D686" s="112"/>
      <c r="E686" s="83"/>
      <c r="F686" s="83"/>
      <c r="G686" s="6" t="str">
        <f>IF(AND(ISNUMBER(E686),ISNUMBER(F686)),"",Controlemeldingen!$A$10)</f>
        <v>Voer in alle cellen een aantal (of 0) in</v>
      </c>
    </row>
    <row r="687" spans="1:7" s="7" customFormat="1" ht="20" x14ac:dyDescent="0.25">
      <c r="A687" s="10" t="s">
        <v>1640</v>
      </c>
      <c r="B687" s="1" t="s">
        <v>621</v>
      </c>
      <c r="C687" s="112"/>
      <c r="D687" s="112"/>
      <c r="E687" s="83"/>
      <c r="F687" s="83"/>
      <c r="G687" s="6" t="str">
        <f>IF(AND(ISNUMBER(E687),ISNUMBER(F687)),"",Controlemeldingen!$A$10)</f>
        <v>Voer in alle cellen een aantal (of 0) in</v>
      </c>
    </row>
    <row r="688" spans="1:7" s="7" customFormat="1" ht="20" x14ac:dyDescent="0.25">
      <c r="A688" s="10" t="s">
        <v>1641</v>
      </c>
      <c r="B688" s="1" t="s">
        <v>622</v>
      </c>
      <c r="C688" s="112"/>
      <c r="D688" s="112"/>
      <c r="E688" s="83"/>
      <c r="F688" s="83"/>
      <c r="G688" s="6" t="str">
        <f>IF(AND(ISNUMBER(E688),ISNUMBER(F688)),"",Controlemeldingen!$A$10)</f>
        <v>Voer in alle cellen een aantal (of 0) in</v>
      </c>
    </row>
    <row r="689" spans="1:7" s="7" customFormat="1" ht="20" x14ac:dyDescent="0.25">
      <c r="A689" s="10" t="s">
        <v>1642</v>
      </c>
      <c r="B689" s="1" t="s">
        <v>563</v>
      </c>
      <c r="C689" s="112"/>
      <c r="D689" s="112"/>
      <c r="E689" s="83"/>
      <c r="F689" s="83"/>
      <c r="G689" s="6" t="str">
        <f>IF(AND(ISNUMBER(E689),ISNUMBER(F689)),"",Controlemeldingen!$A$10)</f>
        <v>Voer in alle cellen een aantal (of 0) in</v>
      </c>
    </row>
    <row r="690" spans="1:7" s="7" customFormat="1" ht="20" x14ac:dyDescent="0.25">
      <c r="A690" s="10" t="s">
        <v>1643</v>
      </c>
      <c r="B690" s="1" t="s">
        <v>623</v>
      </c>
      <c r="C690" s="112"/>
      <c r="D690" s="112"/>
      <c r="E690" s="83"/>
      <c r="F690" s="83"/>
      <c r="G690" s="6" t="str">
        <f>IF(AND(ISNUMBER(E690),ISNUMBER(F690)),"",Controlemeldingen!$A$10)</f>
        <v>Voer in alle cellen een aantal (of 0) in</v>
      </c>
    </row>
    <row r="691" spans="1:7" s="7" customFormat="1" ht="20" x14ac:dyDescent="0.25">
      <c r="A691" s="10" t="s">
        <v>1644</v>
      </c>
      <c r="B691" s="1" t="s">
        <v>628</v>
      </c>
      <c r="C691" s="112"/>
      <c r="D691" s="112"/>
      <c r="E691" s="83"/>
      <c r="F691" s="83"/>
      <c r="G691" s="6" t="str">
        <f>IF(AND(ISNUMBER(E691),ISNUMBER(F691)),"",Controlemeldingen!$A$10)</f>
        <v>Voer in alle cellen een aantal (of 0) in</v>
      </c>
    </row>
    <row r="692" spans="1:7" s="7" customFormat="1" ht="20" x14ac:dyDescent="0.25">
      <c r="A692" s="10" t="s">
        <v>1645</v>
      </c>
      <c r="B692" s="1" t="s">
        <v>624</v>
      </c>
      <c r="C692" s="112"/>
      <c r="D692" s="112"/>
      <c r="E692" s="83"/>
      <c r="F692" s="83"/>
      <c r="G692" s="6" t="str">
        <f>IF(AND(ISNUMBER(E692),ISNUMBER(F692)),"",Controlemeldingen!$A$10)</f>
        <v>Voer in alle cellen een aantal (of 0) in</v>
      </c>
    </row>
    <row r="693" spans="1:7" s="7" customFormat="1" ht="20" x14ac:dyDescent="0.25">
      <c r="A693" s="10" t="s">
        <v>1646</v>
      </c>
      <c r="B693" s="1" t="s">
        <v>805</v>
      </c>
      <c r="C693" s="112"/>
      <c r="D693" s="112"/>
      <c r="E693" s="83"/>
      <c r="F693" s="83"/>
      <c r="G693" s="6" t="str">
        <f>IF(AND(ISNUMBER(E693),ISNUMBER(F693)),"",Controlemeldingen!$A$10)</f>
        <v>Voer in alle cellen een aantal (of 0) in</v>
      </c>
    </row>
    <row r="694" spans="1:7" s="7" customFormat="1" ht="20" x14ac:dyDescent="0.25">
      <c r="A694" s="10" t="s">
        <v>1647</v>
      </c>
      <c r="B694" s="1" t="s">
        <v>627</v>
      </c>
      <c r="C694" s="112"/>
      <c r="D694" s="112"/>
      <c r="E694" s="83"/>
      <c r="F694" s="83"/>
      <c r="G694" s="6" t="str">
        <f>IF(AND(ISNUMBER(E694),ISNUMBER(F694)),"",Controlemeldingen!$A$10)</f>
        <v>Voer in alle cellen een aantal (of 0) in</v>
      </c>
    </row>
    <row r="695" spans="1:7" s="7" customFormat="1" ht="20" x14ac:dyDescent="0.25">
      <c r="A695" s="10" t="s">
        <v>1648</v>
      </c>
      <c r="B695" s="1" t="s">
        <v>768</v>
      </c>
      <c r="C695" s="112"/>
      <c r="D695" s="112"/>
      <c r="E695" s="83"/>
      <c r="F695" s="83"/>
      <c r="G695" s="6" t="str">
        <f>IF(AND(ISNUMBER(E695),ISNUMBER(F695)),"",Controlemeldingen!$A$10)</f>
        <v>Voer in alle cellen een aantal (of 0) in</v>
      </c>
    </row>
    <row r="696" spans="1:7" s="7" customFormat="1" ht="20" x14ac:dyDescent="0.25">
      <c r="A696" s="10" t="s">
        <v>1649</v>
      </c>
      <c r="B696" s="1" t="s">
        <v>630</v>
      </c>
      <c r="C696" s="112"/>
      <c r="D696" s="112"/>
      <c r="E696" s="83"/>
      <c r="F696" s="83"/>
      <c r="G696" s="6" t="str">
        <f>IF(AND(ISNUMBER(E696),ISNUMBER(F696)),"",Controlemeldingen!$A$10)</f>
        <v>Voer in alle cellen een aantal (of 0) in</v>
      </c>
    </row>
    <row r="697" spans="1:7" s="7" customFormat="1" ht="20" x14ac:dyDescent="0.25">
      <c r="A697" s="10" t="s">
        <v>1650</v>
      </c>
      <c r="B697" s="1" t="s">
        <v>634</v>
      </c>
      <c r="C697" s="112"/>
      <c r="D697" s="112"/>
      <c r="E697" s="83"/>
      <c r="F697" s="83"/>
      <c r="G697" s="6" t="str">
        <f>IF(AND(ISNUMBER(E697),ISNUMBER(F697)),"",Controlemeldingen!$A$10)</f>
        <v>Voer in alle cellen een aantal (of 0) in</v>
      </c>
    </row>
    <row r="698" spans="1:7" s="7" customFormat="1" ht="20" x14ac:dyDescent="0.25">
      <c r="A698" s="10" t="s">
        <v>1651</v>
      </c>
      <c r="B698" s="1" t="s">
        <v>633</v>
      </c>
      <c r="C698" s="112"/>
      <c r="D698" s="112"/>
      <c r="E698" s="83"/>
      <c r="F698" s="83"/>
      <c r="G698" s="6" t="str">
        <f>IF(AND(ISNUMBER(E698),ISNUMBER(F698)),"",Controlemeldingen!$A$10)</f>
        <v>Voer in alle cellen een aantal (of 0) in</v>
      </c>
    </row>
    <row r="699" spans="1:7" s="7" customFormat="1" ht="20" x14ac:dyDescent="0.25">
      <c r="A699" s="10" t="s">
        <v>1652</v>
      </c>
      <c r="B699" s="1" t="s">
        <v>631</v>
      </c>
      <c r="C699" s="112"/>
      <c r="D699" s="112"/>
      <c r="E699" s="83"/>
      <c r="F699" s="83"/>
      <c r="G699" s="6" t="str">
        <f>IF(AND(ISNUMBER(E699),ISNUMBER(F699)),"",Controlemeldingen!$A$10)</f>
        <v>Voer in alle cellen een aantal (of 0) in</v>
      </c>
    </row>
    <row r="700" spans="1:7" s="7" customFormat="1" ht="20" x14ac:dyDescent="0.25">
      <c r="A700" s="10" t="s">
        <v>1653</v>
      </c>
      <c r="B700" s="1" t="s">
        <v>705</v>
      </c>
      <c r="C700" s="112"/>
      <c r="D700" s="112"/>
      <c r="E700" s="83"/>
      <c r="F700" s="83"/>
      <c r="G700" s="6" t="str">
        <f>IF(AND(ISNUMBER(E700),ISNUMBER(F700)),"",Controlemeldingen!$A$10)</f>
        <v>Voer in alle cellen een aantal (of 0) in</v>
      </c>
    </row>
    <row r="701" spans="1:7" s="7" customFormat="1" ht="20" x14ac:dyDescent="0.25">
      <c r="A701" s="10" t="s">
        <v>1654</v>
      </c>
      <c r="B701" s="1" t="s">
        <v>632</v>
      </c>
      <c r="C701" s="112"/>
      <c r="D701" s="112"/>
      <c r="E701" s="83"/>
      <c r="F701" s="83"/>
      <c r="G701" s="6" t="str">
        <f>IF(AND(ISNUMBER(E701),ISNUMBER(F701)),"",Controlemeldingen!$A$10)</f>
        <v>Voer in alle cellen een aantal (of 0) in</v>
      </c>
    </row>
    <row r="702" spans="1:7" s="7" customFormat="1" ht="20" x14ac:dyDescent="0.25">
      <c r="A702" s="10" t="s">
        <v>1655</v>
      </c>
      <c r="B702" s="1" t="s">
        <v>635</v>
      </c>
      <c r="C702" s="112"/>
      <c r="D702" s="112"/>
      <c r="E702" s="83"/>
      <c r="F702" s="83"/>
      <c r="G702" s="6" t="str">
        <f>IF(AND(ISNUMBER(E702),ISNUMBER(F702)),"",Controlemeldingen!$A$10)</f>
        <v>Voer in alle cellen een aantal (of 0) in</v>
      </c>
    </row>
    <row r="703" spans="1:7" s="7" customFormat="1" ht="20" x14ac:dyDescent="0.25">
      <c r="A703" s="10" t="s">
        <v>1656</v>
      </c>
      <c r="B703" s="1" t="s">
        <v>639</v>
      </c>
      <c r="C703" s="112"/>
      <c r="D703" s="112"/>
      <c r="E703" s="83"/>
      <c r="F703" s="83"/>
      <c r="G703" s="6" t="str">
        <f>IF(AND(ISNUMBER(E703),ISNUMBER(F703)),"",Controlemeldingen!$A$10)</f>
        <v>Voer in alle cellen een aantal (of 0) in</v>
      </c>
    </row>
    <row r="704" spans="1:7" s="7" customFormat="1" ht="20" x14ac:dyDescent="0.25">
      <c r="A704" s="10" t="s">
        <v>1657</v>
      </c>
      <c r="B704" s="1" t="s">
        <v>793</v>
      </c>
      <c r="C704" s="112"/>
      <c r="D704" s="112"/>
      <c r="E704" s="83"/>
      <c r="F704" s="83"/>
      <c r="G704" s="6" t="str">
        <f>IF(AND(ISNUMBER(E704),ISNUMBER(F704)),"",Controlemeldingen!$A$10)</f>
        <v>Voer in alle cellen een aantal (of 0) in</v>
      </c>
    </row>
    <row r="705" spans="1:7" s="7" customFormat="1" ht="20" x14ac:dyDescent="0.25">
      <c r="A705" s="10" t="s">
        <v>1658</v>
      </c>
      <c r="B705" s="1" t="s">
        <v>647</v>
      </c>
      <c r="C705" s="112"/>
      <c r="D705" s="112"/>
      <c r="E705" s="83"/>
      <c r="F705" s="83"/>
      <c r="G705" s="6" t="str">
        <f>IF(AND(ISNUMBER(E705),ISNUMBER(F705)),"",Controlemeldingen!$A$10)</f>
        <v>Voer in alle cellen een aantal (of 0) in</v>
      </c>
    </row>
    <row r="706" spans="1:7" s="7" customFormat="1" ht="20" x14ac:dyDescent="0.25">
      <c r="A706" s="10" t="s">
        <v>1659</v>
      </c>
      <c r="B706" s="1" t="s">
        <v>641</v>
      </c>
      <c r="C706" s="112"/>
      <c r="D706" s="112"/>
      <c r="E706" s="83"/>
      <c r="F706" s="83"/>
      <c r="G706" s="6" t="str">
        <f>IF(AND(ISNUMBER(E706),ISNUMBER(F706)),"",Controlemeldingen!$A$10)</f>
        <v>Voer in alle cellen een aantal (of 0) in</v>
      </c>
    </row>
    <row r="707" spans="1:7" s="7" customFormat="1" ht="20" x14ac:dyDescent="0.25">
      <c r="A707" s="10" t="s">
        <v>1660</v>
      </c>
      <c r="B707" s="1" t="s">
        <v>636</v>
      </c>
      <c r="C707" s="112"/>
      <c r="D707" s="112"/>
      <c r="E707" s="83"/>
      <c r="F707" s="83"/>
      <c r="G707" s="6" t="str">
        <f>IF(AND(ISNUMBER(E707),ISNUMBER(F707)),"",Controlemeldingen!$A$10)</f>
        <v>Voer in alle cellen een aantal (of 0) in</v>
      </c>
    </row>
    <row r="708" spans="1:7" s="7" customFormat="1" ht="20" x14ac:dyDescent="0.25">
      <c r="A708" s="10" t="s">
        <v>1661</v>
      </c>
      <c r="B708" s="1" t="s">
        <v>651</v>
      </c>
      <c r="C708" s="112"/>
      <c r="D708" s="112"/>
      <c r="E708" s="83"/>
      <c r="F708" s="83"/>
      <c r="G708" s="6" t="str">
        <f>IF(AND(ISNUMBER(E708),ISNUMBER(F708)),"",Controlemeldingen!$A$10)</f>
        <v>Voer in alle cellen een aantal (of 0) in</v>
      </c>
    </row>
    <row r="709" spans="1:7" s="7" customFormat="1" ht="20" x14ac:dyDescent="0.25">
      <c r="A709" s="10" t="s">
        <v>1662</v>
      </c>
      <c r="B709" s="1" t="s">
        <v>643</v>
      </c>
      <c r="C709" s="112"/>
      <c r="D709" s="112"/>
      <c r="E709" s="83"/>
      <c r="F709" s="83"/>
      <c r="G709" s="6" t="str">
        <f>IF(AND(ISNUMBER(E709),ISNUMBER(F709)),"",Controlemeldingen!$A$10)</f>
        <v>Voer in alle cellen een aantal (of 0) in</v>
      </c>
    </row>
    <row r="710" spans="1:7" s="7" customFormat="1" ht="20" x14ac:dyDescent="0.25">
      <c r="A710" s="10" t="s">
        <v>1663</v>
      </c>
      <c r="B710" s="1" t="s">
        <v>644</v>
      </c>
      <c r="C710" s="112"/>
      <c r="D710" s="112"/>
      <c r="E710" s="83"/>
      <c r="F710" s="83"/>
      <c r="G710" s="6" t="str">
        <f>IF(AND(ISNUMBER(E710),ISNUMBER(F710)),"",Controlemeldingen!$A$10)</f>
        <v>Voer in alle cellen een aantal (of 0) in</v>
      </c>
    </row>
    <row r="711" spans="1:7" s="7" customFormat="1" ht="20" x14ac:dyDescent="0.25">
      <c r="A711" s="10" t="s">
        <v>1664</v>
      </c>
      <c r="B711" s="1" t="s">
        <v>646</v>
      </c>
      <c r="C711" s="112"/>
      <c r="D711" s="112"/>
      <c r="E711" s="83"/>
      <c r="F711" s="83"/>
      <c r="G711" s="6" t="str">
        <f>IF(AND(ISNUMBER(E711),ISNUMBER(F711)),"",Controlemeldingen!$A$10)</f>
        <v>Voer in alle cellen een aantal (of 0) in</v>
      </c>
    </row>
    <row r="712" spans="1:7" s="7" customFormat="1" ht="20" x14ac:dyDescent="0.25">
      <c r="A712" s="10" t="s">
        <v>1665</v>
      </c>
      <c r="B712" s="1" t="s">
        <v>640</v>
      </c>
      <c r="C712" s="112"/>
      <c r="D712" s="112"/>
      <c r="E712" s="83"/>
      <c r="F712" s="83"/>
      <c r="G712" s="6" t="str">
        <f>IF(AND(ISNUMBER(E712),ISNUMBER(F712)),"",Controlemeldingen!$A$10)</f>
        <v>Voer in alle cellen een aantal (of 0) in</v>
      </c>
    </row>
    <row r="713" spans="1:7" s="7" customFormat="1" ht="20" x14ac:dyDescent="0.25">
      <c r="A713" s="10" t="s">
        <v>1666</v>
      </c>
      <c r="B713" s="1" t="s">
        <v>652</v>
      </c>
      <c r="C713" s="112"/>
      <c r="D713" s="112"/>
      <c r="E713" s="83"/>
      <c r="F713" s="83"/>
      <c r="G713" s="6" t="str">
        <f>IF(AND(ISNUMBER(E713),ISNUMBER(F713)),"",Controlemeldingen!$A$10)</f>
        <v>Voer in alle cellen een aantal (of 0) in</v>
      </c>
    </row>
    <row r="714" spans="1:7" s="7" customFormat="1" ht="20" x14ac:dyDescent="0.25">
      <c r="A714" s="10" t="s">
        <v>1667</v>
      </c>
      <c r="B714" s="1" t="s">
        <v>648</v>
      </c>
      <c r="C714" s="112"/>
      <c r="D714" s="112"/>
      <c r="E714" s="83"/>
      <c r="F714" s="83"/>
      <c r="G714" s="6" t="str">
        <f>IF(AND(ISNUMBER(E714),ISNUMBER(F714)),"",Controlemeldingen!$A$10)</f>
        <v>Voer in alle cellen een aantal (of 0) in</v>
      </c>
    </row>
    <row r="715" spans="1:7" s="7" customFormat="1" ht="20" x14ac:dyDescent="0.25">
      <c r="A715" s="10" t="s">
        <v>1668</v>
      </c>
      <c r="B715" s="1" t="s">
        <v>626</v>
      </c>
      <c r="C715" s="112"/>
      <c r="D715" s="112"/>
      <c r="E715" s="83"/>
      <c r="F715" s="83"/>
      <c r="G715" s="6" t="str">
        <f>IF(AND(ISNUMBER(E715),ISNUMBER(F715)),"",Controlemeldingen!$A$10)</f>
        <v>Voer in alle cellen een aantal (of 0) in</v>
      </c>
    </row>
    <row r="716" spans="1:7" s="7" customFormat="1" ht="20" x14ac:dyDescent="0.25">
      <c r="A716" s="10" t="s">
        <v>1669</v>
      </c>
      <c r="B716" s="1" t="s">
        <v>645</v>
      </c>
      <c r="C716" s="112"/>
      <c r="D716" s="112"/>
      <c r="E716" s="83"/>
      <c r="F716" s="83"/>
      <c r="G716" s="6" t="str">
        <f>IF(AND(ISNUMBER(E716),ISNUMBER(F716)),"",Controlemeldingen!$A$10)</f>
        <v>Voer in alle cellen een aantal (of 0) in</v>
      </c>
    </row>
    <row r="717" spans="1:7" s="7" customFormat="1" ht="20" x14ac:dyDescent="0.25">
      <c r="A717" s="10" t="s">
        <v>1670</v>
      </c>
      <c r="B717" s="1" t="s">
        <v>766</v>
      </c>
      <c r="C717" s="112"/>
      <c r="D717" s="112"/>
      <c r="E717" s="83"/>
      <c r="F717" s="83"/>
      <c r="G717" s="6" t="str">
        <f>IF(AND(ISNUMBER(E717),ISNUMBER(F717)),"",Controlemeldingen!$A$10)</f>
        <v>Voer in alle cellen een aantal (of 0) in</v>
      </c>
    </row>
    <row r="718" spans="1:7" s="7" customFormat="1" ht="20" x14ac:dyDescent="0.25">
      <c r="A718" s="10" t="s">
        <v>1671</v>
      </c>
      <c r="B718" s="1" t="s">
        <v>650</v>
      </c>
      <c r="C718" s="112"/>
      <c r="D718" s="112"/>
      <c r="E718" s="83"/>
      <c r="F718" s="83"/>
      <c r="G718" s="6" t="str">
        <f>IF(AND(ISNUMBER(E718),ISNUMBER(F718)),"",Controlemeldingen!$A$10)</f>
        <v>Voer in alle cellen een aantal (of 0) in</v>
      </c>
    </row>
    <row r="719" spans="1:7" s="7" customFormat="1" ht="20" x14ac:dyDescent="0.25">
      <c r="A719" s="10" t="s">
        <v>1672</v>
      </c>
      <c r="B719" s="1" t="s">
        <v>649</v>
      </c>
      <c r="C719" s="112"/>
      <c r="D719" s="112"/>
      <c r="E719" s="83"/>
      <c r="F719" s="83"/>
      <c r="G719" s="6" t="str">
        <f>IF(AND(ISNUMBER(E719),ISNUMBER(F719)),"",Controlemeldingen!$A$10)</f>
        <v>Voer in alle cellen een aantal (of 0) in</v>
      </c>
    </row>
    <row r="720" spans="1:7" s="7" customFormat="1" ht="20" x14ac:dyDescent="0.25">
      <c r="A720" s="10" t="s">
        <v>1673</v>
      </c>
      <c r="B720" s="1" t="s">
        <v>653</v>
      </c>
      <c r="C720" s="112"/>
      <c r="D720" s="112"/>
      <c r="E720" s="83"/>
      <c r="F720" s="83"/>
      <c r="G720" s="6" t="str">
        <f>IF(AND(ISNUMBER(E720),ISNUMBER(F720)),"",Controlemeldingen!$A$10)</f>
        <v>Voer in alle cellen een aantal (of 0) in</v>
      </c>
    </row>
    <row r="721" spans="1:7" s="7" customFormat="1" ht="20" x14ac:dyDescent="0.25">
      <c r="A721" s="10" t="s">
        <v>1674</v>
      </c>
      <c r="B721" s="1" t="s">
        <v>654</v>
      </c>
      <c r="C721" s="112"/>
      <c r="D721" s="112"/>
      <c r="E721" s="83"/>
      <c r="F721" s="83"/>
      <c r="G721" s="6" t="str">
        <f>IF(AND(ISNUMBER(E721),ISNUMBER(F721)),"",Controlemeldingen!$A$10)</f>
        <v>Voer in alle cellen een aantal (of 0) in</v>
      </c>
    </row>
    <row r="722" spans="1:7" s="7" customFormat="1" ht="20" x14ac:dyDescent="0.25">
      <c r="A722" s="10" t="s">
        <v>1675</v>
      </c>
      <c r="B722" s="1" t="s">
        <v>658</v>
      </c>
      <c r="C722" s="112"/>
      <c r="D722" s="112"/>
      <c r="E722" s="83"/>
      <c r="F722" s="83"/>
      <c r="G722" s="6" t="str">
        <f>IF(AND(ISNUMBER(E722),ISNUMBER(F722)),"",Controlemeldingen!$A$10)</f>
        <v>Voer in alle cellen een aantal (of 0) in</v>
      </c>
    </row>
    <row r="723" spans="1:7" s="7" customFormat="1" ht="20" x14ac:dyDescent="0.25">
      <c r="A723" s="10" t="s">
        <v>1676</v>
      </c>
      <c r="B723" s="1" t="s">
        <v>656</v>
      </c>
      <c r="C723" s="112"/>
      <c r="D723" s="112"/>
      <c r="E723" s="83"/>
      <c r="F723" s="83"/>
      <c r="G723" s="6" t="str">
        <f>IF(AND(ISNUMBER(E723),ISNUMBER(F723)),"",Controlemeldingen!$A$10)</f>
        <v>Voer in alle cellen een aantal (of 0) in</v>
      </c>
    </row>
    <row r="724" spans="1:7" s="7" customFormat="1" ht="20" x14ac:dyDescent="0.25">
      <c r="A724" s="10" t="s">
        <v>1677</v>
      </c>
      <c r="B724" s="1" t="s">
        <v>657</v>
      </c>
      <c r="C724" s="112"/>
      <c r="D724" s="112"/>
      <c r="E724" s="83"/>
      <c r="F724" s="83"/>
      <c r="G724" s="6" t="str">
        <f>IF(AND(ISNUMBER(E724),ISNUMBER(F724)),"",Controlemeldingen!$A$10)</f>
        <v>Voer in alle cellen een aantal (of 0) in</v>
      </c>
    </row>
    <row r="725" spans="1:7" s="7" customFormat="1" ht="20" x14ac:dyDescent="0.25">
      <c r="A725" s="10" t="s">
        <v>1678</v>
      </c>
      <c r="B725" s="1" t="s">
        <v>614</v>
      </c>
      <c r="C725" s="112"/>
      <c r="D725" s="112"/>
      <c r="E725" s="83"/>
      <c r="F725" s="83"/>
      <c r="G725" s="6" t="str">
        <f>IF(AND(ISNUMBER(E725),ISNUMBER(F725)),"",Controlemeldingen!$A$10)</f>
        <v>Voer in alle cellen een aantal (of 0) in</v>
      </c>
    </row>
    <row r="726" spans="1:7" s="7" customFormat="1" ht="20" x14ac:dyDescent="0.25">
      <c r="A726" s="10" t="s">
        <v>1679</v>
      </c>
      <c r="B726" s="1" t="s">
        <v>655</v>
      </c>
      <c r="C726" s="112"/>
      <c r="D726" s="112"/>
      <c r="E726" s="83"/>
      <c r="F726" s="83"/>
      <c r="G726" s="6" t="str">
        <f>IF(AND(ISNUMBER(E726),ISNUMBER(F726)),"",Controlemeldingen!$A$10)</f>
        <v>Voer in alle cellen een aantal (of 0) in</v>
      </c>
    </row>
    <row r="727" spans="1:7" s="7" customFormat="1" ht="20" x14ac:dyDescent="0.25">
      <c r="A727" s="10" t="s">
        <v>1412</v>
      </c>
      <c r="B727" s="1" t="s">
        <v>659</v>
      </c>
      <c r="C727" s="112"/>
      <c r="D727" s="112"/>
      <c r="E727" s="83"/>
      <c r="F727" s="83"/>
      <c r="G727" s="6" t="str">
        <f>IF(AND(ISNUMBER(E727),ISNUMBER(F727)),"",Controlemeldingen!$A$10)</f>
        <v>Voer in alle cellen een aantal (of 0) in</v>
      </c>
    </row>
    <row r="728" spans="1:7" s="7" customFormat="1" ht="20" x14ac:dyDescent="0.25">
      <c r="A728" s="10" t="s">
        <v>1413</v>
      </c>
      <c r="B728" s="1" t="s">
        <v>662</v>
      </c>
      <c r="C728" s="112"/>
      <c r="D728" s="112"/>
      <c r="E728" s="83"/>
      <c r="F728" s="83"/>
      <c r="G728" s="6" t="str">
        <f>IF(AND(ISNUMBER(E728),ISNUMBER(F728)),"",Controlemeldingen!$A$10)</f>
        <v>Voer in alle cellen een aantal (of 0) in</v>
      </c>
    </row>
    <row r="729" spans="1:7" s="7" customFormat="1" ht="20" x14ac:dyDescent="0.25">
      <c r="A729" s="10" t="s">
        <v>1414</v>
      </c>
      <c r="B729" s="1" t="s">
        <v>665</v>
      </c>
      <c r="C729" s="112"/>
      <c r="D729" s="112"/>
      <c r="E729" s="83"/>
      <c r="F729" s="83"/>
      <c r="G729" s="6" t="str">
        <f>IF(AND(ISNUMBER(E729),ISNUMBER(F729)),"",Controlemeldingen!$A$10)</f>
        <v>Voer in alle cellen een aantal (of 0) in</v>
      </c>
    </row>
    <row r="730" spans="1:7" s="7" customFormat="1" ht="20" x14ac:dyDescent="0.25">
      <c r="A730" s="10" t="s">
        <v>1415</v>
      </c>
      <c r="B730" s="1" t="s">
        <v>667</v>
      </c>
      <c r="C730" s="112"/>
      <c r="D730" s="112"/>
      <c r="E730" s="83"/>
      <c r="F730" s="83"/>
      <c r="G730" s="6" t="str">
        <f>IF(AND(ISNUMBER(E730),ISNUMBER(F730)),"",Controlemeldingen!$A$10)</f>
        <v>Voer in alle cellen een aantal (of 0) in</v>
      </c>
    </row>
    <row r="731" spans="1:7" s="7" customFormat="1" ht="20" x14ac:dyDescent="0.25">
      <c r="A731" s="10" t="s">
        <v>1416</v>
      </c>
      <c r="B731" s="1" t="s">
        <v>666</v>
      </c>
      <c r="C731" s="112"/>
      <c r="D731" s="112"/>
      <c r="E731" s="83"/>
      <c r="F731" s="83"/>
      <c r="G731" s="6" t="str">
        <f>IF(AND(ISNUMBER(E731),ISNUMBER(F731)),"",Controlemeldingen!$A$10)</f>
        <v>Voer in alle cellen een aantal (of 0) in</v>
      </c>
    </row>
    <row r="732" spans="1:7" s="7" customFormat="1" ht="20" x14ac:dyDescent="0.25">
      <c r="A732" s="10" t="s">
        <v>1417</v>
      </c>
      <c r="B732" s="1" t="s">
        <v>661</v>
      </c>
      <c r="C732" s="112"/>
      <c r="D732" s="112"/>
      <c r="E732" s="83"/>
      <c r="F732" s="83"/>
      <c r="G732" s="6" t="str">
        <f>IF(AND(ISNUMBER(E732),ISNUMBER(F732)),"",Controlemeldingen!$A$10)</f>
        <v>Voer in alle cellen een aantal (of 0) in</v>
      </c>
    </row>
    <row r="733" spans="1:7" s="7" customFormat="1" ht="20" x14ac:dyDescent="0.25">
      <c r="A733" s="10" t="s">
        <v>1418</v>
      </c>
      <c r="B733" s="1" t="s">
        <v>592</v>
      </c>
      <c r="C733" s="112"/>
      <c r="D733" s="112"/>
      <c r="E733" s="83"/>
      <c r="F733" s="83"/>
      <c r="G733" s="6" t="str">
        <f>IF(AND(ISNUMBER(E733),ISNUMBER(F733)),"",Controlemeldingen!$A$10)</f>
        <v>Voer in alle cellen een aantal (of 0) in</v>
      </c>
    </row>
    <row r="734" spans="1:7" s="7" customFormat="1" ht="20" x14ac:dyDescent="0.25">
      <c r="A734" s="10" t="s">
        <v>1419</v>
      </c>
      <c r="B734" s="1" t="s">
        <v>664</v>
      </c>
      <c r="C734" s="112"/>
      <c r="D734" s="112"/>
      <c r="E734" s="83"/>
      <c r="F734" s="83"/>
      <c r="G734" s="6" t="str">
        <f>IF(AND(ISNUMBER(E734),ISNUMBER(F734)),"",Controlemeldingen!$A$10)</f>
        <v>Voer in alle cellen een aantal (of 0) in</v>
      </c>
    </row>
    <row r="735" spans="1:7" s="7" customFormat="1" ht="20" x14ac:dyDescent="0.25">
      <c r="A735" s="10" t="s">
        <v>1420</v>
      </c>
      <c r="B735" s="1" t="s">
        <v>663</v>
      </c>
      <c r="C735" s="112"/>
      <c r="D735" s="112"/>
      <c r="E735" s="83"/>
      <c r="F735" s="83"/>
      <c r="G735" s="6" t="str">
        <f>IF(AND(ISNUMBER(E735),ISNUMBER(F735)),"",Controlemeldingen!$A$10)</f>
        <v>Voer in alle cellen een aantal (of 0) in</v>
      </c>
    </row>
    <row r="736" spans="1:7" s="7" customFormat="1" ht="20" x14ac:dyDescent="0.25">
      <c r="A736" s="10" t="s">
        <v>1421</v>
      </c>
      <c r="B736" s="1" t="s">
        <v>660</v>
      </c>
      <c r="C736" s="112"/>
      <c r="D736" s="112"/>
      <c r="E736" s="83"/>
      <c r="F736" s="83"/>
      <c r="G736" s="6" t="str">
        <f>IF(AND(ISNUMBER(E736),ISNUMBER(F736)),"",Controlemeldingen!$A$10)</f>
        <v>Voer in alle cellen een aantal (of 0) in</v>
      </c>
    </row>
    <row r="737" spans="1:7" s="7" customFormat="1" ht="20" x14ac:dyDescent="0.25">
      <c r="A737" s="10" t="s">
        <v>1422</v>
      </c>
      <c r="B737" s="1" t="s">
        <v>668</v>
      </c>
      <c r="C737" s="112"/>
      <c r="D737" s="112"/>
      <c r="E737" s="83"/>
      <c r="F737" s="83"/>
      <c r="G737" s="6" t="str">
        <f>IF(AND(ISNUMBER(E737),ISNUMBER(F737)),"",Controlemeldingen!$A$10)</f>
        <v>Voer in alle cellen een aantal (of 0) in</v>
      </c>
    </row>
    <row r="738" spans="1:7" s="7" customFormat="1" ht="20" x14ac:dyDescent="0.25">
      <c r="A738" s="10" t="s">
        <v>1423</v>
      </c>
      <c r="B738" s="1" t="s">
        <v>672</v>
      </c>
      <c r="C738" s="112"/>
      <c r="D738" s="112"/>
      <c r="E738" s="83"/>
      <c r="F738" s="83"/>
      <c r="G738" s="6" t="str">
        <f>IF(AND(ISNUMBER(E738),ISNUMBER(F738)),"",Controlemeldingen!$A$10)</f>
        <v>Voer in alle cellen een aantal (of 0) in</v>
      </c>
    </row>
    <row r="739" spans="1:7" s="7" customFormat="1" ht="20" x14ac:dyDescent="0.25">
      <c r="A739" s="10" t="s">
        <v>1424</v>
      </c>
      <c r="B739" s="1" t="s">
        <v>670</v>
      </c>
      <c r="C739" s="112"/>
      <c r="D739" s="112"/>
      <c r="E739" s="83"/>
      <c r="F739" s="83"/>
      <c r="G739" s="6" t="str">
        <f>IF(AND(ISNUMBER(E739),ISNUMBER(F739)),"",Controlemeldingen!$A$10)</f>
        <v>Voer in alle cellen een aantal (of 0) in</v>
      </c>
    </row>
    <row r="740" spans="1:7" s="7" customFormat="1" ht="20" x14ac:dyDescent="0.25">
      <c r="A740" s="10" t="s">
        <v>1425</v>
      </c>
      <c r="B740" s="1" t="s">
        <v>673</v>
      </c>
      <c r="C740" s="112"/>
      <c r="D740" s="112"/>
      <c r="E740" s="83"/>
      <c r="F740" s="83"/>
      <c r="G740" s="6" t="str">
        <f>IF(AND(ISNUMBER(E740),ISNUMBER(F740)),"",Controlemeldingen!$A$10)</f>
        <v>Voer in alle cellen een aantal (of 0) in</v>
      </c>
    </row>
    <row r="741" spans="1:7" s="7" customFormat="1" ht="20" x14ac:dyDescent="0.25">
      <c r="A741" s="10" t="s">
        <v>1426</v>
      </c>
      <c r="B741" s="1" t="s">
        <v>671</v>
      </c>
      <c r="C741" s="112"/>
      <c r="D741" s="112"/>
      <c r="E741" s="83"/>
      <c r="F741" s="83"/>
      <c r="G741" s="6" t="str">
        <f>IF(AND(ISNUMBER(E741),ISNUMBER(F741)),"",Controlemeldingen!$A$10)</f>
        <v>Voer in alle cellen een aantal (of 0) in</v>
      </c>
    </row>
    <row r="742" spans="1:7" s="7" customFormat="1" ht="20" x14ac:dyDescent="0.25">
      <c r="A742" s="10" t="s">
        <v>1427</v>
      </c>
      <c r="B742" s="1" t="s">
        <v>675</v>
      </c>
      <c r="C742" s="112"/>
      <c r="D742" s="112"/>
      <c r="E742" s="83"/>
      <c r="F742" s="83"/>
      <c r="G742" s="6" t="str">
        <f>IF(AND(ISNUMBER(E742),ISNUMBER(F742)),"",Controlemeldingen!$A$10)</f>
        <v>Voer in alle cellen een aantal (of 0) in</v>
      </c>
    </row>
    <row r="743" spans="1:7" s="7" customFormat="1" ht="20" x14ac:dyDescent="0.25">
      <c r="A743" s="10" t="s">
        <v>1428</v>
      </c>
      <c r="B743" s="1" t="s">
        <v>681</v>
      </c>
      <c r="C743" s="112"/>
      <c r="D743" s="112"/>
      <c r="E743" s="83"/>
      <c r="F743" s="83"/>
      <c r="G743" s="6" t="str">
        <f>IF(AND(ISNUMBER(E743),ISNUMBER(F743)),"",Controlemeldingen!$A$10)</f>
        <v>Voer in alle cellen een aantal (of 0) in</v>
      </c>
    </row>
    <row r="744" spans="1:7" s="7" customFormat="1" ht="20" x14ac:dyDescent="0.25">
      <c r="A744" s="10" t="s">
        <v>1429</v>
      </c>
      <c r="B744" s="1" t="s">
        <v>597</v>
      </c>
      <c r="C744" s="112"/>
      <c r="D744" s="112"/>
      <c r="E744" s="83"/>
      <c r="F744" s="83"/>
      <c r="G744" s="6" t="str">
        <f>IF(AND(ISNUMBER(E744),ISNUMBER(F744)),"",Controlemeldingen!$A$10)</f>
        <v>Voer in alle cellen een aantal (of 0) in</v>
      </c>
    </row>
    <row r="745" spans="1:7" s="7" customFormat="1" ht="20" x14ac:dyDescent="0.25">
      <c r="A745" s="10" t="s">
        <v>1430</v>
      </c>
      <c r="B745" s="1" t="s">
        <v>676</v>
      </c>
      <c r="C745" s="112"/>
      <c r="D745" s="112"/>
      <c r="E745" s="83"/>
      <c r="F745" s="83"/>
      <c r="G745" s="6" t="str">
        <f>IF(AND(ISNUMBER(E745),ISNUMBER(F745)),"",Controlemeldingen!$A$10)</f>
        <v>Voer in alle cellen een aantal (of 0) in</v>
      </c>
    </row>
    <row r="746" spans="1:7" s="7" customFormat="1" ht="20" x14ac:dyDescent="0.25">
      <c r="A746" s="10" t="s">
        <v>1431</v>
      </c>
      <c r="B746" s="1" t="s">
        <v>609</v>
      </c>
      <c r="C746" s="112"/>
      <c r="D746" s="112"/>
      <c r="E746" s="83"/>
      <c r="F746" s="83"/>
      <c r="G746" s="6" t="str">
        <f>IF(AND(ISNUMBER(E746),ISNUMBER(F746)),"",Controlemeldingen!$A$10)</f>
        <v>Voer in alle cellen een aantal (of 0) in</v>
      </c>
    </row>
    <row r="747" spans="1:7" s="7" customFormat="1" ht="20" x14ac:dyDescent="0.25">
      <c r="A747" s="10" t="s">
        <v>1432</v>
      </c>
      <c r="B747" s="1" t="s">
        <v>747</v>
      </c>
      <c r="C747" s="112"/>
      <c r="D747" s="112"/>
      <c r="E747" s="83"/>
      <c r="F747" s="83"/>
      <c r="G747" s="6" t="str">
        <f>IF(AND(ISNUMBER(E747),ISNUMBER(F747)),"",Controlemeldingen!$A$10)</f>
        <v>Voer in alle cellen een aantal (of 0) in</v>
      </c>
    </row>
    <row r="748" spans="1:7" s="7" customFormat="1" ht="20" x14ac:dyDescent="0.25">
      <c r="A748" s="10" t="s">
        <v>1433</v>
      </c>
      <c r="B748" s="1" t="s">
        <v>677</v>
      </c>
      <c r="C748" s="112"/>
      <c r="D748" s="112"/>
      <c r="E748" s="83"/>
      <c r="F748" s="83"/>
      <c r="G748" s="6" t="str">
        <f>IF(AND(ISNUMBER(E748),ISNUMBER(F748)),"",Controlemeldingen!$A$10)</f>
        <v>Voer in alle cellen een aantal (of 0) in</v>
      </c>
    </row>
    <row r="749" spans="1:7" s="7" customFormat="1" ht="20" x14ac:dyDescent="0.25">
      <c r="A749" s="10" t="s">
        <v>1434</v>
      </c>
      <c r="B749" s="1" t="s">
        <v>678</v>
      </c>
      <c r="C749" s="112"/>
      <c r="D749" s="112"/>
      <c r="E749" s="83"/>
      <c r="F749" s="83"/>
      <c r="G749" s="6" t="str">
        <f>IF(AND(ISNUMBER(E749),ISNUMBER(F749)),"",Controlemeldingen!$A$10)</f>
        <v>Voer in alle cellen een aantal (of 0) in</v>
      </c>
    </row>
    <row r="750" spans="1:7" s="7" customFormat="1" ht="20" x14ac:dyDescent="0.25">
      <c r="A750" s="10" t="s">
        <v>1435</v>
      </c>
      <c r="B750" s="1" t="s">
        <v>680</v>
      </c>
      <c r="C750" s="112"/>
      <c r="D750" s="112"/>
      <c r="E750" s="83"/>
      <c r="F750" s="83"/>
      <c r="G750" s="6" t="str">
        <f>IF(AND(ISNUMBER(E750),ISNUMBER(F750)),"",Controlemeldingen!$A$10)</f>
        <v>Voer in alle cellen een aantal (of 0) in</v>
      </c>
    </row>
    <row r="751" spans="1:7" s="7" customFormat="1" ht="20" x14ac:dyDescent="0.25">
      <c r="A751" s="10" t="s">
        <v>1436</v>
      </c>
      <c r="B751" s="1" t="s">
        <v>601</v>
      </c>
      <c r="C751" s="112"/>
      <c r="D751" s="112"/>
      <c r="E751" s="83"/>
      <c r="F751" s="83"/>
      <c r="G751" s="6" t="str">
        <f>IF(AND(ISNUMBER(E751),ISNUMBER(F751)),"",Controlemeldingen!$A$10)</f>
        <v>Voer in alle cellen een aantal (of 0) in</v>
      </c>
    </row>
    <row r="752" spans="1:7" s="7" customFormat="1" ht="20" x14ac:dyDescent="0.25">
      <c r="A752" s="10" t="s">
        <v>1437</v>
      </c>
      <c r="B752" s="1" t="s">
        <v>674</v>
      </c>
      <c r="C752" s="112"/>
      <c r="D752" s="112"/>
      <c r="E752" s="83"/>
      <c r="F752" s="83"/>
      <c r="G752" s="6" t="str">
        <f>IF(AND(ISNUMBER(E752),ISNUMBER(F752)),"",Controlemeldingen!$A$10)</f>
        <v>Voer in alle cellen een aantal (of 0) in</v>
      </c>
    </row>
    <row r="753" spans="1:7" s="7" customFormat="1" ht="20" x14ac:dyDescent="0.25">
      <c r="A753" s="10" t="s">
        <v>1438</v>
      </c>
      <c r="B753" s="1" t="s">
        <v>682</v>
      </c>
      <c r="C753" s="112"/>
      <c r="D753" s="112"/>
      <c r="E753" s="83"/>
      <c r="F753" s="83"/>
      <c r="G753" s="6" t="str">
        <f>IF(AND(ISNUMBER(E753),ISNUMBER(F753)),"",Controlemeldingen!$A$10)</f>
        <v>Voer in alle cellen een aantal (of 0) in</v>
      </c>
    </row>
    <row r="754" spans="1:7" s="7" customFormat="1" ht="20" x14ac:dyDescent="0.25">
      <c r="A754" s="10" t="s">
        <v>1439</v>
      </c>
      <c r="B754" s="1" t="s">
        <v>684</v>
      </c>
      <c r="C754" s="112"/>
      <c r="D754" s="112"/>
      <c r="E754" s="83"/>
      <c r="F754" s="83"/>
      <c r="G754" s="6" t="str">
        <f>IF(AND(ISNUMBER(E754),ISNUMBER(F754)),"",Controlemeldingen!$A$10)</f>
        <v>Voer in alle cellen een aantal (of 0) in</v>
      </c>
    </row>
    <row r="755" spans="1:7" s="7" customFormat="1" ht="20" x14ac:dyDescent="0.25">
      <c r="A755" s="10" t="s">
        <v>1440</v>
      </c>
      <c r="B755" s="1" t="s">
        <v>748</v>
      </c>
      <c r="C755" s="112"/>
      <c r="D755" s="112"/>
      <c r="E755" s="83"/>
      <c r="F755" s="83"/>
      <c r="G755" s="6" t="str">
        <f>IF(AND(ISNUMBER(E755),ISNUMBER(F755)),"",Controlemeldingen!$A$10)</f>
        <v>Voer in alle cellen een aantal (of 0) in</v>
      </c>
    </row>
    <row r="756" spans="1:7" s="7" customFormat="1" ht="20" x14ac:dyDescent="0.25">
      <c r="A756" s="10" t="s">
        <v>1441</v>
      </c>
      <c r="B756" s="1" t="s">
        <v>688</v>
      </c>
      <c r="C756" s="112"/>
      <c r="D756" s="112"/>
      <c r="E756" s="83"/>
      <c r="F756" s="83"/>
      <c r="G756" s="6" t="str">
        <f>IF(AND(ISNUMBER(E756),ISNUMBER(F756)),"",Controlemeldingen!$A$10)</f>
        <v>Voer in alle cellen een aantal (of 0) in</v>
      </c>
    </row>
    <row r="757" spans="1:7" s="7" customFormat="1" ht="20" x14ac:dyDescent="0.25">
      <c r="A757" s="10" t="s">
        <v>1442</v>
      </c>
      <c r="B757" s="1" t="s">
        <v>769</v>
      </c>
      <c r="C757" s="112"/>
      <c r="D757" s="112"/>
      <c r="E757" s="83"/>
      <c r="F757" s="83"/>
      <c r="G757" s="6" t="str">
        <f>IF(AND(ISNUMBER(E757),ISNUMBER(F757)),"",Controlemeldingen!$A$10)</f>
        <v>Voer in alle cellen een aantal (of 0) in</v>
      </c>
    </row>
    <row r="758" spans="1:7" s="7" customFormat="1" ht="20" x14ac:dyDescent="0.25">
      <c r="A758" s="10" t="s">
        <v>1443</v>
      </c>
      <c r="B758" s="1" t="s">
        <v>686</v>
      </c>
      <c r="C758" s="112"/>
      <c r="D758" s="112"/>
      <c r="E758" s="83"/>
      <c r="F758" s="83"/>
      <c r="G758" s="6" t="str">
        <f>IF(AND(ISNUMBER(E758),ISNUMBER(F758)),"",Controlemeldingen!$A$10)</f>
        <v>Voer in alle cellen een aantal (of 0) in</v>
      </c>
    </row>
    <row r="759" spans="1:7" s="7" customFormat="1" ht="20" x14ac:dyDescent="0.25">
      <c r="A759" s="10" t="s">
        <v>1444</v>
      </c>
      <c r="B759" s="1" t="s">
        <v>685</v>
      </c>
      <c r="C759" s="112"/>
      <c r="D759" s="112"/>
      <c r="E759" s="83"/>
      <c r="F759" s="83"/>
      <c r="G759" s="6" t="str">
        <f>IF(AND(ISNUMBER(E759),ISNUMBER(F759)),"",Controlemeldingen!$A$10)</f>
        <v>Voer in alle cellen een aantal (of 0) in</v>
      </c>
    </row>
    <row r="760" spans="1:7" s="7" customFormat="1" ht="20" x14ac:dyDescent="0.25">
      <c r="A760" s="10" t="s">
        <v>1445</v>
      </c>
      <c r="B760" s="1" t="s">
        <v>689</v>
      </c>
      <c r="C760" s="112"/>
      <c r="D760" s="112"/>
      <c r="E760" s="83"/>
      <c r="F760" s="83"/>
      <c r="G760" s="6" t="str">
        <f>IF(AND(ISNUMBER(E760),ISNUMBER(F760)),"",Controlemeldingen!$A$10)</f>
        <v>Voer in alle cellen een aantal (of 0) in</v>
      </c>
    </row>
    <row r="761" spans="1:7" s="7" customFormat="1" ht="20" x14ac:dyDescent="0.25">
      <c r="A761" s="10" t="s">
        <v>1446</v>
      </c>
      <c r="B761" s="1" t="s">
        <v>690</v>
      </c>
      <c r="C761" s="112"/>
      <c r="D761" s="112"/>
      <c r="E761" s="83"/>
      <c r="F761" s="83"/>
      <c r="G761" s="6" t="str">
        <f>IF(AND(ISNUMBER(E761),ISNUMBER(F761)),"",Controlemeldingen!$A$10)</f>
        <v>Voer in alle cellen een aantal (of 0) in</v>
      </c>
    </row>
    <row r="762" spans="1:7" s="7" customFormat="1" ht="20" x14ac:dyDescent="0.25">
      <c r="A762" s="10" t="s">
        <v>1447</v>
      </c>
      <c r="B762" s="1" t="s">
        <v>683</v>
      </c>
      <c r="C762" s="112"/>
      <c r="D762" s="112"/>
      <c r="E762" s="83"/>
      <c r="F762" s="83"/>
      <c r="G762" s="6" t="str">
        <f>IF(AND(ISNUMBER(E762),ISNUMBER(F762)),"",Controlemeldingen!$A$10)</f>
        <v>Voer in alle cellen een aantal (of 0) in</v>
      </c>
    </row>
    <row r="763" spans="1:7" s="7" customFormat="1" ht="20" x14ac:dyDescent="0.25">
      <c r="A763" s="10" t="s">
        <v>1448</v>
      </c>
      <c r="B763" s="1" t="s">
        <v>687</v>
      </c>
      <c r="C763" s="112"/>
      <c r="D763" s="112"/>
      <c r="E763" s="83"/>
      <c r="F763" s="83"/>
      <c r="G763" s="6" t="str">
        <f>IF(AND(ISNUMBER(E763),ISNUMBER(F763)),"",Controlemeldingen!$A$10)</f>
        <v>Voer in alle cellen een aantal (of 0) in</v>
      </c>
    </row>
    <row r="764" spans="1:7" s="7" customFormat="1" ht="20" x14ac:dyDescent="0.25">
      <c r="A764" s="10" t="s">
        <v>1449</v>
      </c>
      <c r="B764" s="1" t="s">
        <v>711</v>
      </c>
      <c r="C764" s="112"/>
      <c r="D764" s="112"/>
      <c r="E764" s="83"/>
      <c r="F764" s="83"/>
      <c r="G764" s="6" t="str">
        <f>IF(AND(ISNUMBER(E764),ISNUMBER(F764)),"",Controlemeldingen!$A$10)</f>
        <v>Voer in alle cellen een aantal (of 0) in</v>
      </c>
    </row>
    <row r="765" spans="1:7" s="7" customFormat="1" ht="20" x14ac:dyDescent="0.25">
      <c r="A765" s="10" t="s">
        <v>1450</v>
      </c>
      <c r="B765" s="1" t="s">
        <v>707</v>
      </c>
      <c r="C765" s="112"/>
      <c r="D765" s="112"/>
      <c r="E765" s="83"/>
      <c r="F765" s="83"/>
      <c r="G765" s="6" t="str">
        <f>IF(AND(ISNUMBER(E765),ISNUMBER(F765)),"",Controlemeldingen!$A$10)</f>
        <v>Voer in alle cellen een aantal (of 0) in</v>
      </c>
    </row>
    <row r="766" spans="1:7" s="7" customFormat="1" ht="20" x14ac:dyDescent="0.25">
      <c r="A766" s="10" t="s">
        <v>1451</v>
      </c>
      <c r="B766" s="1" t="s">
        <v>706</v>
      </c>
      <c r="C766" s="112"/>
      <c r="D766" s="112"/>
      <c r="E766" s="83"/>
      <c r="F766" s="83"/>
      <c r="G766" s="6" t="str">
        <f>IF(AND(ISNUMBER(E766),ISNUMBER(F766)),"",Controlemeldingen!$A$10)</f>
        <v>Voer in alle cellen een aantal (of 0) in</v>
      </c>
    </row>
    <row r="767" spans="1:7" s="7" customFormat="1" ht="20" x14ac:dyDescent="0.25">
      <c r="A767" s="10" t="s">
        <v>1452</v>
      </c>
      <c r="B767" s="1" t="s">
        <v>709</v>
      </c>
      <c r="C767" s="112"/>
      <c r="D767" s="112"/>
      <c r="E767" s="83"/>
      <c r="F767" s="83"/>
      <c r="G767" s="6" t="str">
        <f>IF(AND(ISNUMBER(E767),ISNUMBER(F767)),"",Controlemeldingen!$A$10)</f>
        <v>Voer in alle cellen een aantal (of 0) in</v>
      </c>
    </row>
    <row r="768" spans="1:7" s="7" customFormat="1" ht="20" x14ac:dyDescent="0.25">
      <c r="A768" s="10" t="s">
        <v>1453</v>
      </c>
      <c r="B768" s="1" t="s">
        <v>693</v>
      </c>
      <c r="C768" s="112"/>
      <c r="D768" s="112"/>
      <c r="E768" s="83"/>
      <c r="F768" s="83"/>
      <c r="G768" s="6" t="str">
        <f>IF(AND(ISNUMBER(E768),ISNUMBER(F768)),"",Controlemeldingen!$A$10)</f>
        <v>Voer in alle cellen een aantal (of 0) in</v>
      </c>
    </row>
    <row r="769" spans="1:7" s="7" customFormat="1" ht="20" x14ac:dyDescent="0.25">
      <c r="A769" s="10" t="s">
        <v>1454</v>
      </c>
      <c r="B769" s="1" t="s">
        <v>699</v>
      </c>
      <c r="C769" s="112"/>
      <c r="D769" s="112"/>
      <c r="E769" s="83"/>
      <c r="F769" s="83"/>
      <c r="G769" s="6" t="str">
        <f>IF(AND(ISNUMBER(E769),ISNUMBER(F769)),"",Controlemeldingen!$A$10)</f>
        <v>Voer in alle cellen een aantal (of 0) in</v>
      </c>
    </row>
    <row r="770" spans="1:7" s="7" customFormat="1" ht="20" x14ac:dyDescent="0.25">
      <c r="A770" s="10" t="s">
        <v>1455</v>
      </c>
      <c r="B770" s="1" t="s">
        <v>692</v>
      </c>
      <c r="C770" s="112"/>
      <c r="D770" s="112"/>
      <c r="E770" s="83"/>
      <c r="F770" s="83"/>
      <c r="G770" s="6" t="str">
        <f>IF(AND(ISNUMBER(E770),ISNUMBER(F770)),"",Controlemeldingen!$A$10)</f>
        <v>Voer in alle cellen een aantal (of 0) in</v>
      </c>
    </row>
    <row r="771" spans="1:7" s="7" customFormat="1" ht="20" x14ac:dyDescent="0.25">
      <c r="A771" s="10" t="s">
        <v>1456</v>
      </c>
      <c r="B771" s="1" t="s">
        <v>697</v>
      </c>
      <c r="C771" s="112"/>
      <c r="D771" s="112"/>
      <c r="E771" s="83"/>
      <c r="F771" s="83"/>
      <c r="G771" s="6" t="str">
        <f>IF(AND(ISNUMBER(E771),ISNUMBER(F771)),"",Controlemeldingen!$A$10)</f>
        <v>Voer in alle cellen een aantal (of 0) in</v>
      </c>
    </row>
    <row r="772" spans="1:7" s="7" customFormat="1" ht="20" x14ac:dyDescent="0.25">
      <c r="A772" s="10" t="s">
        <v>1457</v>
      </c>
      <c r="B772" s="1" t="s">
        <v>713</v>
      </c>
      <c r="C772" s="112"/>
      <c r="D772" s="112"/>
      <c r="E772" s="83"/>
      <c r="F772" s="83"/>
      <c r="G772" s="6" t="str">
        <f>IF(AND(ISNUMBER(E772),ISNUMBER(F772)),"",Controlemeldingen!$A$10)</f>
        <v>Voer in alle cellen een aantal (of 0) in</v>
      </c>
    </row>
    <row r="773" spans="1:7" s="7" customFormat="1" ht="20" x14ac:dyDescent="0.25">
      <c r="A773" s="10" t="s">
        <v>1458</v>
      </c>
      <c r="B773" s="1" t="s">
        <v>708</v>
      </c>
      <c r="C773" s="112"/>
      <c r="D773" s="112"/>
      <c r="E773" s="83"/>
      <c r="F773" s="83"/>
      <c r="G773" s="6" t="str">
        <f>IF(AND(ISNUMBER(E773),ISNUMBER(F773)),"",Controlemeldingen!$A$10)</f>
        <v>Voer in alle cellen een aantal (of 0) in</v>
      </c>
    </row>
    <row r="774" spans="1:7" s="7" customFormat="1" ht="20" x14ac:dyDescent="0.25">
      <c r="A774" s="10" t="s">
        <v>1459</v>
      </c>
      <c r="B774" s="1" t="s">
        <v>691</v>
      </c>
      <c r="C774" s="112"/>
      <c r="D774" s="112"/>
      <c r="E774" s="83"/>
      <c r="F774" s="83"/>
      <c r="G774" s="6" t="str">
        <f>IF(AND(ISNUMBER(E774),ISNUMBER(F774)),"",Controlemeldingen!$A$10)</f>
        <v>Voer in alle cellen een aantal (of 0) in</v>
      </c>
    </row>
    <row r="775" spans="1:7" s="7" customFormat="1" ht="20" x14ac:dyDescent="0.25">
      <c r="A775" s="10" t="s">
        <v>1460</v>
      </c>
      <c r="B775" s="1" t="s">
        <v>725</v>
      </c>
      <c r="C775" s="112"/>
      <c r="D775" s="112"/>
      <c r="E775" s="83"/>
      <c r="F775" s="83"/>
      <c r="G775" s="6" t="str">
        <f>IF(AND(ISNUMBER(E775),ISNUMBER(F775)),"",Controlemeldingen!$A$10)</f>
        <v>Voer in alle cellen een aantal (of 0) in</v>
      </c>
    </row>
    <row r="776" spans="1:7" s="7" customFormat="1" ht="20" x14ac:dyDescent="0.25">
      <c r="A776" s="10" t="s">
        <v>1461</v>
      </c>
      <c r="B776" s="1" t="s">
        <v>700</v>
      </c>
      <c r="C776" s="112"/>
      <c r="D776" s="112"/>
      <c r="E776" s="83"/>
      <c r="F776" s="83"/>
      <c r="G776" s="6" t="str">
        <f>IF(AND(ISNUMBER(E776),ISNUMBER(F776)),"",Controlemeldingen!$A$10)</f>
        <v>Voer in alle cellen een aantal (of 0) in</v>
      </c>
    </row>
    <row r="777" spans="1:7" s="7" customFormat="1" ht="20" x14ac:dyDescent="0.25">
      <c r="A777" s="10" t="s">
        <v>1462</v>
      </c>
      <c r="B777" s="1" t="s">
        <v>701</v>
      </c>
      <c r="C777" s="112"/>
      <c r="D777" s="112"/>
      <c r="E777" s="83"/>
      <c r="F777" s="83"/>
      <c r="G777" s="6" t="str">
        <f>IF(AND(ISNUMBER(E777),ISNUMBER(F777)),"",Controlemeldingen!$A$10)</f>
        <v>Voer in alle cellen een aantal (of 0) in</v>
      </c>
    </row>
    <row r="778" spans="1:7" s="7" customFormat="1" ht="20" x14ac:dyDescent="0.25">
      <c r="A778" s="10" t="s">
        <v>1463</v>
      </c>
      <c r="B778" s="1" t="s">
        <v>710</v>
      </c>
      <c r="C778" s="112"/>
      <c r="D778" s="112"/>
      <c r="E778" s="83"/>
      <c r="F778" s="83"/>
      <c r="G778" s="6" t="str">
        <f>IF(AND(ISNUMBER(E778),ISNUMBER(F778)),"",Controlemeldingen!$A$10)</f>
        <v>Voer in alle cellen een aantal (of 0) in</v>
      </c>
    </row>
    <row r="779" spans="1:7" s="7" customFormat="1" ht="20" x14ac:dyDescent="0.25">
      <c r="A779" s="10" t="s">
        <v>1464</v>
      </c>
      <c r="B779" s="1" t="s">
        <v>698</v>
      </c>
      <c r="C779" s="112"/>
      <c r="D779" s="112"/>
      <c r="E779" s="83"/>
      <c r="F779" s="83"/>
      <c r="G779" s="6" t="str">
        <f>IF(AND(ISNUMBER(E779),ISNUMBER(F779)),"",Controlemeldingen!$A$10)</f>
        <v>Voer in alle cellen een aantal (of 0) in</v>
      </c>
    </row>
    <row r="780" spans="1:7" s="7" customFormat="1" ht="20" x14ac:dyDescent="0.25">
      <c r="A780" s="10" t="s">
        <v>1465</v>
      </c>
      <c r="B780" s="1" t="s">
        <v>702</v>
      </c>
      <c r="C780" s="112"/>
      <c r="D780" s="112"/>
      <c r="E780" s="83"/>
      <c r="F780" s="83"/>
      <c r="G780" s="6" t="str">
        <f>IF(AND(ISNUMBER(E780),ISNUMBER(F780)),"",Controlemeldingen!$A$10)</f>
        <v>Voer in alle cellen een aantal (of 0) in</v>
      </c>
    </row>
    <row r="781" spans="1:7" s="7" customFormat="1" ht="20" x14ac:dyDescent="0.25">
      <c r="A781" s="10" t="s">
        <v>1466</v>
      </c>
      <c r="B781" s="1" t="s">
        <v>696</v>
      </c>
      <c r="C781" s="112"/>
      <c r="D781" s="112"/>
      <c r="E781" s="83"/>
      <c r="F781" s="83"/>
      <c r="G781" s="6" t="str">
        <f>IF(AND(ISNUMBER(E781),ISNUMBER(F781)),"",Controlemeldingen!$A$10)</f>
        <v>Voer in alle cellen een aantal (of 0) in</v>
      </c>
    </row>
    <row r="782" spans="1:7" s="7" customFormat="1" ht="20" x14ac:dyDescent="0.25">
      <c r="A782" s="10" t="s">
        <v>1467</v>
      </c>
      <c r="B782" s="1" t="s">
        <v>694</v>
      </c>
      <c r="C782" s="112"/>
      <c r="D782" s="112"/>
      <c r="E782" s="83"/>
      <c r="F782" s="83"/>
      <c r="G782" s="6" t="str">
        <f>IF(AND(ISNUMBER(E782),ISNUMBER(F782)),"",Controlemeldingen!$A$10)</f>
        <v>Voer in alle cellen een aantal (of 0) in</v>
      </c>
    </row>
    <row r="783" spans="1:7" s="7" customFormat="1" ht="20" x14ac:dyDescent="0.25">
      <c r="A783" s="10" t="s">
        <v>1468</v>
      </c>
      <c r="B783" s="1" t="s">
        <v>704</v>
      </c>
      <c r="C783" s="112"/>
      <c r="D783" s="112"/>
      <c r="E783" s="83"/>
      <c r="F783" s="83"/>
      <c r="G783" s="6" t="str">
        <f>IF(AND(ISNUMBER(E783),ISNUMBER(F783)),"",Controlemeldingen!$A$10)</f>
        <v>Voer in alle cellen een aantal (of 0) in</v>
      </c>
    </row>
    <row r="784" spans="1:7" s="7" customFormat="1" ht="20" x14ac:dyDescent="0.25">
      <c r="A784" s="10" t="s">
        <v>1469</v>
      </c>
      <c r="B784" s="1" t="s">
        <v>695</v>
      </c>
      <c r="C784" s="112"/>
      <c r="D784" s="112"/>
      <c r="E784" s="83"/>
      <c r="F784" s="83"/>
      <c r="G784" s="6" t="str">
        <f>IF(AND(ISNUMBER(E784),ISNUMBER(F784)),"",Controlemeldingen!$A$10)</f>
        <v>Voer in alle cellen een aantal (of 0) in</v>
      </c>
    </row>
    <row r="785" spans="1:7" s="7" customFormat="1" ht="20" x14ac:dyDescent="0.25">
      <c r="A785" s="10" t="s">
        <v>1470</v>
      </c>
      <c r="B785" s="1" t="s">
        <v>712</v>
      </c>
      <c r="C785" s="112"/>
      <c r="D785" s="112"/>
      <c r="E785" s="83"/>
      <c r="F785" s="83"/>
      <c r="G785" s="6" t="str">
        <f>IF(AND(ISNUMBER(E785),ISNUMBER(F785)),"",Controlemeldingen!$A$10)</f>
        <v>Voer in alle cellen een aantal (of 0) in</v>
      </c>
    </row>
    <row r="786" spans="1:7" s="7" customFormat="1" ht="20" x14ac:dyDescent="0.25">
      <c r="A786" s="10" t="s">
        <v>1471</v>
      </c>
      <c r="B786" s="1" t="s">
        <v>714</v>
      </c>
      <c r="C786" s="112"/>
      <c r="D786" s="112"/>
      <c r="E786" s="83"/>
      <c r="F786" s="83"/>
      <c r="G786" s="6" t="str">
        <f>IF(AND(ISNUMBER(E786),ISNUMBER(F786)),"",Controlemeldingen!$A$10)</f>
        <v>Voer in alle cellen een aantal (of 0) in</v>
      </c>
    </row>
    <row r="787" spans="1:7" s="7" customFormat="1" ht="20" x14ac:dyDescent="0.25">
      <c r="A787" s="10" t="s">
        <v>1472</v>
      </c>
      <c r="B787" s="1" t="s">
        <v>718</v>
      </c>
      <c r="C787" s="112"/>
      <c r="D787" s="112"/>
      <c r="E787" s="83"/>
      <c r="F787" s="83"/>
      <c r="G787" s="6" t="str">
        <f>IF(AND(ISNUMBER(E787),ISNUMBER(F787)),"",Controlemeldingen!$A$10)</f>
        <v>Voer in alle cellen een aantal (of 0) in</v>
      </c>
    </row>
    <row r="788" spans="1:7" s="7" customFormat="1" ht="20" x14ac:dyDescent="0.25">
      <c r="A788" s="10" t="s">
        <v>1473</v>
      </c>
      <c r="B788" s="1" t="s">
        <v>721</v>
      </c>
      <c r="C788" s="112"/>
      <c r="D788" s="112"/>
      <c r="E788" s="83"/>
      <c r="F788" s="83"/>
      <c r="G788" s="6" t="str">
        <f>IF(AND(ISNUMBER(E788),ISNUMBER(F788)),"",Controlemeldingen!$A$10)</f>
        <v>Voer in alle cellen een aantal (of 0) in</v>
      </c>
    </row>
    <row r="789" spans="1:7" s="7" customFormat="1" ht="20" x14ac:dyDescent="0.25">
      <c r="A789" s="10" t="s">
        <v>1474</v>
      </c>
      <c r="B789" s="1" t="s">
        <v>724</v>
      </c>
      <c r="C789" s="112"/>
      <c r="D789" s="112"/>
      <c r="E789" s="83"/>
      <c r="F789" s="83"/>
      <c r="G789" s="6" t="str">
        <f>IF(AND(ISNUMBER(E789),ISNUMBER(F789)),"",Controlemeldingen!$A$10)</f>
        <v>Voer in alle cellen een aantal (of 0) in</v>
      </c>
    </row>
    <row r="790" spans="1:7" s="7" customFormat="1" ht="20" x14ac:dyDescent="0.25">
      <c r="A790" s="10" t="s">
        <v>1475</v>
      </c>
      <c r="B790" s="1" t="s">
        <v>722</v>
      </c>
      <c r="C790" s="112"/>
      <c r="D790" s="112"/>
      <c r="E790" s="83"/>
      <c r="F790" s="83"/>
      <c r="G790" s="6" t="str">
        <f>IF(AND(ISNUMBER(E790),ISNUMBER(F790)),"",Controlemeldingen!$A$10)</f>
        <v>Voer in alle cellen een aantal (of 0) in</v>
      </c>
    </row>
    <row r="791" spans="1:7" s="7" customFormat="1" ht="20" x14ac:dyDescent="0.25">
      <c r="A791" s="10" t="s">
        <v>1476</v>
      </c>
      <c r="B791" s="1" t="s">
        <v>720</v>
      </c>
      <c r="C791" s="112"/>
      <c r="D791" s="112"/>
      <c r="E791" s="83"/>
      <c r="F791" s="83"/>
      <c r="G791" s="6" t="str">
        <f>IF(AND(ISNUMBER(E791),ISNUMBER(F791)),"",Controlemeldingen!$A$10)</f>
        <v>Voer in alle cellen een aantal (of 0) in</v>
      </c>
    </row>
    <row r="792" spans="1:7" s="7" customFormat="1" ht="20" x14ac:dyDescent="0.25">
      <c r="A792" s="10" t="s">
        <v>1477</v>
      </c>
      <c r="B792" s="1" t="s">
        <v>717</v>
      </c>
      <c r="C792" s="112"/>
      <c r="D792" s="112"/>
      <c r="E792" s="83"/>
      <c r="F792" s="83"/>
      <c r="G792" s="6" t="str">
        <f>IF(AND(ISNUMBER(E792),ISNUMBER(F792)),"",Controlemeldingen!$A$10)</f>
        <v>Voer in alle cellen een aantal (of 0) in</v>
      </c>
    </row>
    <row r="793" spans="1:7" s="7" customFormat="1" ht="20" x14ac:dyDescent="0.25">
      <c r="A793" s="10" t="s">
        <v>1478</v>
      </c>
      <c r="B793" s="1" t="s">
        <v>726</v>
      </c>
      <c r="C793" s="112"/>
      <c r="D793" s="112"/>
      <c r="E793" s="83"/>
      <c r="F793" s="83"/>
      <c r="G793" s="6" t="str">
        <f>IF(AND(ISNUMBER(E793),ISNUMBER(F793)),"",Controlemeldingen!$A$10)</f>
        <v>Voer in alle cellen een aantal (of 0) in</v>
      </c>
    </row>
    <row r="794" spans="1:7" s="7" customFormat="1" ht="20" x14ac:dyDescent="0.25">
      <c r="A794" s="10" t="s">
        <v>1479</v>
      </c>
      <c r="B794" s="1" t="s">
        <v>716</v>
      </c>
      <c r="C794" s="112"/>
      <c r="D794" s="112"/>
      <c r="E794" s="83"/>
      <c r="F794" s="83"/>
      <c r="G794" s="6" t="str">
        <f>IF(AND(ISNUMBER(E794),ISNUMBER(F794)),"",Controlemeldingen!$A$10)</f>
        <v>Voer in alle cellen een aantal (of 0) in</v>
      </c>
    </row>
    <row r="795" spans="1:7" s="7" customFormat="1" ht="20" x14ac:dyDescent="0.25">
      <c r="A795" s="10" t="s">
        <v>1480</v>
      </c>
      <c r="B795" s="1" t="s">
        <v>715</v>
      </c>
      <c r="C795" s="112"/>
      <c r="D795" s="112"/>
      <c r="E795" s="83"/>
      <c r="F795" s="83"/>
      <c r="G795" s="6" t="str">
        <f>IF(AND(ISNUMBER(E795),ISNUMBER(F795)),"",Controlemeldingen!$A$10)</f>
        <v>Voer in alle cellen een aantal (of 0) in</v>
      </c>
    </row>
    <row r="796" spans="1:7" s="7" customFormat="1" ht="20" x14ac:dyDescent="0.25">
      <c r="A796" s="10" t="s">
        <v>1481</v>
      </c>
      <c r="B796" s="1" t="s">
        <v>723</v>
      </c>
      <c r="C796" s="112"/>
      <c r="D796" s="112"/>
      <c r="E796" s="83"/>
      <c r="F796" s="83"/>
      <c r="G796" s="6" t="str">
        <f>IF(AND(ISNUMBER(E796),ISNUMBER(F796)),"",Controlemeldingen!$A$10)</f>
        <v>Voer in alle cellen een aantal (of 0) in</v>
      </c>
    </row>
    <row r="797" spans="1:7" s="7" customFormat="1" ht="20" x14ac:dyDescent="0.25">
      <c r="A797" s="10" t="s">
        <v>1482</v>
      </c>
      <c r="B797" s="1" t="s">
        <v>719</v>
      </c>
      <c r="C797" s="112"/>
      <c r="D797" s="112"/>
      <c r="E797" s="83"/>
      <c r="F797" s="83"/>
      <c r="G797" s="6" t="str">
        <f>IF(AND(ISNUMBER(E797),ISNUMBER(F797)),"",Controlemeldingen!$A$10)</f>
        <v>Voer in alle cellen een aantal (of 0) in</v>
      </c>
    </row>
    <row r="798" spans="1:7" s="7" customFormat="1" ht="20" x14ac:dyDescent="0.25">
      <c r="A798" s="10" t="s">
        <v>1483</v>
      </c>
      <c r="B798" s="1" t="s">
        <v>727</v>
      </c>
      <c r="C798" s="112"/>
      <c r="D798" s="112"/>
      <c r="E798" s="83"/>
      <c r="F798" s="83"/>
      <c r="G798" s="6" t="str">
        <f>IF(AND(ISNUMBER(E798),ISNUMBER(F798)),"",Controlemeldingen!$A$10)</f>
        <v>Voer in alle cellen een aantal (of 0) in</v>
      </c>
    </row>
    <row r="799" spans="1:7" s="7" customFormat="1" ht="20" x14ac:dyDescent="0.25">
      <c r="A799" s="10" t="s">
        <v>1484</v>
      </c>
      <c r="B799" s="1" t="s">
        <v>731</v>
      </c>
      <c r="C799" s="112"/>
      <c r="D799" s="112"/>
      <c r="E799" s="83"/>
      <c r="F799" s="83"/>
      <c r="G799" s="6" t="str">
        <f>IF(AND(ISNUMBER(E799),ISNUMBER(F799)),"",Controlemeldingen!$A$10)</f>
        <v>Voer in alle cellen een aantal (of 0) in</v>
      </c>
    </row>
    <row r="800" spans="1:7" s="7" customFormat="1" ht="20" x14ac:dyDescent="0.25">
      <c r="A800" s="10" t="s">
        <v>1485</v>
      </c>
      <c r="B800" s="1" t="s">
        <v>734</v>
      </c>
      <c r="C800" s="112"/>
      <c r="D800" s="112"/>
      <c r="E800" s="83"/>
      <c r="F800" s="83"/>
      <c r="G800" s="6" t="str">
        <f>IF(AND(ISNUMBER(E800),ISNUMBER(F800)),"",Controlemeldingen!$A$10)</f>
        <v>Voer in alle cellen een aantal (of 0) in</v>
      </c>
    </row>
    <row r="801" spans="1:7" s="7" customFormat="1" ht="20" x14ac:dyDescent="0.25">
      <c r="A801" s="10" t="s">
        <v>1486</v>
      </c>
      <c r="B801" s="1" t="s">
        <v>637</v>
      </c>
      <c r="C801" s="112"/>
      <c r="D801" s="112"/>
      <c r="E801" s="83"/>
      <c r="F801" s="83"/>
      <c r="G801" s="6" t="str">
        <f>IF(AND(ISNUMBER(E801),ISNUMBER(F801)),"",Controlemeldingen!$A$10)</f>
        <v>Voer in alle cellen een aantal (of 0) in</v>
      </c>
    </row>
    <row r="802" spans="1:7" s="7" customFormat="1" ht="20" x14ac:dyDescent="0.25">
      <c r="A802" s="10" t="s">
        <v>1487</v>
      </c>
      <c r="B802" s="1" t="s">
        <v>732</v>
      </c>
      <c r="C802" s="112"/>
      <c r="D802" s="112"/>
      <c r="E802" s="83"/>
      <c r="F802" s="83"/>
      <c r="G802" s="6" t="str">
        <f>IF(AND(ISNUMBER(E802),ISNUMBER(F802)),"",Controlemeldingen!$A$10)</f>
        <v>Voer in alle cellen een aantal (of 0) in</v>
      </c>
    </row>
    <row r="803" spans="1:7" s="7" customFormat="1" ht="20" x14ac:dyDescent="0.25">
      <c r="A803" s="10" t="s">
        <v>1488</v>
      </c>
      <c r="B803" s="1" t="s">
        <v>735</v>
      </c>
      <c r="C803" s="112"/>
      <c r="D803" s="112"/>
      <c r="E803" s="83"/>
      <c r="F803" s="83"/>
      <c r="G803" s="6" t="str">
        <f>IF(AND(ISNUMBER(E803),ISNUMBER(F803)),"",Controlemeldingen!$A$10)</f>
        <v>Voer in alle cellen een aantal (of 0) in</v>
      </c>
    </row>
    <row r="804" spans="1:7" s="7" customFormat="1" ht="20" x14ac:dyDescent="0.25">
      <c r="A804" s="10" t="s">
        <v>1489</v>
      </c>
      <c r="B804" s="1" t="s">
        <v>728</v>
      </c>
      <c r="C804" s="112"/>
      <c r="D804" s="112"/>
      <c r="E804" s="83"/>
      <c r="F804" s="83"/>
      <c r="G804" s="6" t="str">
        <f>IF(AND(ISNUMBER(E804),ISNUMBER(F804)),"",Controlemeldingen!$A$10)</f>
        <v>Voer in alle cellen een aantal (of 0) in</v>
      </c>
    </row>
    <row r="805" spans="1:7" s="7" customFormat="1" ht="20" x14ac:dyDescent="0.25">
      <c r="A805" s="10" t="s">
        <v>1490</v>
      </c>
      <c r="B805" s="1" t="s">
        <v>737</v>
      </c>
      <c r="C805" s="112"/>
      <c r="D805" s="112"/>
      <c r="E805" s="83"/>
      <c r="F805" s="83"/>
      <c r="G805" s="6" t="str">
        <f>IF(AND(ISNUMBER(E805),ISNUMBER(F805)),"",Controlemeldingen!$A$10)</f>
        <v>Voer in alle cellen een aantal (of 0) in</v>
      </c>
    </row>
    <row r="806" spans="1:7" s="7" customFormat="1" ht="20" x14ac:dyDescent="0.25">
      <c r="A806" s="10" t="s">
        <v>1491</v>
      </c>
      <c r="B806" s="1" t="s">
        <v>749</v>
      </c>
      <c r="C806" s="112"/>
      <c r="D806" s="112"/>
      <c r="E806" s="83"/>
      <c r="F806" s="83"/>
      <c r="G806" s="6" t="str">
        <f>IF(AND(ISNUMBER(E806),ISNUMBER(F806)),"",Controlemeldingen!$A$10)</f>
        <v>Voer in alle cellen een aantal (of 0) in</v>
      </c>
    </row>
    <row r="807" spans="1:7" s="7" customFormat="1" ht="20" x14ac:dyDescent="0.25">
      <c r="A807" s="10" t="s">
        <v>1492</v>
      </c>
      <c r="B807" s="1" t="s">
        <v>736</v>
      </c>
      <c r="C807" s="112"/>
      <c r="D807" s="112"/>
      <c r="E807" s="83"/>
      <c r="F807" s="83"/>
      <c r="G807" s="6" t="str">
        <f>IF(AND(ISNUMBER(E807),ISNUMBER(F807)),"",Controlemeldingen!$A$10)</f>
        <v>Voer in alle cellen een aantal (of 0) in</v>
      </c>
    </row>
    <row r="808" spans="1:7" s="7" customFormat="1" ht="20" x14ac:dyDescent="0.25">
      <c r="A808" s="10" t="s">
        <v>1493</v>
      </c>
      <c r="B808" s="1" t="s">
        <v>739</v>
      </c>
      <c r="C808" s="112"/>
      <c r="D808" s="112"/>
      <c r="E808" s="83"/>
      <c r="F808" s="83"/>
      <c r="G808" s="6" t="str">
        <f>IF(AND(ISNUMBER(E808),ISNUMBER(F808)),"",Controlemeldingen!$A$10)</f>
        <v>Voer in alle cellen een aantal (of 0) in</v>
      </c>
    </row>
    <row r="809" spans="1:7" s="7" customFormat="1" ht="20" x14ac:dyDescent="0.25">
      <c r="A809" s="10" t="s">
        <v>1494</v>
      </c>
      <c r="B809" s="1" t="s">
        <v>730</v>
      </c>
      <c r="C809" s="112"/>
      <c r="D809" s="112"/>
      <c r="E809" s="83"/>
      <c r="F809" s="83"/>
      <c r="G809" s="6" t="str">
        <f>IF(AND(ISNUMBER(E809),ISNUMBER(F809)),"",Controlemeldingen!$A$10)</f>
        <v>Voer in alle cellen een aantal (of 0) in</v>
      </c>
    </row>
    <row r="810" spans="1:7" s="7" customFormat="1" ht="20" x14ac:dyDescent="0.25">
      <c r="A810" s="10" t="s">
        <v>1495</v>
      </c>
      <c r="B810" s="1" t="s">
        <v>738</v>
      </c>
      <c r="C810" s="112"/>
      <c r="D810" s="112"/>
      <c r="E810" s="83"/>
      <c r="F810" s="83"/>
      <c r="G810" s="6" t="str">
        <f>IF(AND(ISNUMBER(E810),ISNUMBER(F810)),"",Controlemeldingen!$A$10)</f>
        <v>Voer in alle cellen een aantal (of 0) in</v>
      </c>
    </row>
    <row r="811" spans="1:7" s="7" customFormat="1" ht="20" x14ac:dyDescent="0.25">
      <c r="A811" s="10" t="s">
        <v>1496</v>
      </c>
      <c r="B811" s="1" t="s">
        <v>729</v>
      </c>
      <c r="C811" s="112"/>
      <c r="D811" s="112"/>
      <c r="E811" s="83"/>
      <c r="F811" s="83"/>
      <c r="G811" s="6" t="str">
        <f>IF(AND(ISNUMBER(E811),ISNUMBER(F811)),"",Controlemeldingen!$A$10)</f>
        <v>Voer in alle cellen een aantal (of 0) in</v>
      </c>
    </row>
    <row r="812" spans="1:7" s="7" customFormat="1" ht="20" x14ac:dyDescent="0.25">
      <c r="A812" s="10" t="s">
        <v>1497</v>
      </c>
      <c r="B812" s="1" t="s">
        <v>733</v>
      </c>
      <c r="C812" s="112"/>
      <c r="D812" s="112"/>
      <c r="E812" s="83"/>
      <c r="F812" s="83"/>
      <c r="G812" s="6" t="str">
        <f>IF(AND(ISNUMBER(E812),ISNUMBER(F812)),"",Controlemeldingen!$A$10)</f>
        <v>Voer in alle cellen een aantal (of 0) in</v>
      </c>
    </row>
    <row r="813" spans="1:7" s="7" customFormat="1" ht="20" x14ac:dyDescent="0.25">
      <c r="A813" s="10" t="s">
        <v>1498</v>
      </c>
      <c r="B813" s="1" t="s">
        <v>740</v>
      </c>
      <c r="C813" s="112"/>
      <c r="D813" s="112"/>
      <c r="E813" s="83"/>
      <c r="F813" s="83"/>
      <c r="G813" s="6" t="str">
        <f>IF(AND(ISNUMBER(E813),ISNUMBER(F813)),"",Controlemeldingen!$A$10)</f>
        <v>Voer in alle cellen een aantal (of 0) in</v>
      </c>
    </row>
    <row r="814" spans="1:7" s="7" customFormat="1" ht="20" x14ac:dyDescent="0.25">
      <c r="A814" s="10" t="s">
        <v>1499</v>
      </c>
      <c r="B814" s="1" t="s">
        <v>741</v>
      </c>
      <c r="C814" s="112"/>
      <c r="D814" s="112"/>
      <c r="E814" s="83"/>
      <c r="F814" s="83"/>
      <c r="G814" s="6" t="str">
        <f>IF(AND(ISNUMBER(E814),ISNUMBER(F814)),"",Controlemeldingen!$A$10)</f>
        <v>Voer in alle cellen een aantal (of 0) in</v>
      </c>
    </row>
    <row r="815" spans="1:7" s="7" customFormat="1" ht="20" x14ac:dyDescent="0.25">
      <c r="A815" s="10" t="s">
        <v>1500</v>
      </c>
      <c r="B815" s="1" t="s">
        <v>742</v>
      </c>
      <c r="C815" s="112"/>
      <c r="D815" s="112"/>
      <c r="E815" s="83"/>
      <c r="F815" s="83"/>
      <c r="G815" s="6" t="str">
        <f>IF(AND(ISNUMBER(E815),ISNUMBER(F815)),"",Controlemeldingen!$A$10)</f>
        <v>Voer in alle cellen een aantal (of 0) in</v>
      </c>
    </row>
    <row r="816" spans="1:7" s="7" customFormat="1" ht="20" x14ac:dyDescent="0.25">
      <c r="A816" s="10" t="s">
        <v>1501</v>
      </c>
      <c r="B816" s="1" t="s">
        <v>756</v>
      </c>
      <c r="C816" s="112"/>
      <c r="D816" s="112"/>
      <c r="E816" s="83"/>
      <c r="F816" s="83"/>
      <c r="G816" s="6" t="str">
        <f>IF(AND(ISNUMBER(E816),ISNUMBER(F816)),"",Controlemeldingen!$A$10)</f>
        <v>Voer in alle cellen een aantal (of 0) in</v>
      </c>
    </row>
    <row r="817" spans="1:7" s="7" customFormat="1" ht="20" x14ac:dyDescent="0.25">
      <c r="A817" s="10" t="s">
        <v>1502</v>
      </c>
      <c r="B817" s="1" t="s">
        <v>743</v>
      </c>
      <c r="C817" s="112"/>
      <c r="D817" s="112"/>
      <c r="E817" s="83"/>
      <c r="F817" s="83"/>
      <c r="G817" s="6" t="str">
        <f>IF(AND(ISNUMBER(E817),ISNUMBER(F817)),"",Controlemeldingen!$A$10)</f>
        <v>Voer in alle cellen een aantal (of 0) in</v>
      </c>
    </row>
    <row r="818" spans="1:7" s="7" customFormat="1" ht="20" x14ac:dyDescent="0.25">
      <c r="A818" s="10" t="s">
        <v>1503</v>
      </c>
      <c r="B818" s="1" t="s">
        <v>744</v>
      </c>
      <c r="C818" s="112"/>
      <c r="D818" s="112"/>
      <c r="E818" s="83"/>
      <c r="F818" s="83"/>
      <c r="G818" s="6" t="str">
        <f>IF(AND(ISNUMBER(E818),ISNUMBER(F818)),"",Controlemeldingen!$A$10)</f>
        <v>Voer in alle cellen een aantal (of 0) in</v>
      </c>
    </row>
    <row r="819" spans="1:7" s="7" customFormat="1" ht="20" x14ac:dyDescent="0.25">
      <c r="A819" s="10" t="s">
        <v>1504</v>
      </c>
      <c r="B819" s="1" t="s">
        <v>754</v>
      </c>
      <c r="C819" s="112"/>
      <c r="D819" s="112"/>
      <c r="E819" s="83"/>
      <c r="F819" s="83"/>
      <c r="G819" s="6" t="str">
        <f>IF(AND(ISNUMBER(E819),ISNUMBER(F819)),"",Controlemeldingen!$A$10)</f>
        <v>Voer in alle cellen een aantal (of 0) in</v>
      </c>
    </row>
    <row r="820" spans="1:7" s="7" customFormat="1" ht="20" x14ac:dyDescent="0.25">
      <c r="A820" s="10" t="s">
        <v>1505</v>
      </c>
      <c r="B820" s="1" t="s">
        <v>763</v>
      </c>
      <c r="C820" s="112"/>
      <c r="D820" s="112"/>
      <c r="E820" s="83"/>
      <c r="F820" s="83"/>
      <c r="G820" s="6" t="str">
        <f>IF(AND(ISNUMBER(E820),ISNUMBER(F820)),"",Controlemeldingen!$A$10)</f>
        <v>Voer in alle cellen een aantal (of 0) in</v>
      </c>
    </row>
    <row r="821" spans="1:7" s="7" customFormat="1" ht="20" x14ac:dyDescent="0.25">
      <c r="A821" s="10" t="s">
        <v>1506</v>
      </c>
      <c r="B821" s="1" t="s">
        <v>757</v>
      </c>
      <c r="C821" s="112"/>
      <c r="D821" s="112"/>
      <c r="E821" s="83"/>
      <c r="F821" s="83"/>
      <c r="G821" s="6" t="str">
        <f>IF(AND(ISNUMBER(E821),ISNUMBER(F821)),"",Controlemeldingen!$A$10)</f>
        <v>Voer in alle cellen een aantal (of 0) in</v>
      </c>
    </row>
    <row r="822" spans="1:7" s="7" customFormat="1" ht="20" x14ac:dyDescent="0.25">
      <c r="A822" s="10" t="s">
        <v>1507</v>
      </c>
      <c r="B822" s="1" t="s">
        <v>770</v>
      </c>
      <c r="C822" s="112"/>
      <c r="D822" s="112"/>
      <c r="E822" s="83"/>
      <c r="F822" s="83"/>
      <c r="G822" s="6" t="str">
        <f>IF(AND(ISNUMBER(E822),ISNUMBER(F822)),"",Controlemeldingen!$A$10)</f>
        <v>Voer in alle cellen een aantal (of 0) in</v>
      </c>
    </row>
    <row r="823" spans="1:7" s="7" customFormat="1" ht="20" x14ac:dyDescent="0.25">
      <c r="A823" s="10" t="s">
        <v>1508</v>
      </c>
      <c r="B823" s="1" t="s">
        <v>773</v>
      </c>
      <c r="C823" s="112"/>
      <c r="D823" s="112"/>
      <c r="E823" s="83"/>
      <c r="F823" s="83"/>
      <c r="G823" s="6" t="str">
        <f>IF(AND(ISNUMBER(E823),ISNUMBER(F823)),"",Controlemeldingen!$A$10)</f>
        <v>Voer in alle cellen een aantal (of 0) in</v>
      </c>
    </row>
    <row r="824" spans="1:7" s="7" customFormat="1" ht="20" x14ac:dyDescent="0.25">
      <c r="A824" s="10" t="s">
        <v>1509</v>
      </c>
      <c r="B824" s="1" t="s">
        <v>759</v>
      </c>
      <c r="C824" s="112"/>
      <c r="D824" s="112"/>
      <c r="E824" s="83"/>
      <c r="F824" s="83"/>
      <c r="G824" s="6" t="str">
        <f>IF(AND(ISNUMBER(E824),ISNUMBER(F824)),"",Controlemeldingen!$A$10)</f>
        <v>Voer in alle cellen een aantal (of 0) in</v>
      </c>
    </row>
    <row r="825" spans="1:7" s="7" customFormat="1" ht="20" x14ac:dyDescent="0.25">
      <c r="A825" s="10" t="s">
        <v>1510</v>
      </c>
      <c r="B825" s="1" t="s">
        <v>746</v>
      </c>
      <c r="C825" s="112"/>
      <c r="D825" s="112"/>
      <c r="E825" s="83"/>
      <c r="F825" s="83"/>
      <c r="G825" s="6" t="str">
        <f>IF(AND(ISNUMBER(E825),ISNUMBER(F825)),"",Controlemeldingen!$A$10)</f>
        <v>Voer in alle cellen een aantal (of 0) in</v>
      </c>
    </row>
    <row r="826" spans="1:7" s="7" customFormat="1" ht="20" x14ac:dyDescent="0.25">
      <c r="A826" s="10" t="s">
        <v>1511</v>
      </c>
      <c r="B826" s="1" t="s">
        <v>762</v>
      </c>
      <c r="C826" s="112"/>
      <c r="D826" s="112"/>
      <c r="E826" s="83"/>
      <c r="F826" s="83"/>
      <c r="G826" s="6" t="str">
        <f>IF(AND(ISNUMBER(E826),ISNUMBER(F826)),"",Controlemeldingen!$A$10)</f>
        <v>Voer in alle cellen een aantal (of 0) in</v>
      </c>
    </row>
    <row r="827" spans="1:7" s="7" customFormat="1" ht="20" x14ac:dyDescent="0.25">
      <c r="A827" s="10" t="s">
        <v>1512</v>
      </c>
      <c r="B827" s="1" t="s">
        <v>772</v>
      </c>
      <c r="C827" s="112"/>
      <c r="D827" s="112"/>
      <c r="E827" s="83"/>
      <c r="F827" s="83"/>
      <c r="G827" s="6" t="str">
        <f>IF(AND(ISNUMBER(E827),ISNUMBER(F827)),"",Controlemeldingen!$A$10)</f>
        <v>Voer in alle cellen een aantal (of 0) in</v>
      </c>
    </row>
    <row r="828" spans="1:7" s="7" customFormat="1" ht="20" x14ac:dyDescent="0.25">
      <c r="A828" s="10" t="s">
        <v>1513</v>
      </c>
      <c r="B828" s="1" t="s">
        <v>761</v>
      </c>
      <c r="C828" s="112"/>
      <c r="D828" s="112"/>
      <c r="E828" s="83"/>
      <c r="F828" s="83"/>
      <c r="G828" s="6" t="str">
        <f>IF(AND(ISNUMBER(E828),ISNUMBER(F828)),"",Controlemeldingen!$A$10)</f>
        <v>Voer in alle cellen een aantal (of 0) in</v>
      </c>
    </row>
    <row r="829" spans="1:7" s="7" customFormat="1" ht="20" x14ac:dyDescent="0.25">
      <c r="A829" s="10" t="s">
        <v>1514</v>
      </c>
      <c r="B829" s="1" t="s">
        <v>758</v>
      </c>
      <c r="C829" s="112"/>
      <c r="D829" s="112"/>
      <c r="E829" s="83"/>
      <c r="F829" s="83"/>
      <c r="G829" s="6" t="str">
        <f>IF(AND(ISNUMBER(E829),ISNUMBER(F829)),"",Controlemeldingen!$A$10)</f>
        <v>Voer in alle cellen een aantal (of 0) in</v>
      </c>
    </row>
    <row r="830" spans="1:7" s="7" customFormat="1" ht="20" x14ac:dyDescent="0.25">
      <c r="A830" s="10" t="s">
        <v>1515</v>
      </c>
      <c r="B830" s="1" t="s">
        <v>752</v>
      </c>
      <c r="C830" s="112"/>
      <c r="D830" s="112"/>
      <c r="E830" s="83"/>
      <c r="F830" s="83"/>
      <c r="G830" s="6" t="str">
        <f>IF(AND(ISNUMBER(E830),ISNUMBER(F830)),"",Controlemeldingen!$A$10)</f>
        <v>Voer in alle cellen een aantal (of 0) in</v>
      </c>
    </row>
    <row r="831" spans="1:7" s="7" customFormat="1" ht="20" x14ac:dyDescent="0.25">
      <c r="A831" s="10" t="s">
        <v>1516</v>
      </c>
      <c r="B831" s="1" t="s">
        <v>755</v>
      </c>
      <c r="C831" s="112"/>
      <c r="D831" s="112"/>
      <c r="E831" s="83"/>
      <c r="F831" s="83"/>
      <c r="G831" s="6" t="str">
        <f>IF(AND(ISNUMBER(E831),ISNUMBER(F831)),"",Controlemeldingen!$A$10)</f>
        <v>Voer in alle cellen een aantal (of 0) in</v>
      </c>
    </row>
    <row r="832" spans="1:7" s="7" customFormat="1" ht="20" x14ac:dyDescent="0.25">
      <c r="A832" s="10" t="s">
        <v>1517</v>
      </c>
      <c r="B832" s="1" t="s">
        <v>764</v>
      </c>
      <c r="C832" s="112"/>
      <c r="D832" s="112"/>
      <c r="E832" s="83"/>
      <c r="F832" s="83"/>
      <c r="G832" s="6" t="str">
        <f>IF(AND(ISNUMBER(E832),ISNUMBER(F832)),"",Controlemeldingen!$A$10)</f>
        <v>Voer in alle cellen een aantal (of 0) in</v>
      </c>
    </row>
    <row r="833" spans="1:7" s="7" customFormat="1" ht="20" x14ac:dyDescent="0.25">
      <c r="A833" s="10" t="s">
        <v>1518</v>
      </c>
      <c r="B833" s="1" t="s">
        <v>771</v>
      </c>
      <c r="C833" s="112"/>
      <c r="D833" s="112"/>
      <c r="E833" s="83"/>
      <c r="F833" s="83"/>
      <c r="G833" s="6" t="str">
        <f>IF(AND(ISNUMBER(E833),ISNUMBER(F833)),"",Controlemeldingen!$A$10)</f>
        <v>Voer in alle cellen een aantal (of 0) in</v>
      </c>
    </row>
    <row r="834" spans="1:7" s="7" customFormat="1" ht="20" x14ac:dyDescent="0.25">
      <c r="A834" s="10" t="s">
        <v>1519</v>
      </c>
      <c r="B834" s="1" t="s">
        <v>767</v>
      </c>
      <c r="C834" s="112"/>
      <c r="D834" s="112"/>
      <c r="E834" s="83"/>
      <c r="F834" s="83"/>
      <c r="G834" s="6" t="str">
        <f>IF(AND(ISNUMBER(E834),ISNUMBER(F834)),"",Controlemeldingen!$A$10)</f>
        <v>Voer in alle cellen een aantal (of 0) in</v>
      </c>
    </row>
    <row r="835" spans="1:7" s="7" customFormat="1" ht="20" x14ac:dyDescent="0.25">
      <c r="A835" s="10" t="s">
        <v>1520</v>
      </c>
      <c r="B835" s="1" t="s">
        <v>753</v>
      </c>
      <c r="C835" s="112"/>
      <c r="D835" s="112"/>
      <c r="E835" s="83"/>
      <c r="F835" s="83"/>
      <c r="G835" s="6" t="str">
        <f>IF(AND(ISNUMBER(E835),ISNUMBER(F835)),"",Controlemeldingen!$A$10)</f>
        <v>Voer in alle cellen een aantal (of 0) in</v>
      </c>
    </row>
    <row r="836" spans="1:7" s="7" customFormat="1" ht="20" x14ac:dyDescent="0.25">
      <c r="A836" s="10" t="s">
        <v>1521</v>
      </c>
      <c r="B836" s="1" t="s">
        <v>625</v>
      </c>
      <c r="C836" s="112"/>
      <c r="D836" s="112"/>
      <c r="E836" s="83"/>
      <c r="F836" s="83"/>
      <c r="G836" s="6" t="str">
        <f>IF(AND(ISNUMBER(E836),ISNUMBER(F836)),"",Controlemeldingen!$A$10)</f>
        <v>Voer in alle cellen een aantal (of 0) in</v>
      </c>
    </row>
    <row r="837" spans="1:7" s="7" customFormat="1" ht="20" x14ac:dyDescent="0.25">
      <c r="A837" s="10" t="s">
        <v>1522</v>
      </c>
      <c r="B837" s="1" t="s">
        <v>760</v>
      </c>
      <c r="C837" s="112"/>
      <c r="D837" s="112"/>
      <c r="E837" s="83"/>
      <c r="F837" s="83"/>
      <c r="G837" s="6" t="str">
        <f>IF(AND(ISNUMBER(E837),ISNUMBER(F837)),"",Controlemeldingen!$A$10)</f>
        <v>Voer in alle cellen een aantal (of 0) in</v>
      </c>
    </row>
    <row r="838" spans="1:7" s="7" customFormat="1" ht="20" x14ac:dyDescent="0.25">
      <c r="A838" s="10" t="s">
        <v>1523</v>
      </c>
      <c r="B838" s="1" t="s">
        <v>775</v>
      </c>
      <c r="C838" s="112"/>
      <c r="D838" s="112"/>
      <c r="E838" s="83"/>
      <c r="F838" s="83"/>
      <c r="G838" s="6" t="str">
        <f>IF(AND(ISNUMBER(E838),ISNUMBER(F838)),"",Controlemeldingen!$A$10)</f>
        <v>Voer in alle cellen een aantal (of 0) in</v>
      </c>
    </row>
    <row r="839" spans="1:7" s="7" customFormat="1" ht="20" x14ac:dyDescent="0.25">
      <c r="A839" s="10" t="s">
        <v>1524</v>
      </c>
      <c r="B839" s="1" t="s">
        <v>629</v>
      </c>
      <c r="C839" s="112"/>
      <c r="D839" s="112"/>
      <c r="E839" s="83"/>
      <c r="F839" s="83"/>
      <c r="G839" s="6" t="str">
        <f>IF(AND(ISNUMBER(E839),ISNUMBER(F839)),"",Controlemeldingen!$A$10)</f>
        <v>Voer in alle cellen een aantal (of 0) in</v>
      </c>
    </row>
    <row r="840" spans="1:7" s="7" customFormat="1" ht="20" x14ac:dyDescent="0.25">
      <c r="A840" s="10" t="s">
        <v>1525</v>
      </c>
      <c r="B840" s="1" t="s">
        <v>788</v>
      </c>
      <c r="C840" s="112"/>
      <c r="D840" s="112"/>
      <c r="E840" s="83"/>
      <c r="F840" s="83"/>
      <c r="G840" s="6" t="str">
        <f>IF(AND(ISNUMBER(E840),ISNUMBER(F840)),"",Controlemeldingen!$A$10)</f>
        <v>Voer in alle cellen een aantal (of 0) in</v>
      </c>
    </row>
    <row r="841" spans="1:7" s="7" customFormat="1" ht="20" x14ac:dyDescent="0.25">
      <c r="A841" s="10" t="s">
        <v>1526</v>
      </c>
      <c r="B841" s="1" t="s">
        <v>603</v>
      </c>
      <c r="C841" s="112"/>
      <c r="D841" s="112"/>
      <c r="E841" s="83"/>
      <c r="F841" s="83"/>
      <c r="G841" s="6" t="str">
        <f>IF(AND(ISNUMBER(E841),ISNUMBER(F841)),"",Controlemeldingen!$A$10)</f>
        <v>Voer in alle cellen een aantal (of 0) in</v>
      </c>
    </row>
    <row r="842" spans="1:7" s="7" customFormat="1" ht="20" x14ac:dyDescent="0.25">
      <c r="A842" s="10" t="s">
        <v>1527</v>
      </c>
      <c r="B842" s="1" t="s">
        <v>638</v>
      </c>
      <c r="C842" s="112"/>
      <c r="D842" s="112"/>
      <c r="E842" s="83"/>
      <c r="F842" s="83"/>
      <c r="G842" s="6" t="str">
        <f>IF(AND(ISNUMBER(E842),ISNUMBER(F842)),"",Controlemeldingen!$A$10)</f>
        <v>Voer in alle cellen een aantal (of 0) in</v>
      </c>
    </row>
    <row r="843" spans="1:7" s="7" customFormat="1" ht="20" x14ac:dyDescent="0.25">
      <c r="A843" s="10" t="s">
        <v>1528</v>
      </c>
      <c r="B843" s="1" t="s">
        <v>781</v>
      </c>
      <c r="C843" s="112"/>
      <c r="D843" s="112"/>
      <c r="E843" s="83"/>
      <c r="F843" s="83"/>
      <c r="G843" s="6" t="str">
        <f>IF(AND(ISNUMBER(E843),ISNUMBER(F843)),"",Controlemeldingen!$A$10)</f>
        <v>Voer in alle cellen een aantal (of 0) in</v>
      </c>
    </row>
    <row r="844" spans="1:7" s="7" customFormat="1" ht="20" x14ac:dyDescent="0.25">
      <c r="A844" s="10" t="s">
        <v>1529</v>
      </c>
      <c r="B844" s="1" t="s">
        <v>779</v>
      </c>
      <c r="C844" s="112"/>
      <c r="D844" s="112"/>
      <c r="E844" s="83"/>
      <c r="F844" s="83"/>
      <c r="G844" s="6" t="str">
        <f>IF(AND(ISNUMBER(E844),ISNUMBER(F844)),"",Controlemeldingen!$A$10)</f>
        <v>Voer in alle cellen een aantal (of 0) in</v>
      </c>
    </row>
    <row r="845" spans="1:7" s="7" customFormat="1" ht="20" x14ac:dyDescent="0.25">
      <c r="A845" s="10" t="s">
        <v>1530</v>
      </c>
      <c r="B845" s="1" t="s">
        <v>777</v>
      </c>
      <c r="C845" s="112"/>
      <c r="D845" s="112"/>
      <c r="E845" s="83"/>
      <c r="F845" s="83"/>
      <c r="G845" s="6" t="str">
        <f>IF(AND(ISNUMBER(E845),ISNUMBER(F845)),"",Controlemeldingen!$A$10)</f>
        <v>Voer in alle cellen een aantal (of 0) in</v>
      </c>
    </row>
    <row r="846" spans="1:7" s="7" customFormat="1" ht="20" x14ac:dyDescent="0.25">
      <c r="A846" s="10" t="s">
        <v>1531</v>
      </c>
      <c r="B846" s="1" t="s">
        <v>782</v>
      </c>
      <c r="C846" s="112"/>
      <c r="D846" s="112"/>
      <c r="E846" s="83"/>
      <c r="F846" s="83"/>
      <c r="G846" s="6" t="str">
        <f>IF(AND(ISNUMBER(E846),ISNUMBER(F846)),"",Controlemeldingen!$A$10)</f>
        <v>Voer in alle cellen een aantal (of 0) in</v>
      </c>
    </row>
    <row r="847" spans="1:7" s="7" customFormat="1" ht="20" x14ac:dyDescent="0.25">
      <c r="A847" s="10" t="s">
        <v>1532</v>
      </c>
      <c r="B847" s="1" t="s">
        <v>780</v>
      </c>
      <c r="C847" s="112"/>
      <c r="D847" s="112"/>
      <c r="E847" s="83"/>
      <c r="F847" s="83"/>
      <c r="G847" s="6" t="str">
        <f>IF(AND(ISNUMBER(E847),ISNUMBER(F847)),"",Controlemeldingen!$A$10)</f>
        <v>Voer in alle cellen een aantal (of 0) in</v>
      </c>
    </row>
    <row r="848" spans="1:7" s="7" customFormat="1" ht="20" x14ac:dyDescent="0.25">
      <c r="A848" s="10" t="s">
        <v>1533</v>
      </c>
      <c r="B848" s="1" t="s">
        <v>787</v>
      </c>
      <c r="C848" s="112"/>
      <c r="D848" s="112"/>
      <c r="E848" s="83"/>
      <c r="F848" s="83"/>
      <c r="G848" s="6" t="str">
        <f>IF(AND(ISNUMBER(E848),ISNUMBER(F848)),"",Controlemeldingen!$A$10)</f>
        <v>Voer in alle cellen een aantal (of 0) in</v>
      </c>
    </row>
    <row r="849" spans="1:7" s="7" customFormat="1" ht="20" x14ac:dyDescent="0.25">
      <c r="A849" s="10" t="s">
        <v>1534</v>
      </c>
      <c r="B849" s="1" t="s">
        <v>785</v>
      </c>
      <c r="C849" s="112"/>
      <c r="D849" s="112"/>
      <c r="E849" s="83"/>
      <c r="F849" s="83"/>
      <c r="G849" s="6" t="str">
        <f>IF(AND(ISNUMBER(E849),ISNUMBER(F849)),"",Controlemeldingen!$A$10)</f>
        <v>Voer in alle cellen een aantal (of 0) in</v>
      </c>
    </row>
    <row r="850" spans="1:7" s="7" customFormat="1" ht="20" x14ac:dyDescent="0.25">
      <c r="A850" s="10" t="s">
        <v>1535</v>
      </c>
      <c r="B850" s="1" t="s">
        <v>783</v>
      </c>
      <c r="C850" s="112"/>
      <c r="D850" s="112"/>
      <c r="E850" s="83"/>
      <c r="F850" s="83"/>
      <c r="G850" s="6" t="str">
        <f>IF(AND(ISNUMBER(E850),ISNUMBER(F850)),"",Controlemeldingen!$A$10)</f>
        <v>Voer in alle cellen een aantal (of 0) in</v>
      </c>
    </row>
    <row r="851" spans="1:7" s="7" customFormat="1" ht="20" x14ac:dyDescent="0.25">
      <c r="A851" s="10" t="s">
        <v>1536</v>
      </c>
      <c r="B851" s="1" t="s">
        <v>786</v>
      </c>
      <c r="C851" s="112"/>
      <c r="D851" s="112"/>
      <c r="E851" s="83"/>
      <c r="F851" s="83"/>
      <c r="G851" s="6" t="str">
        <f>IF(AND(ISNUMBER(E851),ISNUMBER(F851)),"",Controlemeldingen!$A$10)</f>
        <v>Voer in alle cellen een aantal (of 0) in</v>
      </c>
    </row>
    <row r="852" spans="1:7" s="7" customFormat="1" ht="20" x14ac:dyDescent="0.25">
      <c r="A852" s="10" t="s">
        <v>1537</v>
      </c>
      <c r="B852" s="1" t="s">
        <v>784</v>
      </c>
      <c r="C852" s="112"/>
      <c r="D852" s="112"/>
      <c r="E852" s="83"/>
      <c r="F852" s="83"/>
      <c r="G852" s="6" t="str">
        <f>IF(AND(ISNUMBER(E852),ISNUMBER(F852)),"",Controlemeldingen!$A$10)</f>
        <v>Voer in alle cellen een aantal (of 0) in</v>
      </c>
    </row>
    <row r="853" spans="1:7" s="7" customFormat="1" ht="20" x14ac:dyDescent="0.25">
      <c r="A853" s="10" t="s">
        <v>1538</v>
      </c>
      <c r="B853" s="1" t="s">
        <v>789</v>
      </c>
      <c r="C853" s="112"/>
      <c r="D853" s="112"/>
      <c r="E853" s="83"/>
      <c r="F853" s="83"/>
      <c r="G853" s="6" t="str">
        <f>IF(AND(ISNUMBER(E853),ISNUMBER(F853)),"",Controlemeldingen!$A$10)</f>
        <v>Voer in alle cellen een aantal (of 0) in</v>
      </c>
    </row>
    <row r="854" spans="1:7" s="7" customFormat="1" ht="20" x14ac:dyDescent="0.25">
      <c r="A854" s="10" t="s">
        <v>1539</v>
      </c>
      <c r="B854" s="1" t="s">
        <v>776</v>
      </c>
      <c r="C854" s="112"/>
      <c r="D854" s="112"/>
      <c r="E854" s="83"/>
      <c r="F854" s="83"/>
      <c r="G854" s="6" t="str">
        <f>IF(AND(ISNUMBER(E854),ISNUMBER(F854)),"",Controlemeldingen!$A$10)</f>
        <v>Voer in alle cellen een aantal (of 0) in</v>
      </c>
    </row>
    <row r="855" spans="1:7" s="7" customFormat="1" ht="20" x14ac:dyDescent="0.25">
      <c r="A855" s="10" t="s">
        <v>1540</v>
      </c>
      <c r="B855" s="1" t="s">
        <v>778</v>
      </c>
      <c r="C855" s="112"/>
      <c r="D855" s="112"/>
      <c r="E855" s="83"/>
      <c r="F855" s="83"/>
      <c r="G855" s="6" t="str">
        <f>IF(AND(ISNUMBER(E855),ISNUMBER(F855)),"",Controlemeldingen!$A$10)</f>
        <v>Voer in alle cellen een aantal (of 0) in</v>
      </c>
    </row>
    <row r="856" spans="1:7" s="7" customFormat="1" ht="20" x14ac:dyDescent="0.25">
      <c r="A856" s="10" t="s">
        <v>1541</v>
      </c>
      <c r="B856" s="1" t="s">
        <v>791</v>
      </c>
      <c r="C856" s="112"/>
      <c r="D856" s="112"/>
      <c r="E856" s="83"/>
      <c r="F856" s="83"/>
      <c r="G856" s="6" t="str">
        <f>IF(AND(ISNUMBER(E856),ISNUMBER(F856)),"",Controlemeldingen!$A$10)</f>
        <v>Voer in alle cellen een aantal (of 0) in</v>
      </c>
    </row>
    <row r="857" spans="1:7" s="7" customFormat="1" ht="20" x14ac:dyDescent="0.25">
      <c r="A857" s="10" t="s">
        <v>1542</v>
      </c>
      <c r="B857" s="1" t="s">
        <v>790</v>
      </c>
      <c r="C857" s="112"/>
      <c r="D857" s="112"/>
      <c r="E857" s="83"/>
      <c r="F857" s="83"/>
      <c r="G857" s="6" t="str">
        <f>IF(AND(ISNUMBER(E857),ISNUMBER(F857)),"",Controlemeldingen!$A$10)</f>
        <v>Voer in alle cellen een aantal (of 0) in</v>
      </c>
    </row>
    <row r="858" spans="1:7" s="7" customFormat="1" ht="20" x14ac:dyDescent="0.25">
      <c r="A858" s="10" t="s">
        <v>1543</v>
      </c>
      <c r="B858" s="1" t="s">
        <v>794</v>
      </c>
      <c r="C858" s="112"/>
      <c r="D858" s="112"/>
      <c r="E858" s="83"/>
      <c r="F858" s="83"/>
      <c r="G858" s="6" t="str">
        <f>IF(AND(ISNUMBER(E858),ISNUMBER(F858)),"",Controlemeldingen!$A$10)</f>
        <v>Voer in alle cellen een aantal (of 0) in</v>
      </c>
    </row>
    <row r="859" spans="1:7" s="7" customFormat="1" ht="20" x14ac:dyDescent="0.25">
      <c r="A859" s="10" t="s">
        <v>1544</v>
      </c>
      <c r="B859" s="1" t="s">
        <v>795</v>
      </c>
      <c r="C859" s="112"/>
      <c r="D859" s="112"/>
      <c r="E859" s="83"/>
      <c r="F859" s="83"/>
      <c r="G859" s="6" t="str">
        <f>IF(AND(ISNUMBER(E859),ISNUMBER(F859)),"",Controlemeldingen!$A$10)</f>
        <v>Voer in alle cellen een aantal (of 0) in</v>
      </c>
    </row>
    <row r="860" spans="1:7" s="7" customFormat="1" ht="20" x14ac:dyDescent="0.25">
      <c r="A860" s="10" t="s">
        <v>1545</v>
      </c>
      <c r="B860" s="1" t="s">
        <v>796</v>
      </c>
      <c r="C860" s="112"/>
      <c r="D860" s="112"/>
      <c r="E860" s="83"/>
      <c r="F860" s="83"/>
      <c r="G860" s="6" t="str">
        <f>IF(AND(ISNUMBER(E860),ISNUMBER(F860)),"",Controlemeldingen!$A$10)</f>
        <v>Voer in alle cellen een aantal (of 0) in</v>
      </c>
    </row>
    <row r="861" spans="1:7" s="7" customFormat="1" ht="20" x14ac:dyDescent="0.25">
      <c r="A861" s="10" t="s">
        <v>1546</v>
      </c>
      <c r="B861" s="1" t="s">
        <v>797</v>
      </c>
      <c r="C861" s="112"/>
      <c r="D861" s="112"/>
      <c r="E861" s="83"/>
      <c r="F861" s="83"/>
      <c r="G861" s="6" t="str">
        <f>IF(AND(ISNUMBER(E861),ISNUMBER(F861)),"",Controlemeldingen!$A$10)</f>
        <v>Voer in alle cellen een aantal (of 0) in</v>
      </c>
    </row>
    <row r="862" spans="1:7" s="7" customFormat="1" ht="20" x14ac:dyDescent="0.25">
      <c r="A862" s="10" t="s">
        <v>1547</v>
      </c>
      <c r="B862" s="1" t="s">
        <v>799</v>
      </c>
      <c r="C862" s="112"/>
      <c r="D862" s="112"/>
      <c r="E862" s="83"/>
      <c r="F862" s="83"/>
      <c r="G862" s="6" t="str">
        <f>IF(AND(ISNUMBER(E862),ISNUMBER(F862)),"",Controlemeldingen!$A$10)</f>
        <v>Voer in alle cellen een aantal (of 0) in</v>
      </c>
    </row>
    <row r="863" spans="1:7" s="7" customFormat="1" ht="20" x14ac:dyDescent="0.25">
      <c r="A863" s="10" t="s">
        <v>1548</v>
      </c>
      <c r="B863" s="1" t="s">
        <v>750</v>
      </c>
      <c r="C863" s="112"/>
      <c r="D863" s="112"/>
      <c r="E863" s="83"/>
      <c r="F863" s="83"/>
      <c r="G863" s="6" t="str">
        <f>IF(AND(ISNUMBER(E863),ISNUMBER(F863)),"",Controlemeldingen!$A$10)</f>
        <v>Voer in alle cellen een aantal (of 0) in</v>
      </c>
    </row>
    <row r="864" spans="1:7" s="7" customFormat="1" ht="20" x14ac:dyDescent="0.25">
      <c r="A864" s="10" t="s">
        <v>1549</v>
      </c>
      <c r="B864" s="1" t="s">
        <v>800</v>
      </c>
      <c r="C864" s="112"/>
      <c r="D864" s="112"/>
      <c r="E864" s="83"/>
      <c r="F864" s="83"/>
      <c r="G864" s="6" t="str">
        <f>IF(AND(ISNUMBER(E864),ISNUMBER(F864)),"",Controlemeldingen!$A$10)</f>
        <v>Voer in alle cellen een aantal (of 0) in</v>
      </c>
    </row>
    <row r="865" spans="1:8" s="7" customFormat="1" ht="20" x14ac:dyDescent="0.25">
      <c r="A865" s="10" t="s">
        <v>1550</v>
      </c>
      <c r="B865" s="1" t="s">
        <v>802</v>
      </c>
      <c r="C865" s="112"/>
      <c r="D865" s="112"/>
      <c r="E865" s="83"/>
      <c r="F865" s="83"/>
      <c r="G865" s="6" t="str">
        <f>IF(AND(ISNUMBER(E865),ISNUMBER(F865)),"",Controlemeldingen!$A$10)</f>
        <v>Voer in alle cellen een aantal (of 0) in</v>
      </c>
    </row>
    <row r="866" spans="1:8" s="7" customFormat="1" ht="20" x14ac:dyDescent="0.25">
      <c r="A866" s="10" t="s">
        <v>1551</v>
      </c>
      <c r="B866" s="1" t="s">
        <v>803</v>
      </c>
      <c r="C866" s="112"/>
      <c r="D866" s="112"/>
      <c r="E866" s="83"/>
      <c r="F866" s="83"/>
      <c r="G866" s="6" t="str">
        <f>IF(AND(ISNUMBER(E866),ISNUMBER(F866)),"",Controlemeldingen!$A$10)</f>
        <v>Voer in alle cellen een aantal (of 0) in</v>
      </c>
    </row>
    <row r="867" spans="1:8" s="7" customFormat="1" ht="20" x14ac:dyDescent="0.25">
      <c r="A867" s="10" t="s">
        <v>1552</v>
      </c>
      <c r="B867" s="1" t="s">
        <v>801</v>
      </c>
      <c r="C867" s="112"/>
      <c r="D867" s="112"/>
      <c r="E867" s="83"/>
      <c r="F867" s="83"/>
      <c r="G867" s="6" t="str">
        <f>IF(AND(ISNUMBER(E867),ISNUMBER(F867)),"",Controlemeldingen!$A$10)</f>
        <v>Voer in alle cellen een aantal (of 0) in</v>
      </c>
    </row>
    <row r="868" spans="1:8" s="7" customFormat="1" ht="20" x14ac:dyDescent="0.25">
      <c r="A868" s="10" t="s">
        <v>1553</v>
      </c>
      <c r="B868" s="1" t="s">
        <v>798</v>
      </c>
      <c r="C868" s="112"/>
      <c r="D868" s="112"/>
      <c r="E868" s="83"/>
      <c r="F868" s="83"/>
      <c r="G868" s="6" t="str">
        <f>IF(AND(ISNUMBER(E868),ISNUMBER(F868)),"",Controlemeldingen!$A$10)</f>
        <v>Voer in alle cellen een aantal (of 0) in</v>
      </c>
    </row>
    <row r="869" spans="1:8" s="7" customFormat="1" ht="20" x14ac:dyDescent="0.25">
      <c r="A869" s="10" t="s">
        <v>1554</v>
      </c>
      <c r="B869" s="1" t="s">
        <v>804</v>
      </c>
      <c r="C869" s="112"/>
      <c r="D869" s="112"/>
      <c r="E869" s="83"/>
      <c r="F869" s="83"/>
      <c r="G869" s="6" t="str">
        <f>IF(AND(ISNUMBER(E869),ISNUMBER(F869)),"",Controlemeldingen!$A$10)</f>
        <v>Voer in alle cellen een aantal (of 0) in</v>
      </c>
    </row>
    <row r="870" spans="1:8" s="7" customFormat="1" ht="20" x14ac:dyDescent="0.25">
      <c r="A870" s="10" t="s">
        <v>1555</v>
      </c>
      <c r="B870" s="1" t="s">
        <v>751</v>
      </c>
      <c r="C870" s="112"/>
      <c r="D870" s="112"/>
      <c r="E870" s="83"/>
      <c r="F870" s="83"/>
      <c r="G870" s="6" t="str">
        <f>IF(AND(ISNUMBER(E870),ISNUMBER(F870)),"",Controlemeldingen!$A$10)</f>
        <v>Voer in alle cellen een aantal (of 0) in</v>
      </c>
    </row>
    <row r="871" spans="1:8" s="7" customFormat="1" ht="20" x14ac:dyDescent="0.25">
      <c r="A871" s="10" t="s">
        <v>1556</v>
      </c>
      <c r="B871" s="1" t="s">
        <v>679</v>
      </c>
      <c r="C871" s="112"/>
      <c r="D871" s="112"/>
      <c r="E871" s="83"/>
      <c r="F871" s="83"/>
      <c r="G871" s="6" t="str">
        <f>IF(AND(ISNUMBER(E871),ISNUMBER(F871)),"",Controlemeldingen!$A$10)</f>
        <v>Voer in alle cellen een aantal (of 0) in</v>
      </c>
    </row>
    <row r="872" spans="1:8" s="7" customFormat="1" ht="20" x14ac:dyDescent="0.25">
      <c r="A872" s="10" t="s">
        <v>1557</v>
      </c>
      <c r="B872" s="1" t="s">
        <v>806</v>
      </c>
      <c r="C872" s="112"/>
      <c r="D872" s="112"/>
      <c r="E872" s="83"/>
      <c r="F872" s="83"/>
      <c r="G872" s="6" t="str">
        <f>IF(AND(ISNUMBER(E872),ISNUMBER(F872)),"",Controlemeldingen!$A$10)</f>
        <v>Voer in alle cellen een aantal (of 0) in</v>
      </c>
    </row>
    <row r="873" spans="1:8" s="7" customFormat="1" ht="20" x14ac:dyDescent="0.25">
      <c r="A873" s="10" t="s">
        <v>1558</v>
      </c>
      <c r="B873" s="1" t="s">
        <v>703</v>
      </c>
      <c r="C873" s="112"/>
      <c r="D873" s="112"/>
      <c r="E873" s="83"/>
      <c r="F873" s="83"/>
      <c r="G873" s="6" t="str">
        <f>IF(AND(ISNUMBER(E873),ISNUMBER(F873)),"",Controlemeldingen!$A$10)</f>
        <v>Voer in alle cellen een aantal (of 0) in</v>
      </c>
    </row>
    <row r="874" spans="1:8" s="7" customFormat="1" ht="20" x14ac:dyDescent="0.25">
      <c r="A874" s="10" t="s">
        <v>1559</v>
      </c>
      <c r="B874" s="1" t="s">
        <v>765</v>
      </c>
      <c r="C874" s="112"/>
      <c r="D874" s="112"/>
      <c r="E874" s="83"/>
      <c r="F874" s="83"/>
      <c r="G874" s="6" t="str">
        <f>IF(AND(ISNUMBER(E874),ISNUMBER(F874)),"",Controlemeldingen!$A$10)</f>
        <v>Voer in alle cellen een aantal (of 0) in</v>
      </c>
    </row>
    <row r="875" spans="1:8" s="7" customFormat="1" ht="20" x14ac:dyDescent="0.25">
      <c r="A875" s="10" t="s">
        <v>1560</v>
      </c>
      <c r="B875" s="1" t="s">
        <v>807</v>
      </c>
      <c r="C875" s="112"/>
      <c r="D875" s="112"/>
      <c r="E875" s="83"/>
      <c r="F875" s="83"/>
      <c r="G875" s="6" t="str">
        <f>IF(AND(ISNUMBER(E875),ISNUMBER(F875)),"",Controlemeldingen!$A$10)</f>
        <v>Voer in alle cellen een aantal (of 0) in</v>
      </c>
    </row>
    <row r="876" spans="1:8" s="7" customFormat="1" ht="20" x14ac:dyDescent="0.25">
      <c r="A876" s="10" t="s">
        <v>1561</v>
      </c>
      <c r="B876" s="1" t="s">
        <v>808</v>
      </c>
      <c r="C876" s="112"/>
      <c r="D876" s="112"/>
      <c r="E876" s="83"/>
      <c r="F876" s="83"/>
      <c r="G876" s="6" t="str">
        <f>IF(AND(ISNUMBER(E876),ISNUMBER(F876)),"",Controlemeldingen!$A$10)</f>
        <v>Voer in alle cellen een aantal (of 0) in</v>
      </c>
    </row>
    <row r="877" spans="1:8" s="7" customFormat="1" x14ac:dyDescent="0.25">
      <c r="A877" s="10"/>
      <c r="B877" s="10"/>
      <c r="C877" s="10"/>
      <c r="D877" s="10"/>
      <c r="E877" s="10"/>
      <c r="F877" s="10"/>
      <c r="G877" s="10"/>
      <c r="H877" s="56"/>
    </row>
    <row r="878" spans="1:8" s="96" customFormat="1" ht="14.5" x14ac:dyDescent="0.35">
      <c r="A878" s="10" t="s">
        <v>308</v>
      </c>
      <c r="B878" s="1" t="s">
        <v>1725</v>
      </c>
      <c r="F878" s="50" t="s">
        <v>855</v>
      </c>
      <c r="G878" s="51" t="s">
        <v>1</v>
      </c>
      <c r="H878" s="134"/>
    </row>
    <row r="879" spans="1:8" s="96" customFormat="1" ht="20" x14ac:dyDescent="0.35">
      <c r="A879" s="10" t="s">
        <v>828</v>
      </c>
      <c r="B879" s="1" t="s">
        <v>1712</v>
      </c>
      <c r="F879" s="108" t="s">
        <v>2</v>
      </c>
      <c r="G879" s="6" t="str">
        <f>IF(OR(F879=INH_Lists!$B$4,ISBLANK(F879)),Controlemeldingen!$A$8,"")</f>
        <v>Maak een keuze uit het drop-down menu</v>
      </c>
      <c r="H879" s="134"/>
    </row>
    <row r="880" spans="1:8" s="96" customFormat="1" ht="20" x14ac:dyDescent="0.35">
      <c r="A880" s="10" t="s">
        <v>829</v>
      </c>
      <c r="B880" s="1" t="s">
        <v>1713</v>
      </c>
      <c r="F880" s="108" t="s">
        <v>2</v>
      </c>
      <c r="G880" s="6" t="str">
        <f>IF(OR(F880=INH_Lists!$B$4,ISBLANK(F880)),Controlemeldingen!$A$8,"")</f>
        <v>Maak een keuze uit het drop-down menu</v>
      </c>
      <c r="H880" s="134"/>
    </row>
    <row r="881" spans="1:8" s="96" customFormat="1" ht="20" x14ac:dyDescent="0.35">
      <c r="A881" s="10" t="s">
        <v>830</v>
      </c>
      <c r="B881" s="1" t="s">
        <v>1714</v>
      </c>
      <c r="F881" s="108" t="s">
        <v>2</v>
      </c>
      <c r="G881" s="6" t="str">
        <f>IF(OR(F881=INH_Lists!$B$4,ISBLANK(F881)),Controlemeldingen!$A$8,"")</f>
        <v>Maak een keuze uit het drop-down menu</v>
      </c>
      <c r="H881" s="134"/>
    </row>
    <row r="882" spans="1:8" s="96" customFormat="1" ht="20" x14ac:dyDescent="0.35">
      <c r="A882" s="10" t="s">
        <v>831</v>
      </c>
      <c r="B882" s="1" t="s">
        <v>1715</v>
      </c>
      <c r="F882" s="108" t="s">
        <v>2</v>
      </c>
      <c r="G882" s="6" t="str">
        <f>IF(OR(F882=INH_Lists!$B$4,ISBLANK(F882)),Controlemeldingen!$A$8,"")</f>
        <v>Maak een keuze uit het drop-down menu</v>
      </c>
      <c r="H882" s="134"/>
    </row>
    <row r="883" spans="1:8" s="96" customFormat="1" ht="20" x14ac:dyDescent="0.35">
      <c r="A883" s="10" t="s">
        <v>832</v>
      </c>
      <c r="B883" s="1" t="s">
        <v>1717</v>
      </c>
      <c r="F883" s="108" t="s">
        <v>2</v>
      </c>
      <c r="G883" s="6" t="str">
        <f>IF(OR(F883=INH_Lists!$B$4,ISBLANK(F883)),Controlemeldingen!$A$8,"")</f>
        <v>Maak een keuze uit het drop-down menu</v>
      </c>
      <c r="H883" s="134"/>
    </row>
    <row r="884" spans="1:8" s="96" customFormat="1" ht="20" x14ac:dyDescent="0.35">
      <c r="A884" s="10" t="s">
        <v>833</v>
      </c>
      <c r="B884" s="1" t="s">
        <v>1718</v>
      </c>
      <c r="C884" s="214" t="s">
        <v>47</v>
      </c>
      <c r="D884" s="215"/>
      <c r="E884" s="215"/>
      <c r="F884" s="216"/>
      <c r="G884" s="6" t="str">
        <f>IF(OR(C884=Controlemeldingen!$B$16,ISBLANK(C884)),Controlemeldingen!$A$16,"")</f>
        <v>Geef een toelichting of kies "n.v.t."</v>
      </c>
      <c r="H884" s="134"/>
    </row>
    <row r="885" spans="1:8" s="96" customFormat="1" ht="20" x14ac:dyDescent="0.35">
      <c r="A885" s="10" t="s">
        <v>834</v>
      </c>
      <c r="B885" s="1" t="s">
        <v>1716</v>
      </c>
      <c r="C885" s="217" t="s">
        <v>2</v>
      </c>
      <c r="D885" s="217"/>
      <c r="E885" s="217"/>
      <c r="F885" s="218"/>
      <c r="G885" s="6" t="str">
        <f>IF(OR(C885=INH_Lists!$B$4,ISBLANK(C885)),Controlemeldingen!$A$8,"")</f>
        <v>Maak een keuze uit het drop-down menu</v>
      </c>
      <c r="H885" s="134"/>
    </row>
    <row r="886" spans="1:8" s="96" customFormat="1" ht="20" x14ac:dyDescent="0.35">
      <c r="A886" s="10" t="s">
        <v>835</v>
      </c>
      <c r="B886" s="1" t="s">
        <v>1723</v>
      </c>
      <c r="F886" s="83"/>
      <c r="G886" s="6" t="str">
        <f>IF(ISNUMBER(F886),"",Controlemeldingen!$A$10)</f>
        <v>Voer in alle cellen een aantal (of 0) in</v>
      </c>
      <c r="H886" s="134"/>
    </row>
    <row r="887" spans="1:8" s="96" customFormat="1" ht="20" x14ac:dyDescent="0.35">
      <c r="A887" s="10" t="s">
        <v>836</v>
      </c>
      <c r="B887" s="1" t="s">
        <v>1724</v>
      </c>
      <c r="F887" s="108" t="s">
        <v>2</v>
      </c>
      <c r="G887" s="6" t="str">
        <f>IF(OR(F887=INH_Lists!$B$4,ISBLANK(F887)),Controlemeldingen!$A$8,"")</f>
        <v>Maak een keuze uit het drop-down menu</v>
      </c>
      <c r="H887" s="134"/>
    </row>
    <row r="888" spans="1:8" s="96" customFormat="1" ht="20" x14ac:dyDescent="0.35">
      <c r="A888" s="134"/>
      <c r="B888" s="26" t="s">
        <v>1726</v>
      </c>
      <c r="H888" s="134"/>
    </row>
    <row r="889" spans="1:8" x14ac:dyDescent="0.25">
      <c r="A889" s="79"/>
      <c r="B889" s="100"/>
      <c r="D889" s="114" t="s">
        <v>1735</v>
      </c>
      <c r="E889" s="114" t="s">
        <v>1736</v>
      </c>
      <c r="F889" s="114" t="s">
        <v>1737</v>
      </c>
      <c r="G889" s="7"/>
    </row>
    <row r="890" spans="1:8" ht="70" x14ac:dyDescent="0.25">
      <c r="A890" s="10" t="s">
        <v>309</v>
      </c>
      <c r="B890" s="1" t="s">
        <v>2294</v>
      </c>
      <c r="D890" s="50" t="s">
        <v>855</v>
      </c>
      <c r="E890" s="50" t="s">
        <v>64</v>
      </c>
      <c r="F890" s="50" t="s">
        <v>237</v>
      </c>
      <c r="G890" s="51" t="s">
        <v>1</v>
      </c>
    </row>
    <row r="891" spans="1:8" s="7" customFormat="1" ht="30" x14ac:dyDescent="0.25">
      <c r="A891" s="10" t="s">
        <v>1738</v>
      </c>
      <c r="B891" s="1" t="s">
        <v>77</v>
      </c>
      <c r="D891" s="108" t="s">
        <v>2</v>
      </c>
      <c r="E891" s="83"/>
      <c r="F891" s="126"/>
      <c r="G891" s="6" t="str">
        <f>IF(AND(ISNUMBER(E891),ISNUMBER(F891)),"",Controlemeldingen!$A$23)</f>
        <v>Maak een keuze uit het drop-down menu en voer getallen in</v>
      </c>
    </row>
    <row r="892" spans="1:8" s="7" customFormat="1" ht="30" x14ac:dyDescent="0.25">
      <c r="A892" s="10" t="s">
        <v>1739</v>
      </c>
      <c r="B892" s="1" t="s">
        <v>40</v>
      </c>
      <c r="D892" s="108" t="s">
        <v>2</v>
      </c>
      <c r="E892" s="83"/>
      <c r="F892" s="126"/>
      <c r="G892" s="6" t="str">
        <f>IF(AND(ISNUMBER(E892),ISNUMBER(F892)),"",Controlemeldingen!$A$23)</f>
        <v>Maak een keuze uit het drop-down menu en voer getallen in</v>
      </c>
    </row>
    <row r="893" spans="1:8" s="7" customFormat="1" ht="30" x14ac:dyDescent="0.25">
      <c r="A893" s="10" t="s">
        <v>1740</v>
      </c>
      <c r="B893" s="1" t="s">
        <v>41</v>
      </c>
      <c r="D893" s="108" t="s">
        <v>2</v>
      </c>
      <c r="E893" s="83"/>
      <c r="F893" s="126"/>
      <c r="G893" s="6" t="str">
        <f>IF(AND(ISNUMBER(E893),ISNUMBER(F893)),"",Controlemeldingen!$A$23)</f>
        <v>Maak een keuze uit het drop-down menu en voer getallen in</v>
      </c>
    </row>
    <row r="894" spans="1:8" s="7" customFormat="1" ht="30" x14ac:dyDescent="0.25">
      <c r="A894" s="10" t="s">
        <v>1741</v>
      </c>
      <c r="B894" s="1" t="s">
        <v>78</v>
      </c>
      <c r="D894" s="108" t="s">
        <v>2</v>
      </c>
      <c r="E894" s="83"/>
      <c r="F894" s="126"/>
      <c r="G894" s="6" t="str">
        <f>IF(AND(ISNUMBER(E894),ISNUMBER(F894)),"",Controlemeldingen!$A$23)</f>
        <v>Maak een keuze uit het drop-down menu en voer getallen in</v>
      </c>
    </row>
    <row r="895" spans="1:8" s="7" customFormat="1" ht="30" x14ac:dyDescent="0.25">
      <c r="A895" s="10" t="s">
        <v>1742</v>
      </c>
      <c r="B895" s="1" t="s">
        <v>431</v>
      </c>
      <c r="D895" s="108" t="s">
        <v>2</v>
      </c>
      <c r="E895" s="83"/>
      <c r="F895" s="126"/>
      <c r="G895" s="6" t="str">
        <f>IF(AND(ISNUMBER(E895),ISNUMBER(F895)),"",Controlemeldingen!$A$23)</f>
        <v>Maak een keuze uit het drop-down menu en voer getallen in</v>
      </c>
    </row>
    <row r="896" spans="1:8" s="7" customFormat="1" ht="30" x14ac:dyDescent="0.25">
      <c r="A896" s="10" t="s">
        <v>1743</v>
      </c>
      <c r="B896" s="1" t="s">
        <v>42</v>
      </c>
      <c r="D896" s="108" t="s">
        <v>2</v>
      </c>
      <c r="E896" s="83"/>
      <c r="F896" s="126"/>
      <c r="G896" s="6" t="str">
        <f>IF(AND(ISNUMBER(E896),ISNUMBER(F896)),"",Controlemeldingen!$A$23)</f>
        <v>Maak een keuze uit het drop-down menu en voer getallen in</v>
      </c>
    </row>
    <row r="897" spans="1:8" s="7" customFormat="1" ht="30" x14ac:dyDescent="0.25">
      <c r="A897" s="10" t="s">
        <v>1744</v>
      </c>
      <c r="B897" s="1" t="s">
        <v>79</v>
      </c>
      <c r="D897" s="108" t="s">
        <v>2</v>
      </c>
      <c r="E897" s="83"/>
      <c r="F897" s="126"/>
      <c r="G897" s="6" t="str">
        <f>IF(AND(ISNUMBER(E897),ISNUMBER(F897)),"",Controlemeldingen!$A$23)</f>
        <v>Maak een keuze uit het drop-down menu en voer getallen in</v>
      </c>
    </row>
    <row r="898" spans="1:8" s="7" customFormat="1" ht="30" x14ac:dyDescent="0.25">
      <c r="A898" s="10" t="s">
        <v>1745</v>
      </c>
      <c r="B898" s="1" t="s">
        <v>80</v>
      </c>
      <c r="D898" s="108" t="s">
        <v>2</v>
      </c>
      <c r="E898" s="83"/>
      <c r="F898" s="126"/>
      <c r="G898" s="6" t="str">
        <f>IF(AND(ISNUMBER(E898),ISNUMBER(F898)),"",Controlemeldingen!$A$23)</f>
        <v>Maak een keuze uit het drop-down menu en voer getallen in</v>
      </c>
    </row>
    <row r="899" spans="1:8" s="7" customFormat="1" ht="30" x14ac:dyDescent="0.25">
      <c r="A899" s="10" t="s">
        <v>1746</v>
      </c>
      <c r="B899" s="1" t="s">
        <v>548</v>
      </c>
      <c r="D899" s="108" t="s">
        <v>2</v>
      </c>
      <c r="E899" s="83"/>
      <c r="F899" s="126"/>
      <c r="G899" s="6" t="str">
        <f>IF(AND(ISNUMBER(E899),ISNUMBER(F899)),"",Controlemeldingen!$A$23)</f>
        <v>Maak een keuze uit het drop-down menu en voer getallen in</v>
      </c>
    </row>
    <row r="900" spans="1:8" s="7" customFormat="1" ht="30" x14ac:dyDescent="0.25">
      <c r="A900" s="10" t="s">
        <v>1747</v>
      </c>
      <c r="B900" s="1" t="s">
        <v>551</v>
      </c>
      <c r="D900" s="108" t="s">
        <v>2</v>
      </c>
      <c r="E900" s="83"/>
      <c r="F900" s="126"/>
      <c r="G900" s="6" t="str">
        <f>IF(AND(ISNUMBER(E900),ISNUMBER(F900)),"",Controlemeldingen!$A$23)</f>
        <v>Maak een keuze uit het drop-down menu en voer getallen in</v>
      </c>
    </row>
    <row r="901" spans="1:8" s="7" customFormat="1" ht="30" x14ac:dyDescent="0.25">
      <c r="A901" s="10" t="s">
        <v>1748</v>
      </c>
      <c r="B901" s="1" t="s">
        <v>552</v>
      </c>
      <c r="D901" s="108" t="s">
        <v>2</v>
      </c>
      <c r="E901" s="83"/>
      <c r="F901" s="126"/>
      <c r="G901" s="6" t="str">
        <f>IF(AND(ISNUMBER(E901),ISNUMBER(F901)),"",Controlemeldingen!$A$23)</f>
        <v>Maak een keuze uit het drop-down menu en voer getallen in</v>
      </c>
    </row>
    <row r="902" spans="1:8" s="7" customFormat="1" ht="30" x14ac:dyDescent="0.25">
      <c r="A902" s="10" t="s">
        <v>1749</v>
      </c>
      <c r="B902" s="1" t="s">
        <v>234</v>
      </c>
      <c r="D902" s="108" t="s">
        <v>2</v>
      </c>
      <c r="E902" s="83"/>
      <c r="F902" s="126"/>
      <c r="G902" s="6" t="str">
        <f>IF(AND(ISNUMBER(E902),ISNUMBER(F902)),"",Controlemeldingen!$A$23)</f>
        <v>Maak een keuze uit het drop-down menu en voer getallen in</v>
      </c>
    </row>
    <row r="903" spans="1:8" s="7" customFormat="1" ht="30" x14ac:dyDescent="0.25">
      <c r="A903" s="10" t="s">
        <v>1750</v>
      </c>
      <c r="B903" s="1" t="s">
        <v>233</v>
      </c>
      <c r="D903" s="108" t="s">
        <v>2</v>
      </c>
      <c r="E903" s="83"/>
      <c r="F903" s="126"/>
      <c r="G903" s="6" t="str">
        <f>IF(AND(ISNUMBER(E903),ISNUMBER(F903)),"",Controlemeldingen!$A$23)</f>
        <v>Maak een keuze uit het drop-down menu en voer getallen in</v>
      </c>
    </row>
    <row r="904" spans="1:8" s="7" customFormat="1" ht="30" x14ac:dyDescent="0.25">
      <c r="A904" s="10" t="s">
        <v>1751</v>
      </c>
      <c r="B904" s="1" t="s">
        <v>81</v>
      </c>
      <c r="D904" s="108" t="s">
        <v>2</v>
      </c>
      <c r="E904" s="83"/>
      <c r="F904" s="126"/>
      <c r="G904" s="6" t="str">
        <f>IF(AND(ISNUMBER(E904),ISNUMBER(F904)),"",Controlemeldingen!$A$23)</f>
        <v>Maak een keuze uit het drop-down menu en voer getallen in</v>
      </c>
    </row>
    <row r="905" spans="1:8" s="7" customFormat="1" ht="30" x14ac:dyDescent="0.25">
      <c r="A905" s="10" t="s">
        <v>1752</v>
      </c>
      <c r="B905" s="1" t="s">
        <v>853</v>
      </c>
      <c r="D905" s="108" t="s">
        <v>2</v>
      </c>
      <c r="E905" s="83"/>
      <c r="F905" s="126"/>
      <c r="G905" s="6" t="str">
        <f>IF(AND(ISNUMBER(E905),ISNUMBER(F905)),"",Controlemeldingen!$A$23)</f>
        <v>Maak een keuze uit het drop-down menu en voer getallen in</v>
      </c>
    </row>
    <row r="906" spans="1:8" s="7" customFormat="1" ht="30" x14ac:dyDescent="0.25">
      <c r="A906" s="10" t="s">
        <v>1753</v>
      </c>
      <c r="B906" s="1" t="s">
        <v>854</v>
      </c>
      <c r="D906" s="108" t="s">
        <v>2</v>
      </c>
      <c r="E906" s="83"/>
      <c r="F906" s="126"/>
      <c r="G906" s="6" t="str">
        <f>IF(AND(ISNUMBER(E906),ISNUMBER(F906)),"",Controlemeldingen!$A$23)</f>
        <v>Maak een keuze uit het drop-down menu en voer getallen in</v>
      </c>
    </row>
    <row r="907" spans="1:8" s="7" customFormat="1" ht="30" x14ac:dyDescent="0.25">
      <c r="A907" s="10" t="s">
        <v>1754</v>
      </c>
      <c r="B907" s="1" t="s">
        <v>82</v>
      </c>
      <c r="C907" s="56"/>
      <c r="D907" s="108" t="s">
        <v>2</v>
      </c>
      <c r="E907" s="83"/>
      <c r="F907" s="126"/>
      <c r="G907" s="6" t="str">
        <f>IF(AND(ISNUMBER(E907),ISNUMBER(F907)),"",Controlemeldingen!$A$23)</f>
        <v>Maak een keuze uit het drop-down menu en voer getallen in</v>
      </c>
      <c r="H907" s="56"/>
    </row>
    <row r="908" spans="1:8" s="7" customFormat="1" ht="30" x14ac:dyDescent="0.25">
      <c r="A908" s="10" t="s">
        <v>1755</v>
      </c>
      <c r="B908" s="1" t="s">
        <v>1708</v>
      </c>
      <c r="C908" s="56"/>
      <c r="D908" s="108" t="s">
        <v>2</v>
      </c>
      <c r="E908" s="83"/>
      <c r="F908" s="126"/>
      <c r="G908" s="6" t="str">
        <f>IF(AND(ISNUMBER(E908),ISNUMBER(F908)),"",Controlemeldingen!$A$23)</f>
        <v>Maak een keuze uit het drop-down menu en voer getallen in</v>
      </c>
      <c r="H908" s="56"/>
    </row>
    <row r="909" spans="1:8" s="7" customFormat="1" ht="30" x14ac:dyDescent="0.25">
      <c r="A909" s="10" t="s">
        <v>1756</v>
      </c>
      <c r="B909" s="1" t="s">
        <v>1709</v>
      </c>
      <c r="C909" s="56"/>
      <c r="D909" s="108" t="s">
        <v>2</v>
      </c>
      <c r="E909" s="83"/>
      <c r="F909" s="126"/>
      <c r="G909" s="6" t="str">
        <f>IF(AND(ISNUMBER(E909),ISNUMBER(F909)),"",Controlemeldingen!$A$23)</f>
        <v>Maak een keuze uit het drop-down menu en voer getallen in</v>
      </c>
      <c r="H909" s="56"/>
    </row>
    <row r="910" spans="1:8" s="7" customFormat="1" ht="30" x14ac:dyDescent="0.25">
      <c r="A910" s="10" t="s">
        <v>1757</v>
      </c>
      <c r="B910" s="1" t="s">
        <v>38</v>
      </c>
      <c r="C910" s="56"/>
      <c r="D910" s="108" t="s">
        <v>2</v>
      </c>
      <c r="E910" s="83"/>
      <c r="F910" s="126"/>
      <c r="G910" s="6" t="str">
        <f>IF(AND(ISNUMBER(E910),ISNUMBER(F910)),"",Controlemeldingen!$A$23)</f>
        <v>Maak een keuze uit het drop-down menu en voer getallen in</v>
      </c>
      <c r="H910" s="56"/>
    </row>
    <row r="911" spans="1:8" s="7" customFormat="1" ht="30" x14ac:dyDescent="0.25">
      <c r="A911" s="10" t="s">
        <v>1758</v>
      </c>
      <c r="B911" s="1" t="s">
        <v>39</v>
      </c>
      <c r="C911" s="56"/>
      <c r="D911" s="108" t="s">
        <v>2</v>
      </c>
      <c r="E911" s="83"/>
      <c r="F911" s="126"/>
      <c r="G911" s="6" t="str">
        <f>IF(AND(ISNUMBER(E911),ISNUMBER(F911)),"",Controlemeldingen!$A$23)</f>
        <v>Maak een keuze uit het drop-down menu en voer getallen in</v>
      </c>
      <c r="H911" s="56"/>
    </row>
    <row r="912" spans="1:8" s="7" customFormat="1" ht="30" x14ac:dyDescent="0.25">
      <c r="A912" s="10" t="s">
        <v>1759</v>
      </c>
      <c r="B912" s="1" t="s">
        <v>1710</v>
      </c>
      <c r="C912" s="56"/>
      <c r="D912" s="108" t="s">
        <v>2</v>
      </c>
      <c r="E912" s="83"/>
      <c r="F912" s="126"/>
      <c r="G912" s="6" t="str">
        <f>IF(AND(ISNUMBER(E912),ISNUMBER(F912)),"",Controlemeldingen!$A$23)</f>
        <v>Maak een keuze uit het drop-down menu en voer getallen in</v>
      </c>
      <c r="H912" s="56"/>
    </row>
    <row r="913" spans="1:8" s="7" customFormat="1" ht="30" x14ac:dyDescent="0.25">
      <c r="A913" s="10" t="s">
        <v>1760</v>
      </c>
      <c r="B913" s="1" t="s">
        <v>1711</v>
      </c>
      <c r="C913" s="56"/>
      <c r="D913" s="108" t="s">
        <v>2</v>
      </c>
      <c r="E913" s="83"/>
      <c r="F913" s="126"/>
      <c r="G913" s="6" t="str">
        <f>IF(AND(ISNUMBER(E913),ISNUMBER(F913)),"",Controlemeldingen!$A$23)</f>
        <v>Maak een keuze uit het drop-down menu en voer getallen in</v>
      </c>
      <c r="H913" s="56"/>
    </row>
    <row r="914" spans="1:8" s="7" customFormat="1" ht="30" x14ac:dyDescent="0.25">
      <c r="A914" s="10" t="s">
        <v>1761</v>
      </c>
      <c r="B914" s="1" t="s">
        <v>235</v>
      </c>
      <c r="C914" s="56"/>
      <c r="D914" s="108" t="s">
        <v>2</v>
      </c>
      <c r="E914" s="83"/>
      <c r="F914" s="126"/>
      <c r="G914" s="6" t="str">
        <f>IF(AND(ISNUMBER(E914),ISNUMBER(F914)),"",Controlemeldingen!$A$23)</f>
        <v>Maak een keuze uit het drop-down menu en voer getallen in</v>
      </c>
      <c r="H914" s="56"/>
    </row>
    <row r="915" spans="1:8" s="7" customFormat="1" ht="30" x14ac:dyDescent="0.25">
      <c r="A915" s="10" t="s">
        <v>1762</v>
      </c>
      <c r="B915" s="1" t="s">
        <v>236</v>
      </c>
      <c r="D915" s="108" t="s">
        <v>2</v>
      </c>
      <c r="E915" s="83"/>
      <c r="F915" s="126"/>
      <c r="G915" s="6" t="str">
        <f>IF(AND(ISNUMBER(E915),ISNUMBER(F915)),"",Controlemeldingen!$A$23)</f>
        <v>Maak een keuze uit het drop-down menu en voer getallen in</v>
      </c>
    </row>
    <row r="916" spans="1:8" s="7" customFormat="1" ht="30" x14ac:dyDescent="0.25">
      <c r="A916" s="10" t="s">
        <v>1763</v>
      </c>
      <c r="B916" s="1" t="s">
        <v>83</v>
      </c>
      <c r="D916" s="108" t="s">
        <v>2</v>
      </c>
      <c r="E916" s="83"/>
      <c r="F916" s="126"/>
      <c r="G916" s="6" t="str">
        <f>IF(AND(ISNUMBER(E916),ISNUMBER(F916)),"",Controlemeldingen!$A$23)</f>
        <v>Maak een keuze uit het drop-down menu en voer getallen in</v>
      </c>
    </row>
    <row r="917" spans="1:8" s="7" customFormat="1" ht="30" x14ac:dyDescent="0.25">
      <c r="A917" s="10" t="s">
        <v>1764</v>
      </c>
      <c r="B917" s="1" t="s">
        <v>84</v>
      </c>
      <c r="D917" s="108" t="s">
        <v>2</v>
      </c>
      <c r="E917" s="83"/>
      <c r="F917" s="126"/>
      <c r="G917" s="6" t="str">
        <f>IF(AND(ISNUMBER(E917),ISNUMBER(F917)),"",Controlemeldingen!$A$23)</f>
        <v>Maak een keuze uit het drop-down menu en voer getallen in</v>
      </c>
    </row>
    <row r="918" spans="1:8" s="7" customFormat="1" ht="30" x14ac:dyDescent="0.25">
      <c r="A918" s="10" t="s">
        <v>1765</v>
      </c>
      <c r="B918" s="1" t="s">
        <v>549</v>
      </c>
      <c r="D918" s="108" t="s">
        <v>2</v>
      </c>
      <c r="E918" s="83"/>
      <c r="F918" s="126"/>
      <c r="G918" s="6" t="str">
        <f>IF(AND(ISNUMBER(E918),ISNUMBER(F918)),"",Controlemeldingen!$A$23)</f>
        <v>Maak een keuze uit het drop-down menu en voer getallen in</v>
      </c>
    </row>
    <row r="919" spans="1:8" s="7" customFormat="1" ht="30" x14ac:dyDescent="0.25">
      <c r="A919" s="10" t="s">
        <v>1766</v>
      </c>
      <c r="B919" s="1" t="s">
        <v>550</v>
      </c>
      <c r="D919" s="108" t="s">
        <v>2</v>
      </c>
      <c r="E919" s="83"/>
      <c r="F919" s="126"/>
      <c r="G919" s="6" t="str">
        <f>IF(AND(ISNUMBER(E919),ISNUMBER(F919)),"",Controlemeldingen!$A$23)</f>
        <v>Maak een keuze uit het drop-down menu en voer getallen in</v>
      </c>
    </row>
    <row r="920" spans="1:8" s="7" customFormat="1" ht="30" x14ac:dyDescent="0.25">
      <c r="A920" s="10" t="s">
        <v>1767</v>
      </c>
      <c r="B920" s="1" t="s">
        <v>842</v>
      </c>
      <c r="D920" s="108" t="s">
        <v>2</v>
      </c>
      <c r="E920" s="83"/>
      <c r="F920" s="126"/>
      <c r="G920" s="6" t="str">
        <f>IF(AND(ISNUMBER(E920),ISNUMBER(F920)),"",Controlemeldingen!$A$23)</f>
        <v>Maak een keuze uit het drop-down menu en voer getallen in</v>
      </c>
    </row>
    <row r="921" spans="1:8" ht="30" x14ac:dyDescent="0.25">
      <c r="A921" s="10" t="s">
        <v>1768</v>
      </c>
      <c r="B921" s="1" t="s">
        <v>852</v>
      </c>
      <c r="C921" s="7"/>
      <c r="D921" s="108" t="s">
        <v>2</v>
      </c>
      <c r="E921" s="83"/>
      <c r="F921" s="126"/>
      <c r="G921" s="6" t="str">
        <f>IF(AND(ISNUMBER(E921),ISNUMBER(F921)),"",Controlemeldingen!$A$23)</f>
        <v>Maak een keuze uit het drop-down menu en voer getallen in</v>
      </c>
    </row>
    <row r="922" spans="1:8" ht="30" x14ac:dyDescent="0.25">
      <c r="A922" s="10" t="s">
        <v>1769</v>
      </c>
      <c r="B922" s="1" t="s">
        <v>2295</v>
      </c>
      <c r="C922" s="56"/>
      <c r="D922" s="108" t="s">
        <v>2</v>
      </c>
      <c r="E922" s="83"/>
      <c r="F922" s="126"/>
      <c r="G922" s="6" t="str">
        <f>IF(AND(ISNUMBER(E922),ISNUMBER(F922)),"",Controlemeldingen!$A$23)</f>
        <v>Maak een keuze uit het drop-down menu en voer getallen in</v>
      </c>
      <c r="H922" s="56"/>
    </row>
    <row r="923" spans="1:8" ht="30" x14ac:dyDescent="0.25">
      <c r="A923" s="10" t="s">
        <v>1770</v>
      </c>
      <c r="B923" s="1" t="s">
        <v>1729</v>
      </c>
      <c r="C923" s="56"/>
      <c r="D923" s="108" t="s">
        <v>2</v>
      </c>
      <c r="E923" s="83"/>
      <c r="F923" s="126"/>
      <c r="G923" s="6" t="str">
        <f>IF(AND(ISNUMBER(E923),ISNUMBER(F923)),"",Controlemeldingen!$A$23)</f>
        <v>Maak een keuze uit het drop-down menu en voer getallen in</v>
      </c>
      <c r="H923" s="56"/>
    </row>
    <row r="924" spans="1:8" ht="30" x14ac:dyDescent="0.25">
      <c r="A924" s="10" t="s">
        <v>1771</v>
      </c>
      <c r="B924" s="1" t="s">
        <v>1730</v>
      </c>
      <c r="C924" s="56"/>
      <c r="D924" s="108" t="s">
        <v>2</v>
      </c>
      <c r="E924" s="83"/>
      <c r="F924" s="126"/>
      <c r="G924" s="6" t="str">
        <f>IF(AND(ISNUMBER(E924),ISNUMBER(F924)),"",Controlemeldingen!$A$23)</f>
        <v>Maak een keuze uit het drop-down menu en voer getallen in</v>
      </c>
      <c r="H924" s="56"/>
    </row>
    <row r="925" spans="1:8" ht="30" x14ac:dyDescent="0.25">
      <c r="A925" s="10" t="s">
        <v>1772</v>
      </c>
      <c r="B925" s="1" t="s">
        <v>1731</v>
      </c>
      <c r="C925" s="56"/>
      <c r="D925" s="108" t="s">
        <v>2</v>
      </c>
      <c r="E925" s="83"/>
      <c r="F925" s="126"/>
      <c r="G925" s="6" t="str">
        <f>IF(AND(ISNUMBER(E925),ISNUMBER(F925)),"",Controlemeldingen!$A$23)</f>
        <v>Maak een keuze uit het drop-down menu en voer getallen in</v>
      </c>
      <c r="H925" s="56"/>
    </row>
    <row r="926" spans="1:8" s="7" customFormat="1" x14ac:dyDescent="0.25">
      <c r="A926" s="56"/>
      <c r="B926" s="11"/>
      <c r="C926" s="56"/>
      <c r="D926" s="11"/>
      <c r="E926" s="11"/>
      <c r="F926" s="11"/>
      <c r="G926" s="11"/>
      <c r="H926" s="56"/>
    </row>
    <row r="927" spans="1:8" x14ac:dyDescent="0.25">
      <c r="E927" s="207" t="s">
        <v>64</v>
      </c>
      <c r="F927" s="207"/>
      <c r="G927" s="46" t="s">
        <v>1</v>
      </c>
    </row>
    <row r="928" spans="1:8" ht="30" x14ac:dyDescent="0.25">
      <c r="A928" s="10" t="s">
        <v>1773</v>
      </c>
      <c r="B928" s="1" t="s">
        <v>1680</v>
      </c>
      <c r="C928" s="7"/>
      <c r="D928" s="112"/>
      <c r="E928" s="209"/>
      <c r="F928" s="210"/>
      <c r="G928" s="6" t="str">
        <f>IF(ISNUMBER(E928),"",Controlemeldingen!$A$9)</f>
        <v>Voer een aantal (of 0) in</v>
      </c>
    </row>
    <row r="929" spans="1:7" s="7" customFormat="1" x14ac:dyDescent="0.25">
      <c r="A929" s="56"/>
      <c r="B929" s="11"/>
      <c r="C929" s="11"/>
      <c r="D929" s="11"/>
      <c r="E929" s="11"/>
      <c r="F929" s="11"/>
      <c r="G929" s="11"/>
    </row>
    <row r="930" spans="1:7" s="7" customFormat="1" x14ac:dyDescent="0.25">
      <c r="A930" s="56"/>
      <c r="B930" s="11"/>
      <c r="C930" s="11"/>
      <c r="D930" s="11"/>
      <c r="E930" s="207" t="s">
        <v>64</v>
      </c>
      <c r="F930" s="207"/>
      <c r="G930" s="46" t="s">
        <v>1</v>
      </c>
    </row>
    <row r="931" spans="1:7" s="7" customFormat="1" ht="30" x14ac:dyDescent="0.25">
      <c r="A931" s="10" t="s">
        <v>1685</v>
      </c>
      <c r="B931" s="1" t="s">
        <v>1681</v>
      </c>
      <c r="D931" s="112"/>
      <c r="E931" s="209"/>
      <c r="F931" s="210"/>
      <c r="G931" s="6" t="str">
        <f>IF(ISNUMBER(E931),"",Controlemeldingen!$A$9)</f>
        <v>Voer een aantal (of 0) in</v>
      </c>
    </row>
    <row r="932" spans="1:7" ht="30" x14ac:dyDescent="0.25">
      <c r="A932" s="10" t="s">
        <v>1686</v>
      </c>
      <c r="B932" s="1" t="s">
        <v>2287</v>
      </c>
      <c r="C932" s="208" t="s">
        <v>47</v>
      </c>
      <c r="D932" s="209"/>
      <c r="E932" s="209"/>
      <c r="F932" s="210"/>
      <c r="G932" s="6" t="str">
        <f>IF(C932=INH_Lists!$B$3,Controlemeldingen!$A$11,"")</f>
        <v>Vermeld (optioneel) een toelichting</v>
      </c>
    </row>
    <row r="933" spans="1:7" s="7" customFormat="1" x14ac:dyDescent="0.25">
      <c r="A933" s="10"/>
      <c r="B933" s="10"/>
      <c r="C933" s="10"/>
      <c r="D933" s="10"/>
      <c r="E933" s="10"/>
      <c r="F933" s="10"/>
      <c r="G933" s="10"/>
    </row>
    <row r="934" spans="1:7" s="7" customFormat="1" x14ac:dyDescent="0.25">
      <c r="A934" s="56"/>
      <c r="B934" s="11"/>
      <c r="C934" s="11"/>
      <c r="D934" s="11"/>
      <c r="E934" s="207" t="s">
        <v>64</v>
      </c>
      <c r="F934" s="207"/>
      <c r="G934" s="46" t="s">
        <v>1</v>
      </c>
    </row>
    <row r="935" spans="1:7" s="7" customFormat="1" ht="30" x14ac:dyDescent="0.25">
      <c r="A935" s="10" t="s">
        <v>1687</v>
      </c>
      <c r="B935" s="1" t="s">
        <v>86</v>
      </c>
      <c r="D935" s="112"/>
      <c r="E935" s="209"/>
      <c r="F935" s="210"/>
      <c r="G935" s="6" t="str">
        <f>IF(ISNUMBER(E935),"",Controlemeldingen!$A$9)</f>
        <v>Voer een aantal (of 0) in</v>
      </c>
    </row>
    <row r="936" spans="1:7" ht="30" x14ac:dyDescent="0.25">
      <c r="A936" s="10" t="s">
        <v>1688</v>
      </c>
      <c r="B936" s="1" t="s">
        <v>2288</v>
      </c>
      <c r="C936" s="208" t="s">
        <v>47</v>
      </c>
      <c r="D936" s="209"/>
      <c r="E936" s="209"/>
      <c r="F936" s="210"/>
      <c r="G936" s="6" t="str">
        <f>IF(C936=INH_Lists!$B$3,Controlemeldingen!$A$11,"")</f>
        <v>Vermeld (optioneel) een toelichting</v>
      </c>
    </row>
    <row r="937" spans="1:7" s="7" customFormat="1" x14ac:dyDescent="0.25">
      <c r="A937" s="10"/>
      <c r="B937" s="10"/>
      <c r="C937" s="10"/>
      <c r="D937" s="10"/>
      <c r="E937" s="10"/>
      <c r="F937" s="10"/>
      <c r="G937" s="10"/>
    </row>
    <row r="938" spans="1:7" s="7" customFormat="1" x14ac:dyDescent="0.25">
      <c r="A938" s="56"/>
      <c r="B938" s="11"/>
      <c r="C938" s="11"/>
      <c r="D938" s="11"/>
      <c r="E938" s="207" t="s">
        <v>76</v>
      </c>
      <c r="F938" s="207"/>
      <c r="G938" s="46" t="s">
        <v>1</v>
      </c>
    </row>
    <row r="939" spans="1:7" s="7" customFormat="1" ht="50" x14ac:dyDescent="0.25">
      <c r="A939" s="10" t="s">
        <v>1689</v>
      </c>
      <c r="B939" s="1" t="s">
        <v>1682</v>
      </c>
      <c r="D939" s="112"/>
      <c r="E939" s="209"/>
      <c r="F939" s="210"/>
      <c r="G939" s="6" t="str">
        <f>IF(ISNUMBER(E939),"",Controlemeldingen!$A$9)</f>
        <v>Voer een aantal (of 0) in</v>
      </c>
    </row>
    <row r="940" spans="1:7" s="7" customFormat="1" ht="40" x14ac:dyDescent="0.25">
      <c r="A940" s="10" t="s">
        <v>1690</v>
      </c>
      <c r="B940" s="1" t="s">
        <v>1683</v>
      </c>
      <c r="D940" s="112"/>
      <c r="E940" s="209"/>
      <c r="F940" s="210"/>
      <c r="G940" s="6" t="str">
        <f>IF(ISNUMBER(E940),"",Controlemeldingen!$A$9)</f>
        <v>Voer een aantal (of 0) in</v>
      </c>
    </row>
    <row r="941" spans="1:7" s="7" customFormat="1" x14ac:dyDescent="0.25">
      <c r="A941" s="10"/>
      <c r="B941" s="10"/>
      <c r="C941" s="10"/>
      <c r="D941" s="10"/>
      <c r="E941" s="10"/>
      <c r="F941" s="10"/>
      <c r="G941" s="10"/>
    </row>
    <row r="942" spans="1:7" s="7" customFormat="1" ht="20" x14ac:dyDescent="0.25">
      <c r="A942" s="10" t="s">
        <v>1696</v>
      </c>
      <c r="B942" s="1" t="s">
        <v>547</v>
      </c>
      <c r="D942" s="112"/>
      <c r="E942" s="207" t="s">
        <v>64</v>
      </c>
      <c r="F942" s="207"/>
      <c r="G942" s="46" t="s">
        <v>1</v>
      </c>
    </row>
    <row r="943" spans="1:7" ht="20" x14ac:dyDescent="0.25">
      <c r="A943" s="10" t="s">
        <v>1774</v>
      </c>
      <c r="B943" s="1" t="s">
        <v>88</v>
      </c>
      <c r="C943" s="7"/>
      <c r="D943" s="112"/>
      <c r="E943" s="219"/>
      <c r="F943" s="220"/>
      <c r="G943" s="6" t="str">
        <f>IF(ISNUMBER(E943),"",Controlemeldingen!$A$9)</f>
        <v>Voer een aantal (of 0) in</v>
      </c>
    </row>
    <row r="944" spans="1:7" s="7" customFormat="1" ht="20" x14ac:dyDescent="0.25">
      <c r="A944" s="10" t="s">
        <v>1775</v>
      </c>
      <c r="B944" s="1" t="s">
        <v>87</v>
      </c>
      <c r="D944" s="112"/>
      <c r="E944" s="219"/>
      <c r="F944" s="220"/>
      <c r="G944" s="6" t="str">
        <f>IF(ISNUMBER(E944),"",Controlemeldingen!$A$9)</f>
        <v>Voer een aantal (of 0) in</v>
      </c>
    </row>
    <row r="945" spans="1:8" s="7" customFormat="1" x14ac:dyDescent="0.25">
      <c r="A945" s="56"/>
      <c r="B945" s="11"/>
      <c r="C945" s="11"/>
      <c r="D945" s="11"/>
      <c r="E945" s="11"/>
      <c r="F945" s="11"/>
      <c r="G945" s="11"/>
    </row>
    <row r="946" spans="1:8" x14ac:dyDescent="0.25">
      <c r="A946" s="10"/>
      <c r="B946" s="7"/>
      <c r="C946" s="207" t="s">
        <v>0</v>
      </c>
      <c r="D946" s="207"/>
      <c r="E946" s="207"/>
      <c r="F946" s="207"/>
      <c r="G946" s="46" t="s">
        <v>1</v>
      </c>
    </row>
    <row r="947" spans="1:8" s="7" customFormat="1" ht="20" x14ac:dyDescent="0.25">
      <c r="A947" s="10" t="s">
        <v>1732</v>
      </c>
      <c r="B947" s="1" t="s">
        <v>421</v>
      </c>
      <c r="C947" s="208" t="s">
        <v>47</v>
      </c>
      <c r="D947" s="209"/>
      <c r="E947" s="209"/>
      <c r="F947" s="210"/>
      <c r="G947" s="6" t="str">
        <f>IF(C947=INH_Lists!$B$3,Controlemeldingen!$A$11,"")</f>
        <v>Vermeld (optioneel) een toelichting</v>
      </c>
      <c r="H947" s="56"/>
    </row>
    <row r="948" spans="1:8" s="7" customFormat="1" x14ac:dyDescent="0.25">
      <c r="A948" s="56"/>
      <c r="B948" s="11"/>
      <c r="C948" s="11"/>
      <c r="D948" s="11"/>
      <c r="E948" s="11"/>
      <c r="F948" s="11"/>
      <c r="G948" s="11"/>
      <c r="H948" s="56"/>
    </row>
    <row r="949" spans="1:8" s="7" customFormat="1" ht="20" x14ac:dyDescent="0.25">
      <c r="A949" s="10" t="s">
        <v>1776</v>
      </c>
      <c r="B949" s="17" t="s">
        <v>1727</v>
      </c>
      <c r="F949" s="52" t="s">
        <v>2</v>
      </c>
      <c r="G949" s="6" t="str">
        <f>IF(OR(F949=INH_Lists!$B$4,ISBLANK(F949)),Controlemeldingen!$A$8,"")</f>
        <v>Maak een keuze uit het drop-down menu</v>
      </c>
      <c r="H949" s="56"/>
    </row>
    <row r="950" spans="1:8" s="7" customFormat="1" ht="20" x14ac:dyDescent="0.25">
      <c r="A950" s="10" t="s">
        <v>2314</v>
      </c>
      <c r="B950" s="17" t="s">
        <v>1728</v>
      </c>
      <c r="F950" s="52" t="s">
        <v>2</v>
      </c>
      <c r="G950" s="6" t="str">
        <f>IF(OR(F950=INH_Lists!$B$4,ISBLANK(F950)),Controlemeldingen!$A$8,"")</f>
        <v>Maak een keuze uit het drop-down menu</v>
      </c>
      <c r="H950" s="56"/>
    </row>
    <row r="951" spans="1:8" s="7" customFormat="1" x14ac:dyDescent="0.25">
      <c r="A951" s="56"/>
      <c r="H951" s="56"/>
    </row>
    <row r="952" spans="1:8" s="7" customFormat="1" x14ac:dyDescent="0.25">
      <c r="A952" s="56"/>
      <c r="H952" s="56"/>
    </row>
    <row r="953" spans="1:8" s="7" customFormat="1" x14ac:dyDescent="0.25">
      <c r="A953" s="56"/>
      <c r="H953" s="56"/>
    </row>
    <row r="954" spans="1:8" s="7" customFormat="1" x14ac:dyDescent="0.25">
      <c r="A954" s="56"/>
    </row>
    <row r="955" spans="1:8" s="7" customFormat="1" x14ac:dyDescent="0.25">
      <c r="A955" s="56"/>
    </row>
    <row r="956" spans="1:8" s="7" customFormat="1" x14ac:dyDescent="0.25">
      <c r="A956" s="56"/>
    </row>
    <row r="957" spans="1:8" s="7" customFormat="1" x14ac:dyDescent="0.25">
      <c r="A957" s="56"/>
    </row>
    <row r="958" spans="1:8" s="7" customFormat="1" x14ac:dyDescent="0.25">
      <c r="A958" s="56"/>
    </row>
    <row r="959" spans="1:8" s="7" customFormat="1" x14ac:dyDescent="0.25">
      <c r="A959" s="56"/>
    </row>
    <row r="960" spans="1:8" s="7" customFormat="1" x14ac:dyDescent="0.25">
      <c r="A960" s="56"/>
    </row>
    <row r="961" spans="1:1" s="7" customFormat="1" x14ac:dyDescent="0.25">
      <c r="A961" s="56"/>
    </row>
    <row r="962" spans="1:1" s="7" customFormat="1" x14ac:dyDescent="0.25">
      <c r="A962" s="56"/>
    </row>
    <row r="963" spans="1:1" s="7" customFormat="1" x14ac:dyDescent="0.25">
      <c r="A963" s="56"/>
    </row>
    <row r="964" spans="1:1" s="7" customFormat="1" x14ac:dyDescent="0.25">
      <c r="A964" s="56"/>
    </row>
    <row r="965" spans="1:1" s="7" customFormat="1" x14ac:dyDescent="0.25">
      <c r="A965" s="56"/>
    </row>
    <row r="966" spans="1:1" s="7" customFormat="1" x14ac:dyDescent="0.25">
      <c r="A966" s="56"/>
    </row>
    <row r="967" spans="1:1" s="7" customFormat="1" x14ac:dyDescent="0.25">
      <c r="A967" s="56"/>
    </row>
    <row r="968" spans="1:1" s="7" customFormat="1" x14ac:dyDescent="0.25">
      <c r="A968" s="56"/>
    </row>
    <row r="969" spans="1:1" s="7" customFormat="1" x14ac:dyDescent="0.25">
      <c r="A969" s="56"/>
    </row>
    <row r="970" spans="1:1" s="7" customFormat="1" x14ac:dyDescent="0.25">
      <c r="A970" s="56"/>
    </row>
    <row r="971" spans="1:1" s="7" customFormat="1" x14ac:dyDescent="0.25">
      <c r="A971" s="56"/>
    </row>
    <row r="972" spans="1:1" s="7" customFormat="1" x14ac:dyDescent="0.25">
      <c r="A972" s="56"/>
    </row>
    <row r="973" spans="1:1" s="7" customFormat="1" x14ac:dyDescent="0.25">
      <c r="A973" s="56"/>
    </row>
    <row r="974" spans="1:1" s="7" customFormat="1" x14ac:dyDescent="0.25">
      <c r="A974" s="56"/>
    </row>
    <row r="975" spans="1:1" s="7" customFormat="1" x14ac:dyDescent="0.25">
      <c r="A975" s="56"/>
    </row>
    <row r="976" spans="1:1" s="7" customFormat="1" x14ac:dyDescent="0.25">
      <c r="A976" s="56"/>
    </row>
    <row r="977" spans="1:1" s="7" customFormat="1" x14ac:dyDescent="0.25">
      <c r="A977" s="56"/>
    </row>
    <row r="978" spans="1:1" s="7" customFormat="1" x14ac:dyDescent="0.25">
      <c r="A978" s="56"/>
    </row>
    <row r="979" spans="1:1" s="7" customFormat="1" x14ac:dyDescent="0.25">
      <c r="A979" s="56"/>
    </row>
    <row r="980" spans="1:1" s="7" customFormat="1" x14ac:dyDescent="0.25">
      <c r="A980" s="56"/>
    </row>
    <row r="981" spans="1:1" s="7" customFormat="1" x14ac:dyDescent="0.25">
      <c r="A981" s="56"/>
    </row>
    <row r="982" spans="1:1" s="7" customFormat="1" x14ac:dyDescent="0.25">
      <c r="A982" s="56"/>
    </row>
    <row r="983" spans="1:1" s="7" customFormat="1" x14ac:dyDescent="0.25">
      <c r="A983" s="56"/>
    </row>
    <row r="984" spans="1:1" s="7" customFormat="1" x14ac:dyDescent="0.25">
      <c r="A984" s="56"/>
    </row>
    <row r="985" spans="1:1" s="7" customFormat="1" x14ac:dyDescent="0.25">
      <c r="A985" s="56"/>
    </row>
    <row r="986" spans="1:1" s="7" customFormat="1" x14ac:dyDescent="0.25">
      <c r="A986" s="56"/>
    </row>
    <row r="987" spans="1:1" s="7" customFormat="1" x14ac:dyDescent="0.25">
      <c r="A987" s="56"/>
    </row>
    <row r="988" spans="1:1" s="7" customFormat="1" x14ac:dyDescent="0.25">
      <c r="A988" s="56"/>
    </row>
    <row r="989" spans="1:1" s="7" customFormat="1" x14ac:dyDescent="0.25">
      <c r="A989" s="56"/>
    </row>
    <row r="990" spans="1:1" s="7" customFormat="1" x14ac:dyDescent="0.25">
      <c r="A990" s="56"/>
    </row>
    <row r="991" spans="1:1" s="7" customFormat="1" x14ac:dyDescent="0.25">
      <c r="A991" s="56"/>
    </row>
    <row r="992" spans="1:1" s="7" customFormat="1" x14ac:dyDescent="0.25">
      <c r="A992" s="56"/>
    </row>
    <row r="993" spans="1:1" s="7" customFormat="1" x14ac:dyDescent="0.25">
      <c r="A993" s="56"/>
    </row>
    <row r="994" spans="1:1" s="7" customFormat="1" x14ac:dyDescent="0.25">
      <c r="A994" s="56"/>
    </row>
    <row r="995" spans="1:1" s="7" customFormat="1" x14ac:dyDescent="0.25">
      <c r="A995" s="56"/>
    </row>
    <row r="996" spans="1:1" s="7" customFormat="1" x14ac:dyDescent="0.25">
      <c r="A996" s="56"/>
    </row>
    <row r="997" spans="1:1" s="7" customFormat="1" x14ac:dyDescent="0.25">
      <c r="A997" s="56"/>
    </row>
    <row r="998" spans="1:1" s="7" customFormat="1" x14ac:dyDescent="0.25">
      <c r="A998" s="56"/>
    </row>
    <row r="999" spans="1:1" s="7" customFormat="1" x14ac:dyDescent="0.25">
      <c r="A999" s="56"/>
    </row>
    <row r="1000" spans="1:1" s="7" customFormat="1" x14ac:dyDescent="0.25">
      <c r="A1000" s="56"/>
    </row>
    <row r="1001" spans="1:1" s="7" customFormat="1" x14ac:dyDescent="0.25">
      <c r="A1001" s="56"/>
    </row>
    <row r="1002" spans="1:1" s="7" customFormat="1" x14ac:dyDescent="0.25">
      <c r="A1002" s="56"/>
    </row>
    <row r="1003" spans="1:1" s="7" customFormat="1" x14ac:dyDescent="0.25">
      <c r="A1003" s="56"/>
    </row>
    <row r="1004" spans="1:1" s="7" customFormat="1" x14ac:dyDescent="0.25">
      <c r="A1004" s="56"/>
    </row>
    <row r="1005" spans="1:1" s="7" customFormat="1" x14ac:dyDescent="0.25">
      <c r="A1005" s="56"/>
    </row>
    <row r="1006" spans="1:1" s="7" customFormat="1" x14ac:dyDescent="0.25">
      <c r="A1006" s="56"/>
    </row>
    <row r="1007" spans="1:1" s="7" customFormat="1" x14ac:dyDescent="0.25">
      <c r="A1007" s="56"/>
    </row>
    <row r="1008" spans="1:1" s="7" customFormat="1" x14ac:dyDescent="0.25">
      <c r="A1008" s="56"/>
    </row>
    <row r="1009" spans="1:1" s="7" customFormat="1" x14ac:dyDescent="0.25">
      <c r="A1009" s="56"/>
    </row>
    <row r="1010" spans="1:1" s="7" customFormat="1" x14ac:dyDescent="0.25">
      <c r="A1010" s="56"/>
    </row>
    <row r="1011" spans="1:1" s="7" customFormat="1" x14ac:dyDescent="0.25">
      <c r="A1011" s="56"/>
    </row>
    <row r="1012" spans="1:1" s="7" customFormat="1" x14ac:dyDescent="0.25">
      <c r="A1012" s="56"/>
    </row>
    <row r="1013" spans="1:1" s="7" customFormat="1" x14ac:dyDescent="0.25">
      <c r="A1013" s="56"/>
    </row>
    <row r="1014" spans="1:1" s="7" customFormat="1" x14ac:dyDescent="0.25">
      <c r="A1014" s="56"/>
    </row>
    <row r="1015" spans="1:1" s="7" customFormat="1" x14ac:dyDescent="0.25">
      <c r="A1015" s="56"/>
    </row>
    <row r="1016" spans="1:1" s="7" customFormat="1" x14ac:dyDescent="0.25">
      <c r="A1016" s="56"/>
    </row>
    <row r="1017" spans="1:1" s="7" customFormat="1" x14ac:dyDescent="0.25">
      <c r="A1017" s="56"/>
    </row>
    <row r="1018" spans="1:1" s="7" customFormat="1" x14ac:dyDescent="0.25">
      <c r="A1018" s="56"/>
    </row>
    <row r="1019" spans="1:1" s="7" customFormat="1" x14ac:dyDescent="0.25">
      <c r="A1019" s="56"/>
    </row>
    <row r="1020" spans="1:1" s="7" customFormat="1" x14ac:dyDescent="0.25">
      <c r="A1020" s="56"/>
    </row>
    <row r="1021" spans="1:1" s="7" customFormat="1" x14ac:dyDescent="0.25">
      <c r="A1021" s="56"/>
    </row>
    <row r="1022" spans="1:1" s="7" customFormat="1" x14ac:dyDescent="0.25">
      <c r="A1022" s="56"/>
    </row>
    <row r="1023" spans="1:1" s="7" customFormat="1" x14ac:dyDescent="0.25">
      <c r="A1023" s="56"/>
    </row>
    <row r="1024" spans="1:1" s="7" customFormat="1" x14ac:dyDescent="0.25">
      <c r="A1024" s="56"/>
    </row>
    <row r="1025" spans="1:1" s="7" customFormat="1" x14ac:dyDescent="0.25">
      <c r="A1025" s="56"/>
    </row>
    <row r="1026" spans="1:1" s="7" customFormat="1" x14ac:dyDescent="0.25">
      <c r="A1026" s="56"/>
    </row>
    <row r="1027" spans="1:1" s="7" customFormat="1" x14ac:dyDescent="0.25">
      <c r="A1027" s="56"/>
    </row>
    <row r="1028" spans="1:1" s="7" customFormat="1" x14ac:dyDescent="0.25">
      <c r="A1028" s="56"/>
    </row>
    <row r="1029" spans="1:1" s="7" customFormat="1" x14ac:dyDescent="0.25">
      <c r="A1029" s="56"/>
    </row>
    <row r="1030" spans="1:1" s="7" customFormat="1" x14ac:dyDescent="0.25">
      <c r="A1030" s="56"/>
    </row>
    <row r="1031" spans="1:1" s="7" customFormat="1" x14ac:dyDescent="0.25">
      <c r="A1031" s="56"/>
    </row>
    <row r="1032" spans="1:1" s="7" customFormat="1" x14ac:dyDescent="0.25">
      <c r="A1032" s="56"/>
    </row>
    <row r="1033" spans="1:1" s="7" customFormat="1" x14ac:dyDescent="0.25">
      <c r="A1033" s="56"/>
    </row>
    <row r="1034" spans="1:1" s="7" customFormat="1" x14ac:dyDescent="0.25">
      <c r="A1034" s="56"/>
    </row>
    <row r="1035" spans="1:1" s="7" customFormat="1" x14ac:dyDescent="0.25">
      <c r="A1035" s="56"/>
    </row>
    <row r="1036" spans="1:1" s="7" customFormat="1" x14ac:dyDescent="0.25">
      <c r="A1036" s="56"/>
    </row>
    <row r="1037" spans="1:1" s="7" customFormat="1" x14ac:dyDescent="0.25">
      <c r="A1037" s="56"/>
    </row>
    <row r="1038" spans="1:1" s="7" customFormat="1" x14ac:dyDescent="0.25">
      <c r="A1038" s="56"/>
    </row>
    <row r="1039" spans="1:1" s="7" customFormat="1" x14ac:dyDescent="0.25">
      <c r="A1039" s="56"/>
    </row>
    <row r="1040" spans="1:1" s="7" customFormat="1" x14ac:dyDescent="0.25">
      <c r="A1040" s="56"/>
    </row>
    <row r="1041" spans="1:1" s="7" customFormat="1" x14ac:dyDescent="0.25">
      <c r="A1041" s="56"/>
    </row>
    <row r="1042" spans="1:1" s="7" customFormat="1" x14ac:dyDescent="0.25">
      <c r="A1042" s="56"/>
    </row>
    <row r="1043" spans="1:1" s="7" customFormat="1" x14ac:dyDescent="0.25">
      <c r="A1043" s="56"/>
    </row>
    <row r="1044" spans="1:1" s="7" customFormat="1" x14ac:dyDescent="0.25">
      <c r="A1044" s="56"/>
    </row>
    <row r="1045" spans="1:1" s="7" customFormat="1" x14ac:dyDescent="0.25">
      <c r="A1045" s="56"/>
    </row>
    <row r="1046" spans="1:1" s="7" customFormat="1" x14ac:dyDescent="0.25">
      <c r="A1046" s="56"/>
    </row>
    <row r="1047" spans="1:1" s="7" customFormat="1" x14ac:dyDescent="0.25">
      <c r="A1047" s="56"/>
    </row>
    <row r="1048" spans="1:1" s="7" customFormat="1" x14ac:dyDescent="0.25">
      <c r="A1048" s="56"/>
    </row>
    <row r="1049" spans="1:1" s="7" customFormat="1" x14ac:dyDescent="0.25">
      <c r="A1049" s="56"/>
    </row>
    <row r="1050" spans="1:1" s="7" customFormat="1" x14ac:dyDescent="0.25">
      <c r="A1050" s="56"/>
    </row>
    <row r="1051" spans="1:1" s="7" customFormat="1" x14ac:dyDescent="0.25">
      <c r="A1051" s="56"/>
    </row>
    <row r="1052" spans="1:1" s="7" customFormat="1" x14ac:dyDescent="0.25">
      <c r="A1052" s="56"/>
    </row>
    <row r="1053" spans="1:1" s="7" customFormat="1" x14ac:dyDescent="0.25">
      <c r="A1053" s="56"/>
    </row>
    <row r="1054" spans="1:1" s="7" customFormat="1" x14ac:dyDescent="0.25">
      <c r="A1054" s="56"/>
    </row>
    <row r="1055" spans="1:1" s="7" customFormat="1" x14ac:dyDescent="0.25">
      <c r="A1055" s="56"/>
    </row>
    <row r="1056" spans="1:1" s="7" customFormat="1" x14ac:dyDescent="0.25">
      <c r="A1056" s="56"/>
    </row>
    <row r="1057" spans="1:1" s="7" customFormat="1" x14ac:dyDescent="0.25">
      <c r="A1057" s="56"/>
    </row>
    <row r="1058" spans="1:1" s="7" customFormat="1" x14ac:dyDescent="0.25">
      <c r="A1058" s="56"/>
    </row>
    <row r="1059" spans="1:1" s="7" customFormat="1" x14ac:dyDescent="0.25">
      <c r="A1059" s="56"/>
    </row>
    <row r="1060" spans="1:1" s="7" customFormat="1" x14ac:dyDescent="0.25">
      <c r="A1060" s="56"/>
    </row>
    <row r="1061" spans="1:1" s="7" customFormat="1" x14ac:dyDescent="0.25">
      <c r="A1061" s="56"/>
    </row>
    <row r="1062" spans="1:1" s="7" customFormat="1" x14ac:dyDescent="0.25">
      <c r="A1062" s="56"/>
    </row>
    <row r="1063" spans="1:1" s="7" customFormat="1" x14ac:dyDescent="0.25">
      <c r="A1063" s="56"/>
    </row>
    <row r="1064" spans="1:1" s="7" customFormat="1" x14ac:dyDescent="0.25">
      <c r="A1064" s="56"/>
    </row>
    <row r="1065" spans="1:1" s="7" customFormat="1" x14ac:dyDescent="0.25">
      <c r="A1065" s="56"/>
    </row>
    <row r="1066" spans="1:1" s="7" customFormat="1" x14ac:dyDescent="0.25">
      <c r="A1066" s="56"/>
    </row>
    <row r="1067" spans="1:1" s="7" customFormat="1" x14ac:dyDescent="0.25">
      <c r="A1067" s="56"/>
    </row>
    <row r="1068" spans="1:1" s="7" customFormat="1" x14ac:dyDescent="0.25">
      <c r="A1068" s="56"/>
    </row>
    <row r="1069" spans="1:1" s="7" customFormat="1" x14ac:dyDescent="0.25">
      <c r="A1069" s="56"/>
    </row>
    <row r="1070" spans="1:1" s="7" customFormat="1" x14ac:dyDescent="0.25">
      <c r="A1070" s="56"/>
    </row>
    <row r="1071" spans="1:1" s="7" customFormat="1" x14ac:dyDescent="0.25">
      <c r="A1071" s="56"/>
    </row>
    <row r="1072" spans="1:1" s="7" customFormat="1" x14ac:dyDescent="0.25">
      <c r="A1072" s="56"/>
    </row>
    <row r="1073" spans="1:1" s="7" customFormat="1" x14ac:dyDescent="0.25">
      <c r="A1073" s="56"/>
    </row>
    <row r="1074" spans="1:1" s="7" customFormat="1" x14ac:dyDescent="0.25">
      <c r="A1074" s="56"/>
    </row>
    <row r="1075" spans="1:1" s="7" customFormat="1" x14ac:dyDescent="0.25">
      <c r="A1075" s="56"/>
    </row>
    <row r="1076" spans="1:1" s="7" customFormat="1" x14ac:dyDescent="0.25">
      <c r="A1076" s="56"/>
    </row>
    <row r="1077" spans="1:1" s="7" customFormat="1" x14ac:dyDescent="0.25">
      <c r="A1077" s="56"/>
    </row>
    <row r="1078" spans="1:1" s="7" customFormat="1" x14ac:dyDescent="0.25">
      <c r="A1078" s="56"/>
    </row>
    <row r="1079" spans="1:1" s="7" customFormat="1" x14ac:dyDescent="0.25">
      <c r="A1079" s="56"/>
    </row>
    <row r="1080" spans="1:1" s="7" customFormat="1" x14ac:dyDescent="0.25">
      <c r="A1080" s="56"/>
    </row>
    <row r="1081" spans="1:1" s="7" customFormat="1" x14ac:dyDescent="0.25">
      <c r="A1081" s="56"/>
    </row>
    <row r="1082" spans="1:1" s="7" customFormat="1" x14ac:dyDescent="0.25">
      <c r="A1082" s="56"/>
    </row>
    <row r="1083" spans="1:1" s="7" customFormat="1" x14ac:dyDescent="0.25">
      <c r="A1083" s="56"/>
    </row>
    <row r="1084" spans="1:1" s="7" customFormat="1" x14ac:dyDescent="0.25">
      <c r="A1084" s="56"/>
    </row>
    <row r="1085" spans="1:1" s="7" customFormat="1" x14ac:dyDescent="0.25">
      <c r="A1085" s="56"/>
    </row>
    <row r="1086" spans="1:1" s="7" customFormat="1" x14ac:dyDescent="0.25">
      <c r="A1086" s="56"/>
    </row>
    <row r="1087" spans="1:1" s="7" customFormat="1" x14ac:dyDescent="0.25">
      <c r="A1087" s="56"/>
    </row>
    <row r="1088" spans="1:1" s="7" customFormat="1" x14ac:dyDescent="0.25">
      <c r="A1088" s="56"/>
    </row>
    <row r="1089" spans="1:1" s="7" customFormat="1" x14ac:dyDescent="0.25">
      <c r="A1089" s="56"/>
    </row>
    <row r="1090" spans="1:1" s="7" customFormat="1" x14ac:dyDescent="0.25">
      <c r="A1090" s="56"/>
    </row>
    <row r="1091" spans="1:1" s="7" customFormat="1" x14ac:dyDescent="0.25">
      <c r="A1091" s="56"/>
    </row>
    <row r="1092" spans="1:1" s="7" customFormat="1" x14ac:dyDescent="0.25">
      <c r="A1092" s="56"/>
    </row>
    <row r="1093" spans="1:1" s="7" customFormat="1" x14ac:dyDescent="0.25">
      <c r="A1093" s="56"/>
    </row>
    <row r="1094" spans="1:1" s="7" customFormat="1" x14ac:dyDescent="0.25">
      <c r="A1094" s="56"/>
    </row>
    <row r="1095" spans="1:1" s="7" customFormat="1" x14ac:dyDescent="0.25">
      <c r="A1095" s="56"/>
    </row>
    <row r="1096" spans="1:1" s="7" customFormat="1" x14ac:dyDescent="0.25">
      <c r="A1096" s="56"/>
    </row>
    <row r="1097" spans="1:1" s="7" customFormat="1" x14ac:dyDescent="0.25">
      <c r="A1097" s="56"/>
    </row>
    <row r="1098" spans="1:1" s="7" customFormat="1" x14ac:dyDescent="0.25">
      <c r="A1098" s="56"/>
    </row>
    <row r="1099" spans="1:1" s="7" customFormat="1" x14ac:dyDescent="0.25">
      <c r="A1099" s="56"/>
    </row>
    <row r="1100" spans="1:1" s="7" customFormat="1" x14ac:dyDescent="0.25">
      <c r="A1100" s="56"/>
    </row>
    <row r="1101" spans="1:1" s="7" customFormat="1" x14ac:dyDescent="0.25">
      <c r="A1101" s="56"/>
    </row>
    <row r="1102" spans="1:1" s="7" customFormat="1" x14ac:dyDescent="0.25">
      <c r="A1102" s="56"/>
    </row>
    <row r="1103" spans="1:1" s="7" customFormat="1" x14ac:dyDescent="0.25">
      <c r="A1103" s="56"/>
    </row>
    <row r="1104" spans="1:1" s="7" customFormat="1" x14ac:dyDescent="0.25">
      <c r="A1104" s="56"/>
    </row>
    <row r="1105" spans="1:1" s="7" customFormat="1" x14ac:dyDescent="0.25">
      <c r="A1105" s="56"/>
    </row>
    <row r="1106" spans="1:1" s="7" customFormat="1" x14ac:dyDescent="0.25">
      <c r="A1106" s="56"/>
    </row>
    <row r="1107" spans="1:1" s="7" customFormat="1" x14ac:dyDescent="0.25">
      <c r="A1107" s="56"/>
    </row>
    <row r="1108" spans="1:1" s="7" customFormat="1" x14ac:dyDescent="0.25">
      <c r="A1108" s="56"/>
    </row>
    <row r="1109" spans="1:1" s="7" customFormat="1" x14ac:dyDescent="0.25">
      <c r="A1109" s="56"/>
    </row>
    <row r="1110" spans="1:1" s="7" customFormat="1" x14ac:dyDescent="0.25">
      <c r="A1110" s="56"/>
    </row>
    <row r="1111" spans="1:1" s="7" customFormat="1" x14ac:dyDescent="0.25">
      <c r="A1111" s="56"/>
    </row>
    <row r="1112" spans="1:1" s="7" customFormat="1" x14ac:dyDescent="0.25">
      <c r="A1112" s="56"/>
    </row>
    <row r="1113" spans="1:1" s="7" customFormat="1" x14ac:dyDescent="0.25">
      <c r="A1113" s="56"/>
    </row>
    <row r="1114" spans="1:1" s="7" customFormat="1" x14ac:dyDescent="0.25">
      <c r="A1114" s="56"/>
    </row>
    <row r="1115" spans="1:1" s="7" customFormat="1" x14ac:dyDescent="0.25">
      <c r="A1115" s="56"/>
    </row>
    <row r="1116" spans="1:1" s="7" customFormat="1" x14ac:dyDescent="0.25">
      <c r="A1116" s="56"/>
    </row>
    <row r="1117" spans="1:1" s="7" customFormat="1" x14ac:dyDescent="0.25">
      <c r="A1117" s="56"/>
    </row>
    <row r="1118" spans="1:1" s="7" customFormat="1" x14ac:dyDescent="0.25">
      <c r="A1118" s="56"/>
    </row>
    <row r="1119" spans="1:1" s="7" customFormat="1" x14ac:dyDescent="0.25">
      <c r="A1119" s="56"/>
    </row>
    <row r="1120" spans="1:1" s="7" customFormat="1" x14ac:dyDescent="0.25">
      <c r="A1120" s="56"/>
    </row>
    <row r="1121" spans="1:1" s="7" customFormat="1" x14ac:dyDescent="0.25">
      <c r="A1121" s="56"/>
    </row>
    <row r="1122" spans="1:1" s="7" customFormat="1" x14ac:dyDescent="0.25">
      <c r="A1122" s="56"/>
    </row>
    <row r="1123" spans="1:1" s="7" customFormat="1" x14ac:dyDescent="0.25">
      <c r="A1123" s="56"/>
    </row>
    <row r="1124" spans="1:1" s="7" customFormat="1" x14ac:dyDescent="0.25">
      <c r="A1124" s="56"/>
    </row>
    <row r="1125" spans="1:1" s="7" customFormat="1" x14ac:dyDescent="0.25">
      <c r="A1125" s="56"/>
    </row>
    <row r="1126" spans="1:1" s="7" customFormat="1" x14ac:dyDescent="0.25">
      <c r="A1126" s="56"/>
    </row>
    <row r="1127" spans="1:1" s="7" customFormat="1" x14ac:dyDescent="0.25">
      <c r="A1127" s="56"/>
    </row>
    <row r="1128" spans="1:1" s="7" customFormat="1" x14ac:dyDescent="0.25">
      <c r="A1128" s="56"/>
    </row>
    <row r="1129" spans="1:1" s="7" customFormat="1" x14ac:dyDescent="0.25">
      <c r="A1129" s="56"/>
    </row>
    <row r="1130" spans="1:1" s="7" customFormat="1" x14ac:dyDescent="0.25">
      <c r="A1130" s="56"/>
    </row>
    <row r="1131" spans="1:1" s="7" customFormat="1" x14ac:dyDescent="0.25">
      <c r="A1131" s="56"/>
    </row>
    <row r="1132" spans="1:1" s="7" customFormat="1" x14ac:dyDescent="0.25">
      <c r="A1132" s="56"/>
    </row>
    <row r="1133" spans="1:1" s="7" customFormat="1" x14ac:dyDescent="0.25">
      <c r="A1133" s="56"/>
    </row>
    <row r="1134" spans="1:1" s="7" customFormat="1" x14ac:dyDescent="0.25">
      <c r="A1134" s="56"/>
    </row>
    <row r="1135" spans="1:1" s="7" customFormat="1" x14ac:dyDescent="0.25">
      <c r="A1135" s="56"/>
    </row>
    <row r="1136" spans="1:1" s="7" customFormat="1" x14ac:dyDescent="0.25">
      <c r="A1136" s="56"/>
    </row>
    <row r="1137" spans="1:1" s="7" customFormat="1" x14ac:dyDescent="0.25">
      <c r="A1137" s="56"/>
    </row>
    <row r="1138" spans="1:1" s="7" customFormat="1" x14ac:dyDescent="0.25">
      <c r="A1138" s="56"/>
    </row>
    <row r="1139" spans="1:1" s="7" customFormat="1" x14ac:dyDescent="0.25">
      <c r="A1139" s="56"/>
    </row>
    <row r="1140" spans="1:1" s="7" customFormat="1" x14ac:dyDescent="0.25">
      <c r="A1140" s="56"/>
    </row>
    <row r="1141" spans="1:1" s="7" customFormat="1" x14ac:dyDescent="0.25">
      <c r="A1141" s="56"/>
    </row>
    <row r="1142" spans="1:1" s="7" customFormat="1" x14ac:dyDescent="0.25">
      <c r="A1142" s="56"/>
    </row>
    <row r="1143" spans="1:1" s="7" customFormat="1" x14ac:dyDescent="0.25">
      <c r="A1143" s="56"/>
    </row>
    <row r="1144" spans="1:1" s="7" customFormat="1" x14ac:dyDescent="0.25">
      <c r="A1144" s="56"/>
    </row>
    <row r="1145" spans="1:1" s="7" customFormat="1" x14ac:dyDescent="0.25">
      <c r="A1145" s="56"/>
    </row>
    <row r="1146" spans="1:1" s="7" customFormat="1" x14ac:dyDescent="0.25">
      <c r="A1146" s="56"/>
    </row>
    <row r="1147" spans="1:1" s="7" customFormat="1" x14ac:dyDescent="0.25">
      <c r="A1147" s="56"/>
    </row>
    <row r="1148" spans="1:1" s="7" customFormat="1" x14ac:dyDescent="0.25">
      <c r="A1148" s="56"/>
    </row>
    <row r="1149" spans="1:1" s="7" customFormat="1" x14ac:dyDescent="0.25">
      <c r="A1149" s="56"/>
    </row>
    <row r="1150" spans="1:1" s="7" customFormat="1" x14ac:dyDescent="0.25">
      <c r="A1150" s="56"/>
    </row>
    <row r="1151" spans="1:1" s="7" customFormat="1" x14ac:dyDescent="0.25">
      <c r="A1151" s="56"/>
    </row>
    <row r="1152" spans="1:1" s="7" customFormat="1" x14ac:dyDescent="0.25">
      <c r="A1152" s="56"/>
    </row>
    <row r="1153" spans="1:1" s="7" customFormat="1" x14ac:dyDescent="0.25">
      <c r="A1153" s="56"/>
    </row>
    <row r="1154" spans="1:1" s="7" customFormat="1" x14ac:dyDescent="0.25">
      <c r="A1154" s="56"/>
    </row>
    <row r="1155" spans="1:1" s="7" customFormat="1" x14ac:dyDescent="0.25">
      <c r="A1155" s="56"/>
    </row>
    <row r="1156" spans="1:1" s="7" customFormat="1" x14ac:dyDescent="0.25">
      <c r="A1156" s="56"/>
    </row>
    <row r="1157" spans="1:1" s="7" customFormat="1" x14ac:dyDescent="0.25">
      <c r="A1157" s="56"/>
    </row>
    <row r="1158" spans="1:1" s="7" customFormat="1" x14ac:dyDescent="0.25">
      <c r="A1158" s="56"/>
    </row>
    <row r="1159" spans="1:1" s="7" customFormat="1" x14ac:dyDescent="0.25">
      <c r="A1159" s="56"/>
    </row>
    <row r="1160" spans="1:1" s="7" customFormat="1" x14ac:dyDescent="0.25">
      <c r="A1160" s="56"/>
    </row>
    <row r="1161" spans="1:1" s="7" customFormat="1" x14ac:dyDescent="0.25">
      <c r="A1161" s="56"/>
    </row>
    <row r="1162" spans="1:1" s="7" customFormat="1" x14ac:dyDescent="0.25">
      <c r="A1162" s="56"/>
    </row>
    <row r="1163" spans="1:1" s="7" customFormat="1" x14ac:dyDescent="0.25">
      <c r="A1163" s="56"/>
    </row>
    <row r="1164" spans="1:1" s="7" customFormat="1" x14ac:dyDescent="0.25">
      <c r="A1164" s="56"/>
    </row>
    <row r="1165" spans="1:1" s="7" customFormat="1" x14ac:dyDescent="0.25">
      <c r="A1165" s="56"/>
    </row>
    <row r="1166" spans="1:1" s="7" customFormat="1" x14ac:dyDescent="0.25">
      <c r="A1166" s="56"/>
    </row>
    <row r="1167" spans="1:1" s="7" customFormat="1" x14ac:dyDescent="0.25">
      <c r="A1167" s="56"/>
    </row>
    <row r="1168" spans="1:1" s="7" customFormat="1" x14ac:dyDescent="0.25">
      <c r="A1168" s="56"/>
    </row>
    <row r="1169" spans="1:1" s="7" customFormat="1" x14ac:dyDescent="0.25">
      <c r="A1169" s="56"/>
    </row>
    <row r="1170" spans="1:1" s="7" customFormat="1" x14ac:dyDescent="0.25">
      <c r="A1170" s="56"/>
    </row>
    <row r="1171" spans="1:1" s="7" customFormat="1" x14ac:dyDescent="0.25">
      <c r="A1171" s="56"/>
    </row>
    <row r="1172" spans="1:1" s="7" customFormat="1" x14ac:dyDescent="0.25">
      <c r="A1172" s="56"/>
    </row>
    <row r="1173" spans="1:1" s="7" customFormat="1" x14ac:dyDescent="0.25">
      <c r="A1173" s="56"/>
    </row>
    <row r="1174" spans="1:1" s="7" customFormat="1" x14ac:dyDescent="0.25">
      <c r="A1174" s="56"/>
    </row>
    <row r="1175" spans="1:1" s="7" customFormat="1" x14ac:dyDescent="0.25">
      <c r="A1175" s="56"/>
    </row>
    <row r="1176" spans="1:1" s="7" customFormat="1" x14ac:dyDescent="0.25">
      <c r="A1176" s="56"/>
    </row>
    <row r="1177" spans="1:1" s="7" customFormat="1" x14ac:dyDescent="0.25">
      <c r="A1177" s="56"/>
    </row>
    <row r="1178" spans="1:1" s="7" customFormat="1" x14ac:dyDescent="0.25">
      <c r="A1178" s="56"/>
    </row>
    <row r="1179" spans="1:1" s="7" customFormat="1" x14ac:dyDescent="0.25">
      <c r="A1179" s="56"/>
    </row>
    <row r="1180" spans="1:1" s="7" customFormat="1" x14ac:dyDescent="0.25">
      <c r="A1180" s="56"/>
    </row>
    <row r="1181" spans="1:1" s="7" customFormat="1" x14ac:dyDescent="0.25">
      <c r="A1181" s="56"/>
    </row>
    <row r="1182" spans="1:1" s="7" customFormat="1" x14ac:dyDescent="0.25">
      <c r="A1182" s="56"/>
    </row>
    <row r="1183" spans="1:1" s="7" customFormat="1" x14ac:dyDescent="0.25">
      <c r="A1183" s="56"/>
    </row>
    <row r="1184" spans="1:1" s="7" customFormat="1" x14ac:dyDescent="0.25">
      <c r="A1184" s="56"/>
    </row>
    <row r="1185" spans="1:1" s="7" customFormat="1" x14ac:dyDescent="0.25">
      <c r="A1185" s="56"/>
    </row>
    <row r="1186" spans="1:1" s="7" customFormat="1" x14ac:dyDescent="0.25">
      <c r="A1186" s="56"/>
    </row>
    <row r="1187" spans="1:1" s="7" customFormat="1" x14ac:dyDescent="0.25">
      <c r="A1187" s="56"/>
    </row>
    <row r="1188" spans="1:1" s="7" customFormat="1" x14ac:dyDescent="0.25">
      <c r="A1188" s="56"/>
    </row>
    <row r="1189" spans="1:1" s="7" customFormat="1" x14ac:dyDescent="0.25">
      <c r="A1189" s="56"/>
    </row>
    <row r="1190" spans="1:1" s="7" customFormat="1" x14ac:dyDescent="0.25">
      <c r="A1190" s="56"/>
    </row>
    <row r="1191" spans="1:1" s="7" customFormat="1" x14ac:dyDescent="0.25">
      <c r="A1191" s="56"/>
    </row>
    <row r="1192" spans="1:1" s="7" customFormat="1" x14ac:dyDescent="0.25">
      <c r="A1192" s="56"/>
    </row>
    <row r="1193" spans="1:1" s="7" customFormat="1" x14ac:dyDescent="0.25">
      <c r="A1193" s="56"/>
    </row>
    <row r="1194" spans="1:1" s="7" customFormat="1" x14ac:dyDescent="0.25">
      <c r="A1194" s="56"/>
    </row>
    <row r="1195" spans="1:1" s="7" customFormat="1" x14ac:dyDescent="0.25">
      <c r="A1195" s="56"/>
    </row>
    <row r="1196" spans="1:1" s="7" customFormat="1" x14ac:dyDescent="0.25">
      <c r="A1196" s="56"/>
    </row>
    <row r="1197" spans="1:1" s="7" customFormat="1" x14ac:dyDescent="0.25">
      <c r="A1197" s="56"/>
    </row>
    <row r="1198" spans="1:1" s="7" customFormat="1" x14ac:dyDescent="0.25">
      <c r="A1198" s="56"/>
    </row>
    <row r="1199" spans="1:1" s="7" customFormat="1" x14ac:dyDescent="0.25">
      <c r="A1199" s="56"/>
    </row>
    <row r="1200" spans="1:1" s="7" customFormat="1" x14ac:dyDescent="0.25">
      <c r="A1200" s="56"/>
    </row>
    <row r="1201" spans="1:1" s="7" customFormat="1" x14ac:dyDescent="0.25">
      <c r="A1201" s="56"/>
    </row>
    <row r="1202" spans="1:1" s="7" customFormat="1" x14ac:dyDescent="0.25">
      <c r="A1202" s="56"/>
    </row>
    <row r="1203" spans="1:1" s="7" customFormat="1" x14ac:dyDescent="0.25">
      <c r="A1203" s="56"/>
    </row>
    <row r="1204" spans="1:1" s="7" customFormat="1" x14ac:dyDescent="0.25">
      <c r="A1204" s="56"/>
    </row>
    <row r="1205" spans="1:1" s="7" customFormat="1" x14ac:dyDescent="0.25">
      <c r="A1205" s="56"/>
    </row>
    <row r="1206" spans="1:1" s="7" customFormat="1" x14ac:dyDescent="0.25">
      <c r="A1206" s="56"/>
    </row>
    <row r="1207" spans="1:1" s="7" customFormat="1" x14ac:dyDescent="0.25">
      <c r="A1207" s="56"/>
    </row>
    <row r="1208" spans="1:1" s="7" customFormat="1" x14ac:dyDescent="0.25">
      <c r="A1208" s="56"/>
    </row>
    <row r="1209" spans="1:1" s="7" customFormat="1" x14ac:dyDescent="0.25">
      <c r="A1209" s="56"/>
    </row>
    <row r="1210" spans="1:1" s="7" customFormat="1" x14ac:dyDescent="0.25">
      <c r="A1210" s="56"/>
    </row>
    <row r="1211" spans="1:1" s="7" customFormat="1" x14ac:dyDescent="0.25">
      <c r="A1211" s="56"/>
    </row>
    <row r="1212" spans="1:1" s="7" customFormat="1" x14ac:dyDescent="0.25">
      <c r="A1212" s="56"/>
    </row>
    <row r="1213" spans="1:1" s="7" customFormat="1" x14ac:dyDescent="0.25">
      <c r="A1213" s="56"/>
    </row>
    <row r="1214" spans="1:1" s="7" customFormat="1" x14ac:dyDescent="0.25">
      <c r="A1214" s="56"/>
    </row>
    <row r="1215" spans="1:1" s="7" customFormat="1" x14ac:dyDescent="0.25">
      <c r="A1215" s="56"/>
    </row>
    <row r="1216" spans="1:1" s="7" customFormat="1" x14ac:dyDescent="0.25">
      <c r="A1216" s="56"/>
    </row>
    <row r="1217" spans="1:1" s="7" customFormat="1" x14ac:dyDescent="0.25">
      <c r="A1217" s="56"/>
    </row>
    <row r="1218" spans="1:1" s="7" customFormat="1" x14ac:dyDescent="0.25">
      <c r="A1218" s="56"/>
    </row>
    <row r="1219" spans="1:1" s="7" customFormat="1" x14ac:dyDescent="0.25">
      <c r="A1219" s="56"/>
    </row>
    <row r="1220" spans="1:1" s="7" customFormat="1" x14ac:dyDescent="0.25">
      <c r="A1220" s="56"/>
    </row>
    <row r="1221" spans="1:1" s="7" customFormat="1" x14ac:dyDescent="0.25">
      <c r="A1221" s="56"/>
    </row>
    <row r="1222" spans="1:1" s="7" customFormat="1" x14ac:dyDescent="0.25">
      <c r="A1222" s="56"/>
    </row>
    <row r="1223" spans="1:1" s="7" customFormat="1" x14ac:dyDescent="0.25">
      <c r="A1223" s="56"/>
    </row>
    <row r="1224" spans="1:1" s="7" customFormat="1" x14ac:dyDescent="0.25">
      <c r="A1224" s="56"/>
    </row>
    <row r="1225" spans="1:1" s="7" customFormat="1" x14ac:dyDescent="0.25">
      <c r="A1225" s="56"/>
    </row>
    <row r="1226" spans="1:1" s="7" customFormat="1" x14ac:dyDescent="0.25">
      <c r="A1226" s="56"/>
    </row>
    <row r="1227" spans="1:1" s="7" customFormat="1" x14ac:dyDescent="0.25">
      <c r="A1227" s="56"/>
    </row>
    <row r="1228" spans="1:1" s="7" customFormat="1" x14ac:dyDescent="0.25">
      <c r="A1228" s="56"/>
    </row>
    <row r="1229" spans="1:1" s="7" customFormat="1" x14ac:dyDescent="0.25">
      <c r="A1229" s="56"/>
    </row>
    <row r="1230" spans="1:1" s="7" customFormat="1" x14ac:dyDescent="0.25">
      <c r="A1230" s="56"/>
    </row>
    <row r="1231" spans="1:1" s="7" customFormat="1" x14ac:dyDescent="0.25">
      <c r="A1231" s="56"/>
    </row>
    <row r="1232" spans="1:1" s="7" customFormat="1" x14ac:dyDescent="0.25">
      <c r="A1232" s="56"/>
    </row>
    <row r="1233" spans="1:1" s="7" customFormat="1" x14ac:dyDescent="0.25">
      <c r="A1233" s="56"/>
    </row>
    <row r="1234" spans="1:1" s="7" customFormat="1" x14ac:dyDescent="0.25">
      <c r="A1234" s="56"/>
    </row>
    <row r="1235" spans="1:1" s="7" customFormat="1" x14ac:dyDescent="0.25">
      <c r="A1235" s="56"/>
    </row>
    <row r="1236" spans="1:1" s="7" customFormat="1" x14ac:dyDescent="0.25">
      <c r="A1236" s="56"/>
    </row>
    <row r="1237" spans="1:1" s="7" customFormat="1" x14ac:dyDescent="0.25">
      <c r="A1237" s="56"/>
    </row>
    <row r="1238" spans="1:1" s="7" customFormat="1" x14ac:dyDescent="0.25">
      <c r="A1238" s="56"/>
    </row>
    <row r="1239" spans="1:1" s="7" customFormat="1" x14ac:dyDescent="0.25">
      <c r="A1239" s="56"/>
    </row>
    <row r="1240" spans="1:1" s="7" customFormat="1" x14ac:dyDescent="0.25">
      <c r="A1240" s="56"/>
    </row>
    <row r="1241" spans="1:1" s="7" customFormat="1" x14ac:dyDescent="0.25">
      <c r="A1241" s="56"/>
    </row>
    <row r="1242" spans="1:1" s="7" customFormat="1" x14ac:dyDescent="0.25">
      <c r="A1242" s="56"/>
    </row>
    <row r="1243" spans="1:1" s="7" customFormat="1" x14ac:dyDescent="0.25">
      <c r="A1243" s="56"/>
    </row>
    <row r="1244" spans="1:1" s="7" customFormat="1" x14ac:dyDescent="0.25">
      <c r="A1244" s="56"/>
    </row>
    <row r="1245" spans="1:1" s="7" customFormat="1" x14ac:dyDescent="0.25">
      <c r="A1245" s="56"/>
    </row>
    <row r="1246" spans="1:1" s="7" customFormat="1" x14ac:dyDescent="0.25">
      <c r="A1246" s="56"/>
    </row>
    <row r="1247" spans="1:1" s="7" customFormat="1" x14ac:dyDescent="0.25">
      <c r="A1247" s="56"/>
    </row>
    <row r="1248" spans="1:1" s="7" customFormat="1" x14ac:dyDescent="0.25">
      <c r="A1248" s="56"/>
    </row>
    <row r="1249" spans="1:1" s="7" customFormat="1" x14ac:dyDescent="0.25">
      <c r="A1249" s="56"/>
    </row>
    <row r="1250" spans="1:1" s="7" customFormat="1" x14ac:dyDescent="0.25">
      <c r="A1250" s="56"/>
    </row>
    <row r="1251" spans="1:1" s="7" customFormat="1" x14ac:dyDescent="0.25">
      <c r="A1251" s="56"/>
    </row>
    <row r="1252" spans="1:1" s="7" customFormat="1" x14ac:dyDescent="0.25">
      <c r="A1252" s="56"/>
    </row>
    <row r="1253" spans="1:1" s="7" customFormat="1" x14ac:dyDescent="0.25">
      <c r="A1253" s="56"/>
    </row>
    <row r="1254" spans="1:1" s="7" customFormat="1" x14ac:dyDescent="0.25">
      <c r="A1254" s="56"/>
    </row>
    <row r="1255" spans="1:1" s="7" customFormat="1" x14ac:dyDescent="0.25">
      <c r="A1255" s="56"/>
    </row>
    <row r="1256" spans="1:1" s="7" customFormat="1" x14ac:dyDescent="0.25">
      <c r="A1256" s="56"/>
    </row>
    <row r="1257" spans="1:1" s="7" customFormat="1" x14ac:dyDescent="0.25">
      <c r="A1257" s="56"/>
    </row>
    <row r="1258" spans="1:1" s="7" customFormat="1" x14ac:dyDescent="0.25">
      <c r="A1258" s="56"/>
    </row>
    <row r="1259" spans="1:1" s="7" customFormat="1" x14ac:dyDescent="0.25">
      <c r="A1259" s="56"/>
    </row>
    <row r="1260" spans="1:1" s="7" customFormat="1" x14ac:dyDescent="0.25">
      <c r="A1260" s="56"/>
    </row>
    <row r="1261" spans="1:1" s="7" customFormat="1" x14ac:dyDescent="0.25">
      <c r="A1261" s="56"/>
    </row>
    <row r="1262" spans="1:1" s="7" customFormat="1" x14ac:dyDescent="0.25">
      <c r="A1262" s="56"/>
    </row>
    <row r="1263" spans="1:1" s="7" customFormat="1" x14ac:dyDescent="0.25">
      <c r="A1263" s="56"/>
    </row>
    <row r="1264" spans="1:1" s="7" customFormat="1" x14ac:dyDescent="0.25">
      <c r="A1264" s="56"/>
    </row>
    <row r="1265" spans="1:1" s="7" customFormat="1" x14ac:dyDescent="0.25">
      <c r="A1265" s="56"/>
    </row>
    <row r="1266" spans="1:1" s="7" customFormat="1" x14ac:dyDescent="0.25">
      <c r="A1266" s="56"/>
    </row>
    <row r="1267" spans="1:1" s="7" customFormat="1" x14ac:dyDescent="0.25">
      <c r="A1267" s="56"/>
    </row>
    <row r="1268" spans="1:1" s="7" customFormat="1" x14ac:dyDescent="0.25">
      <c r="A1268" s="56"/>
    </row>
    <row r="1269" spans="1:1" s="7" customFormat="1" x14ac:dyDescent="0.25">
      <c r="A1269" s="56"/>
    </row>
    <row r="1270" spans="1:1" s="7" customFormat="1" x14ac:dyDescent="0.25">
      <c r="A1270" s="56"/>
    </row>
    <row r="1271" spans="1:1" s="7" customFormat="1" x14ac:dyDescent="0.25">
      <c r="A1271" s="56"/>
    </row>
    <row r="1272" spans="1:1" s="7" customFormat="1" x14ac:dyDescent="0.25">
      <c r="A1272" s="56"/>
    </row>
    <row r="1273" spans="1:1" s="7" customFormat="1" x14ac:dyDescent="0.25">
      <c r="A1273" s="56"/>
    </row>
    <row r="1274" spans="1:1" s="7" customFormat="1" x14ac:dyDescent="0.25">
      <c r="A1274" s="56"/>
    </row>
    <row r="1275" spans="1:1" s="7" customFormat="1" x14ac:dyDescent="0.25">
      <c r="A1275" s="56"/>
    </row>
    <row r="1276" spans="1:1" s="7" customFormat="1" x14ac:dyDescent="0.25">
      <c r="A1276" s="56"/>
    </row>
    <row r="1277" spans="1:1" s="7" customFormat="1" x14ac:dyDescent="0.25">
      <c r="A1277" s="56"/>
    </row>
    <row r="1278" spans="1:1" s="7" customFormat="1" x14ac:dyDescent="0.25">
      <c r="A1278" s="56"/>
    </row>
    <row r="1279" spans="1:1" s="7" customFormat="1" x14ac:dyDescent="0.25">
      <c r="A1279" s="56"/>
    </row>
    <row r="1280" spans="1:1" s="7" customFormat="1" x14ac:dyDescent="0.25">
      <c r="A1280" s="56"/>
    </row>
    <row r="1281" spans="1:1" s="7" customFormat="1" x14ac:dyDescent="0.25">
      <c r="A1281" s="56"/>
    </row>
    <row r="1282" spans="1:1" s="7" customFormat="1" x14ac:dyDescent="0.25">
      <c r="A1282" s="56"/>
    </row>
    <row r="1283" spans="1:1" s="7" customFormat="1" x14ac:dyDescent="0.25">
      <c r="A1283" s="56"/>
    </row>
    <row r="1284" spans="1:1" s="7" customFormat="1" x14ac:dyDescent="0.25">
      <c r="A1284" s="56"/>
    </row>
    <row r="1285" spans="1:1" s="7" customFormat="1" x14ac:dyDescent="0.25">
      <c r="A1285" s="56"/>
    </row>
    <row r="1286" spans="1:1" s="7" customFormat="1" x14ac:dyDescent="0.25">
      <c r="A1286" s="56"/>
    </row>
    <row r="1287" spans="1:1" s="7" customFormat="1" x14ac:dyDescent="0.25">
      <c r="A1287" s="56"/>
    </row>
    <row r="1288" spans="1:1" s="7" customFormat="1" x14ac:dyDescent="0.25">
      <c r="A1288" s="56"/>
    </row>
    <row r="1289" spans="1:1" s="7" customFormat="1" x14ac:dyDescent="0.25">
      <c r="A1289" s="56"/>
    </row>
    <row r="1290" spans="1:1" s="7" customFormat="1" x14ac:dyDescent="0.25">
      <c r="A1290" s="56"/>
    </row>
    <row r="1291" spans="1:1" s="7" customFormat="1" x14ac:dyDescent="0.25">
      <c r="A1291" s="56"/>
    </row>
    <row r="1292" spans="1:1" s="7" customFormat="1" x14ac:dyDescent="0.25">
      <c r="A1292" s="56"/>
    </row>
    <row r="1293" spans="1:1" s="7" customFormat="1" x14ac:dyDescent="0.25">
      <c r="A1293" s="56"/>
    </row>
    <row r="1294" spans="1:1" s="7" customFormat="1" x14ac:dyDescent="0.25">
      <c r="A1294" s="56"/>
    </row>
    <row r="1295" spans="1:1" s="7" customFormat="1" x14ac:dyDescent="0.25">
      <c r="A1295" s="56"/>
    </row>
    <row r="1296" spans="1:1" s="7" customFormat="1" x14ac:dyDescent="0.25">
      <c r="A1296" s="56"/>
    </row>
    <row r="1297" spans="1:1" s="7" customFormat="1" x14ac:dyDescent="0.25">
      <c r="A1297" s="56"/>
    </row>
    <row r="1298" spans="1:1" s="7" customFormat="1" x14ac:dyDescent="0.25">
      <c r="A1298" s="56"/>
    </row>
    <row r="1299" spans="1:1" s="7" customFormat="1" x14ac:dyDescent="0.25">
      <c r="A1299" s="56"/>
    </row>
    <row r="1300" spans="1:1" s="7" customFormat="1" x14ac:dyDescent="0.25">
      <c r="A1300" s="56"/>
    </row>
    <row r="1301" spans="1:1" s="7" customFormat="1" x14ac:dyDescent="0.25">
      <c r="A1301" s="56"/>
    </row>
    <row r="1302" spans="1:1" s="7" customFormat="1" x14ac:dyDescent="0.25">
      <c r="A1302" s="56"/>
    </row>
    <row r="1303" spans="1:1" s="7" customFormat="1" x14ac:dyDescent="0.25">
      <c r="A1303" s="56"/>
    </row>
    <row r="1304" spans="1:1" s="7" customFormat="1" x14ac:dyDescent="0.25">
      <c r="A1304" s="56"/>
    </row>
    <row r="1305" spans="1:1" s="7" customFormat="1" x14ac:dyDescent="0.25">
      <c r="A1305" s="56"/>
    </row>
    <row r="1306" spans="1:1" s="7" customFormat="1" x14ac:dyDescent="0.25">
      <c r="A1306" s="56"/>
    </row>
    <row r="1307" spans="1:1" s="7" customFormat="1" x14ac:dyDescent="0.25">
      <c r="A1307" s="56"/>
    </row>
    <row r="1308" spans="1:1" s="7" customFormat="1" x14ac:dyDescent="0.25">
      <c r="A1308" s="56"/>
    </row>
    <row r="1309" spans="1:1" s="7" customFormat="1" x14ac:dyDescent="0.25">
      <c r="A1309" s="56"/>
    </row>
    <row r="1310" spans="1:1" s="7" customFormat="1" x14ac:dyDescent="0.25">
      <c r="A1310" s="56"/>
    </row>
    <row r="1311" spans="1:1" s="7" customFormat="1" x14ac:dyDescent="0.25">
      <c r="A1311" s="56"/>
    </row>
    <row r="1312" spans="1:1" s="7" customFormat="1" x14ac:dyDescent="0.25">
      <c r="A1312" s="56"/>
    </row>
    <row r="1313" spans="1:1" s="7" customFormat="1" x14ac:dyDescent="0.25">
      <c r="A1313" s="56"/>
    </row>
    <row r="1314" spans="1:1" s="7" customFormat="1" x14ac:dyDescent="0.25">
      <c r="A1314" s="56"/>
    </row>
    <row r="1315" spans="1:1" s="7" customFormat="1" x14ac:dyDescent="0.25">
      <c r="A1315" s="56"/>
    </row>
    <row r="1316" spans="1:1" s="7" customFormat="1" x14ac:dyDescent="0.25">
      <c r="A1316" s="56"/>
    </row>
    <row r="1317" spans="1:1" s="7" customFormat="1" x14ac:dyDescent="0.25">
      <c r="A1317" s="56"/>
    </row>
    <row r="1318" spans="1:1" s="7" customFormat="1" x14ac:dyDescent="0.25">
      <c r="A1318" s="56"/>
    </row>
    <row r="1319" spans="1:1" s="7" customFormat="1" x14ac:dyDescent="0.25">
      <c r="A1319" s="56"/>
    </row>
    <row r="1320" spans="1:1" s="7" customFormat="1" x14ac:dyDescent="0.25">
      <c r="A1320" s="56"/>
    </row>
    <row r="1321" spans="1:1" s="7" customFormat="1" x14ac:dyDescent="0.25">
      <c r="A1321" s="56"/>
    </row>
    <row r="1322" spans="1:1" s="7" customFormat="1" x14ac:dyDescent="0.25">
      <c r="A1322" s="56"/>
    </row>
    <row r="1323" spans="1:1" s="7" customFormat="1" x14ac:dyDescent="0.25">
      <c r="A1323" s="56"/>
    </row>
    <row r="1324" spans="1:1" s="7" customFormat="1" x14ac:dyDescent="0.25">
      <c r="A1324" s="56"/>
    </row>
    <row r="1325" spans="1:1" s="7" customFormat="1" x14ac:dyDescent="0.25">
      <c r="A1325" s="56"/>
    </row>
    <row r="1326" spans="1:1" s="7" customFormat="1" x14ac:dyDescent="0.25">
      <c r="A1326" s="56"/>
    </row>
    <row r="1327" spans="1:1" s="7" customFormat="1" x14ac:dyDescent="0.25">
      <c r="A1327" s="56"/>
    </row>
    <row r="1328" spans="1:1" s="7" customFormat="1" x14ac:dyDescent="0.25">
      <c r="A1328" s="56"/>
    </row>
    <row r="1329" spans="1:1" s="7" customFormat="1" x14ac:dyDescent="0.25">
      <c r="A1329" s="56"/>
    </row>
    <row r="1330" spans="1:1" s="7" customFormat="1" x14ac:dyDescent="0.25">
      <c r="A1330" s="56"/>
    </row>
    <row r="1331" spans="1:1" s="7" customFormat="1" x14ac:dyDescent="0.25">
      <c r="A1331" s="56"/>
    </row>
    <row r="1332" spans="1:1" s="7" customFormat="1" x14ac:dyDescent="0.25">
      <c r="A1332" s="56"/>
    </row>
    <row r="1333" spans="1:1" s="7" customFormat="1" x14ac:dyDescent="0.25">
      <c r="A1333" s="56"/>
    </row>
    <row r="1334" spans="1:1" s="7" customFormat="1" x14ac:dyDescent="0.25">
      <c r="A1334" s="56"/>
    </row>
    <row r="1335" spans="1:1" s="7" customFormat="1" x14ac:dyDescent="0.25">
      <c r="A1335" s="56"/>
    </row>
    <row r="1336" spans="1:1" s="7" customFormat="1" x14ac:dyDescent="0.25">
      <c r="A1336" s="56"/>
    </row>
    <row r="1337" spans="1:1" s="7" customFormat="1" x14ac:dyDescent="0.25">
      <c r="A1337" s="56"/>
    </row>
    <row r="1338" spans="1:1" s="7" customFormat="1" x14ac:dyDescent="0.25">
      <c r="A1338" s="56"/>
    </row>
    <row r="1339" spans="1:1" s="7" customFormat="1" x14ac:dyDescent="0.25">
      <c r="A1339" s="56"/>
    </row>
    <row r="1340" spans="1:1" s="7" customFormat="1" x14ac:dyDescent="0.25">
      <c r="A1340" s="56"/>
    </row>
    <row r="1341" spans="1:1" s="7" customFormat="1" x14ac:dyDescent="0.25">
      <c r="A1341" s="56"/>
    </row>
    <row r="1342" spans="1:1" s="7" customFormat="1" x14ac:dyDescent="0.25">
      <c r="A1342" s="56"/>
    </row>
    <row r="1343" spans="1:1" s="7" customFormat="1" x14ac:dyDescent="0.25">
      <c r="A1343" s="56"/>
    </row>
    <row r="1344" spans="1:1" s="7" customFormat="1" x14ac:dyDescent="0.25">
      <c r="A1344" s="56"/>
    </row>
    <row r="1345" spans="1:1" s="7" customFormat="1" x14ac:dyDescent="0.25">
      <c r="A1345" s="56"/>
    </row>
    <row r="1346" spans="1:1" s="7" customFormat="1" x14ac:dyDescent="0.25">
      <c r="A1346" s="56"/>
    </row>
    <row r="1347" spans="1:1" s="7" customFormat="1" x14ac:dyDescent="0.25">
      <c r="A1347" s="56"/>
    </row>
    <row r="1348" spans="1:1" s="7" customFormat="1" x14ac:dyDescent="0.25">
      <c r="A1348" s="56"/>
    </row>
    <row r="1349" spans="1:1" s="7" customFormat="1" x14ac:dyDescent="0.25">
      <c r="A1349" s="56"/>
    </row>
    <row r="1350" spans="1:1" s="7" customFormat="1" x14ac:dyDescent="0.25">
      <c r="A1350" s="56"/>
    </row>
    <row r="1351" spans="1:1" s="7" customFormat="1" x14ac:dyDescent="0.25">
      <c r="A1351" s="56"/>
    </row>
    <row r="1352" spans="1:1" s="7" customFormat="1" x14ac:dyDescent="0.25">
      <c r="A1352" s="56"/>
    </row>
    <row r="1353" spans="1:1" s="7" customFormat="1" x14ac:dyDescent="0.25">
      <c r="A1353" s="56"/>
    </row>
    <row r="1354" spans="1:1" s="7" customFormat="1" x14ac:dyDescent="0.25">
      <c r="A1354" s="56"/>
    </row>
    <row r="1355" spans="1:1" s="7" customFormat="1" x14ac:dyDescent="0.25">
      <c r="A1355" s="56"/>
    </row>
    <row r="1356" spans="1:1" s="7" customFormat="1" x14ac:dyDescent="0.25">
      <c r="A1356" s="56"/>
    </row>
    <row r="1357" spans="1:1" s="7" customFormat="1" x14ac:dyDescent="0.25">
      <c r="A1357" s="56"/>
    </row>
    <row r="1358" spans="1:1" s="7" customFormat="1" x14ac:dyDescent="0.25">
      <c r="A1358" s="56"/>
    </row>
    <row r="1359" spans="1:1" s="7" customFormat="1" x14ac:dyDescent="0.25">
      <c r="A1359" s="56"/>
    </row>
    <row r="1360" spans="1:1" s="7" customFormat="1" x14ac:dyDescent="0.25">
      <c r="A1360" s="56"/>
    </row>
    <row r="1361" spans="1:1" s="7" customFormat="1" x14ac:dyDescent="0.25">
      <c r="A1361" s="56"/>
    </row>
    <row r="1362" spans="1:1" s="7" customFormat="1" x14ac:dyDescent="0.25">
      <c r="A1362" s="56"/>
    </row>
    <row r="1363" spans="1:1" s="7" customFormat="1" x14ac:dyDescent="0.25">
      <c r="A1363" s="56"/>
    </row>
    <row r="1364" spans="1:1" s="7" customFormat="1" x14ac:dyDescent="0.25">
      <c r="A1364" s="56"/>
    </row>
    <row r="1365" spans="1:1" s="7" customFormat="1" x14ac:dyDescent="0.25">
      <c r="A1365" s="56"/>
    </row>
    <row r="1366" spans="1:1" s="7" customFormat="1" x14ac:dyDescent="0.25">
      <c r="A1366" s="56"/>
    </row>
    <row r="1367" spans="1:1" s="7" customFormat="1" x14ac:dyDescent="0.25">
      <c r="A1367" s="56"/>
    </row>
    <row r="1368" spans="1:1" s="7" customFormat="1" x14ac:dyDescent="0.25">
      <c r="A1368" s="56"/>
    </row>
    <row r="1369" spans="1:1" s="7" customFormat="1" x14ac:dyDescent="0.25">
      <c r="A1369" s="56"/>
    </row>
    <row r="1370" spans="1:1" s="7" customFormat="1" x14ac:dyDescent="0.25">
      <c r="A1370" s="56"/>
    </row>
    <row r="1371" spans="1:1" s="7" customFormat="1" x14ac:dyDescent="0.25">
      <c r="A1371" s="56"/>
    </row>
    <row r="1372" spans="1:1" s="7" customFormat="1" x14ac:dyDescent="0.25">
      <c r="A1372" s="56"/>
    </row>
    <row r="1373" spans="1:1" s="7" customFormat="1" x14ac:dyDescent="0.25">
      <c r="A1373" s="56"/>
    </row>
    <row r="1374" spans="1:1" s="7" customFormat="1" x14ac:dyDescent="0.25">
      <c r="A1374" s="56"/>
    </row>
    <row r="1375" spans="1:1" s="7" customFormat="1" x14ac:dyDescent="0.25">
      <c r="A1375" s="56"/>
    </row>
    <row r="1376" spans="1:1" s="7" customFormat="1" x14ac:dyDescent="0.25">
      <c r="A1376" s="56"/>
    </row>
    <row r="1377" spans="1:1" s="7" customFormat="1" x14ac:dyDescent="0.25">
      <c r="A1377" s="56"/>
    </row>
    <row r="1378" spans="1:1" s="7" customFormat="1" x14ac:dyDescent="0.25">
      <c r="A1378" s="56"/>
    </row>
    <row r="1379" spans="1:1" s="7" customFormat="1" x14ac:dyDescent="0.25">
      <c r="A1379" s="56"/>
    </row>
    <row r="1380" spans="1:1" s="7" customFormat="1" x14ac:dyDescent="0.25">
      <c r="A1380" s="56"/>
    </row>
    <row r="1381" spans="1:1" s="7" customFormat="1" x14ac:dyDescent="0.25">
      <c r="A1381" s="56"/>
    </row>
    <row r="1382" spans="1:1" s="7" customFormat="1" x14ac:dyDescent="0.25">
      <c r="A1382" s="56"/>
    </row>
    <row r="1383" spans="1:1" s="7" customFormat="1" x14ac:dyDescent="0.25">
      <c r="A1383" s="56"/>
    </row>
    <row r="1384" spans="1:1" s="7" customFormat="1" x14ac:dyDescent="0.25">
      <c r="A1384" s="56"/>
    </row>
    <row r="1385" spans="1:1" s="7" customFormat="1" x14ac:dyDescent="0.25">
      <c r="A1385" s="56"/>
    </row>
    <row r="1386" spans="1:1" s="7" customFormat="1" x14ac:dyDescent="0.25">
      <c r="A1386" s="56"/>
    </row>
    <row r="1387" spans="1:1" s="7" customFormat="1" x14ac:dyDescent="0.25">
      <c r="A1387" s="56"/>
    </row>
    <row r="1388" spans="1:1" s="7" customFormat="1" x14ac:dyDescent="0.25">
      <c r="A1388" s="56"/>
    </row>
    <row r="1389" spans="1:1" s="7" customFormat="1" x14ac:dyDescent="0.25">
      <c r="A1389" s="56"/>
    </row>
    <row r="1390" spans="1:1" s="7" customFormat="1" x14ac:dyDescent="0.25">
      <c r="A1390" s="56"/>
    </row>
    <row r="1391" spans="1:1" s="7" customFormat="1" x14ac:dyDescent="0.25">
      <c r="A1391" s="56"/>
    </row>
    <row r="1392" spans="1:1" s="7" customFormat="1" x14ac:dyDescent="0.25">
      <c r="A1392" s="56"/>
    </row>
    <row r="1393" spans="1:1" s="7" customFormat="1" x14ac:dyDescent="0.25">
      <c r="A1393" s="56"/>
    </row>
    <row r="1394" spans="1:1" s="7" customFormat="1" x14ac:dyDescent="0.25">
      <c r="A1394" s="56"/>
    </row>
    <row r="1395" spans="1:1" s="7" customFormat="1" x14ac:dyDescent="0.25">
      <c r="A1395" s="56"/>
    </row>
    <row r="1396" spans="1:1" s="7" customFormat="1" x14ac:dyDescent="0.25">
      <c r="A1396" s="56"/>
    </row>
    <row r="1397" spans="1:1" s="7" customFormat="1" x14ac:dyDescent="0.25">
      <c r="A1397" s="56"/>
    </row>
    <row r="1398" spans="1:1" s="7" customFormat="1" x14ac:dyDescent="0.25">
      <c r="A1398" s="56"/>
    </row>
    <row r="1399" spans="1:1" s="7" customFormat="1" x14ac:dyDescent="0.25">
      <c r="A1399" s="56"/>
    </row>
    <row r="1400" spans="1:1" s="7" customFormat="1" x14ac:dyDescent="0.25">
      <c r="A1400" s="56"/>
    </row>
    <row r="1401" spans="1:1" s="7" customFormat="1" x14ac:dyDescent="0.25">
      <c r="A1401" s="56"/>
    </row>
    <row r="1402" spans="1:1" s="7" customFormat="1" x14ac:dyDescent="0.25">
      <c r="A1402" s="56"/>
    </row>
    <row r="1403" spans="1:1" s="7" customFormat="1" x14ac:dyDescent="0.25">
      <c r="A1403" s="56"/>
    </row>
    <row r="1404" spans="1:1" s="7" customFormat="1" x14ac:dyDescent="0.25">
      <c r="A1404" s="56"/>
    </row>
    <row r="1405" spans="1:1" s="7" customFormat="1" x14ac:dyDescent="0.25">
      <c r="A1405" s="56"/>
    </row>
    <row r="1406" spans="1:1" s="7" customFormat="1" x14ac:dyDescent="0.25">
      <c r="A1406" s="56"/>
    </row>
    <row r="1407" spans="1:1" s="7" customFormat="1" x14ac:dyDescent="0.25">
      <c r="A1407" s="56"/>
    </row>
    <row r="1408" spans="1:1" s="7" customFormat="1" x14ac:dyDescent="0.25">
      <c r="A1408" s="56"/>
    </row>
    <row r="1409" spans="1:1" s="7" customFormat="1" x14ac:dyDescent="0.25">
      <c r="A1409" s="56"/>
    </row>
    <row r="1410" spans="1:1" s="7" customFormat="1" x14ac:dyDescent="0.25">
      <c r="A1410" s="56"/>
    </row>
    <row r="1411" spans="1:1" s="7" customFormat="1" x14ac:dyDescent="0.25">
      <c r="A1411" s="56"/>
    </row>
    <row r="1412" spans="1:1" s="7" customFormat="1" x14ac:dyDescent="0.25">
      <c r="A1412" s="56"/>
    </row>
    <row r="1413" spans="1:1" s="7" customFormat="1" x14ac:dyDescent="0.25">
      <c r="A1413" s="56"/>
    </row>
    <row r="1414" spans="1:1" s="7" customFormat="1" x14ac:dyDescent="0.25">
      <c r="A1414" s="56"/>
    </row>
    <row r="1415" spans="1:1" s="7" customFormat="1" x14ac:dyDescent="0.25">
      <c r="A1415" s="56"/>
    </row>
    <row r="1416" spans="1:1" s="7" customFormat="1" x14ac:dyDescent="0.25">
      <c r="A1416" s="56"/>
    </row>
    <row r="1417" spans="1:1" s="7" customFormat="1" x14ac:dyDescent="0.25">
      <c r="A1417" s="56"/>
    </row>
    <row r="1418" spans="1:1" s="7" customFormat="1" x14ac:dyDescent="0.25">
      <c r="A1418" s="56"/>
    </row>
    <row r="1419" spans="1:1" s="7" customFormat="1" x14ac:dyDescent="0.25">
      <c r="A1419" s="56"/>
    </row>
    <row r="1420" spans="1:1" s="7" customFormat="1" x14ac:dyDescent="0.25">
      <c r="A1420" s="56"/>
    </row>
    <row r="1421" spans="1:1" s="7" customFormat="1" x14ac:dyDescent="0.25">
      <c r="A1421" s="56"/>
    </row>
    <row r="1422" spans="1:1" s="7" customFormat="1" x14ac:dyDescent="0.25">
      <c r="A1422" s="56"/>
    </row>
    <row r="1423" spans="1:1" s="7" customFormat="1" x14ac:dyDescent="0.25">
      <c r="A1423" s="56"/>
    </row>
    <row r="1424" spans="1:1" s="7" customFormat="1" x14ac:dyDescent="0.25">
      <c r="A1424" s="56"/>
    </row>
    <row r="1425" spans="1:1" s="7" customFormat="1" x14ac:dyDescent="0.25">
      <c r="A1425" s="56"/>
    </row>
    <row r="1426" spans="1:1" s="7" customFormat="1" x14ac:dyDescent="0.25">
      <c r="A1426" s="56"/>
    </row>
    <row r="1427" spans="1:1" s="7" customFormat="1" x14ac:dyDescent="0.25">
      <c r="A1427" s="56"/>
    </row>
    <row r="1428" spans="1:1" s="7" customFormat="1" x14ac:dyDescent="0.25">
      <c r="A1428" s="56"/>
    </row>
    <row r="1429" spans="1:1" s="7" customFormat="1" x14ac:dyDescent="0.25">
      <c r="A1429" s="56"/>
    </row>
    <row r="1430" spans="1:1" s="7" customFormat="1" x14ac:dyDescent="0.25">
      <c r="A1430" s="56"/>
    </row>
    <row r="1431" spans="1:1" s="7" customFormat="1" x14ac:dyDescent="0.25">
      <c r="A1431" s="56"/>
    </row>
    <row r="1432" spans="1:1" s="7" customFormat="1" x14ac:dyDescent="0.25">
      <c r="A1432" s="56"/>
    </row>
    <row r="1433" spans="1:1" s="7" customFormat="1" x14ac:dyDescent="0.25">
      <c r="A1433" s="56"/>
    </row>
    <row r="1434" spans="1:1" s="7" customFormat="1" x14ac:dyDescent="0.25">
      <c r="A1434" s="56"/>
    </row>
    <row r="1435" spans="1:1" s="7" customFormat="1" x14ac:dyDescent="0.25">
      <c r="A1435" s="56"/>
    </row>
    <row r="1436" spans="1:1" s="7" customFormat="1" x14ac:dyDescent="0.25">
      <c r="A1436" s="56"/>
    </row>
    <row r="1437" spans="1:1" s="7" customFormat="1" x14ac:dyDescent="0.25">
      <c r="A1437" s="56"/>
    </row>
    <row r="1438" spans="1:1" s="7" customFormat="1" x14ac:dyDescent="0.25">
      <c r="A1438" s="56"/>
    </row>
    <row r="1439" spans="1:1" s="7" customFormat="1" x14ac:dyDescent="0.25">
      <c r="A1439" s="56"/>
    </row>
    <row r="1440" spans="1:1" s="7" customFormat="1" x14ac:dyDescent="0.25">
      <c r="A1440" s="56"/>
    </row>
    <row r="1441" spans="1:1" s="7" customFormat="1" x14ac:dyDescent="0.25">
      <c r="A1441" s="56"/>
    </row>
    <row r="1442" spans="1:1" s="7" customFormat="1" x14ac:dyDescent="0.25">
      <c r="A1442" s="56"/>
    </row>
    <row r="1443" spans="1:1" s="7" customFormat="1" x14ac:dyDescent="0.25">
      <c r="A1443" s="56"/>
    </row>
    <row r="1444" spans="1:1" s="7" customFormat="1" x14ac:dyDescent="0.25">
      <c r="A1444" s="56"/>
    </row>
    <row r="1445" spans="1:1" s="7" customFormat="1" x14ac:dyDescent="0.25">
      <c r="A1445" s="56"/>
    </row>
    <row r="1446" spans="1:1" s="7" customFormat="1" x14ac:dyDescent="0.25">
      <c r="A1446" s="56"/>
    </row>
    <row r="1447" spans="1:1" s="7" customFormat="1" x14ac:dyDescent="0.25">
      <c r="A1447" s="56"/>
    </row>
    <row r="1448" spans="1:1" s="7" customFormat="1" x14ac:dyDescent="0.25">
      <c r="A1448" s="56"/>
    </row>
    <row r="1449" spans="1:1" s="7" customFormat="1" x14ac:dyDescent="0.25">
      <c r="A1449" s="56"/>
    </row>
    <row r="1450" spans="1:1" s="7" customFormat="1" x14ac:dyDescent="0.25">
      <c r="A1450" s="56"/>
    </row>
    <row r="1451" spans="1:1" s="7" customFormat="1" x14ac:dyDescent="0.25">
      <c r="A1451" s="56"/>
    </row>
    <row r="1452" spans="1:1" s="7" customFormat="1" x14ac:dyDescent="0.25">
      <c r="A1452" s="56"/>
    </row>
    <row r="1453" spans="1:1" s="7" customFormat="1" x14ac:dyDescent="0.25">
      <c r="A1453" s="56"/>
    </row>
    <row r="1454" spans="1:1" s="7" customFormat="1" x14ac:dyDescent="0.25">
      <c r="A1454" s="56"/>
    </row>
    <row r="1455" spans="1:1" s="7" customFormat="1" x14ac:dyDescent="0.25">
      <c r="A1455" s="56"/>
    </row>
    <row r="1456" spans="1:1" s="7" customFormat="1" x14ac:dyDescent="0.25">
      <c r="A1456" s="56"/>
    </row>
    <row r="1457" spans="1:1" s="7" customFormat="1" x14ac:dyDescent="0.25">
      <c r="A1457" s="56"/>
    </row>
    <row r="1458" spans="1:1" s="7" customFormat="1" x14ac:dyDescent="0.25">
      <c r="A1458" s="56"/>
    </row>
    <row r="1459" spans="1:1" s="7" customFormat="1" x14ac:dyDescent="0.25">
      <c r="A1459" s="56"/>
    </row>
    <row r="1460" spans="1:1" s="7" customFormat="1" x14ac:dyDescent="0.25">
      <c r="A1460" s="56"/>
    </row>
    <row r="1461" spans="1:1" s="7" customFormat="1" x14ac:dyDescent="0.25">
      <c r="A1461" s="56"/>
    </row>
    <row r="1462" spans="1:1" s="7" customFormat="1" x14ac:dyDescent="0.25">
      <c r="A1462" s="56"/>
    </row>
    <row r="1463" spans="1:1" s="7" customFormat="1" x14ac:dyDescent="0.25">
      <c r="A1463" s="56"/>
    </row>
    <row r="1464" spans="1:1" s="7" customFormat="1" x14ac:dyDescent="0.25">
      <c r="A1464" s="56"/>
    </row>
    <row r="1465" spans="1:1" s="7" customFormat="1" x14ac:dyDescent="0.25">
      <c r="A1465" s="56"/>
    </row>
    <row r="1466" spans="1:1" s="7" customFormat="1" x14ac:dyDescent="0.25">
      <c r="A1466" s="56"/>
    </row>
    <row r="1467" spans="1:1" s="7" customFormat="1" x14ac:dyDescent="0.25">
      <c r="A1467" s="56"/>
    </row>
    <row r="1468" spans="1:1" s="7" customFormat="1" x14ac:dyDescent="0.25">
      <c r="A1468" s="56"/>
    </row>
    <row r="1469" spans="1:1" s="7" customFormat="1" x14ac:dyDescent="0.25">
      <c r="A1469" s="56"/>
    </row>
    <row r="1470" spans="1:1" s="7" customFormat="1" x14ac:dyDescent="0.25">
      <c r="A1470" s="56"/>
    </row>
    <row r="1471" spans="1:1" s="7" customFormat="1" x14ac:dyDescent="0.25">
      <c r="A1471" s="56"/>
    </row>
    <row r="1472" spans="1:1" s="7" customFormat="1" x14ac:dyDescent="0.25">
      <c r="A1472" s="56"/>
    </row>
    <row r="1473" spans="1:1" s="7" customFormat="1" x14ac:dyDescent="0.25">
      <c r="A1473" s="56"/>
    </row>
    <row r="1474" spans="1:1" s="7" customFormat="1" x14ac:dyDescent="0.25">
      <c r="A1474" s="56"/>
    </row>
    <row r="1475" spans="1:1" s="7" customFormat="1" x14ac:dyDescent="0.25">
      <c r="A1475" s="56"/>
    </row>
    <row r="1476" spans="1:1" s="7" customFormat="1" x14ac:dyDescent="0.25">
      <c r="A1476" s="56"/>
    </row>
    <row r="1477" spans="1:1" s="7" customFormat="1" x14ac:dyDescent="0.25">
      <c r="A1477" s="56"/>
    </row>
    <row r="1478" spans="1:1" s="7" customFormat="1" x14ac:dyDescent="0.25">
      <c r="A1478" s="56"/>
    </row>
    <row r="1479" spans="1:1" s="7" customFormat="1" x14ac:dyDescent="0.25">
      <c r="A1479" s="56"/>
    </row>
    <row r="1480" spans="1:1" s="7" customFormat="1" x14ac:dyDescent="0.25">
      <c r="A1480" s="56"/>
    </row>
    <row r="1481" spans="1:1" s="7" customFormat="1" x14ac:dyDescent="0.25">
      <c r="A1481" s="56"/>
    </row>
    <row r="1482" spans="1:1" s="7" customFormat="1" x14ac:dyDescent="0.25">
      <c r="A1482" s="56"/>
    </row>
    <row r="1483" spans="1:1" s="7" customFormat="1" x14ac:dyDescent="0.25">
      <c r="A1483" s="56"/>
    </row>
    <row r="1484" spans="1:1" s="7" customFormat="1" x14ac:dyDescent="0.25">
      <c r="A1484" s="56"/>
    </row>
    <row r="1485" spans="1:1" s="7" customFormat="1" x14ac:dyDescent="0.25">
      <c r="A1485" s="56"/>
    </row>
    <row r="1486" spans="1:1" s="7" customFormat="1" x14ac:dyDescent="0.25">
      <c r="A1486" s="56"/>
    </row>
    <row r="1487" spans="1:1" s="7" customFormat="1" x14ac:dyDescent="0.25">
      <c r="A1487" s="56"/>
    </row>
    <row r="1488" spans="1:1" s="7" customFormat="1" x14ac:dyDescent="0.25">
      <c r="A1488" s="56"/>
    </row>
    <row r="1489" spans="1:1" s="7" customFormat="1" x14ac:dyDescent="0.25">
      <c r="A1489" s="56"/>
    </row>
    <row r="1490" spans="1:1" s="7" customFormat="1" x14ac:dyDescent="0.25">
      <c r="A1490" s="56"/>
    </row>
    <row r="1491" spans="1:1" s="7" customFormat="1" x14ac:dyDescent="0.25">
      <c r="A1491" s="56"/>
    </row>
    <row r="1492" spans="1:1" s="7" customFormat="1" x14ac:dyDescent="0.25">
      <c r="A1492" s="56"/>
    </row>
    <row r="1493" spans="1:1" s="7" customFormat="1" x14ac:dyDescent="0.25">
      <c r="A1493" s="56"/>
    </row>
    <row r="1494" spans="1:1" s="7" customFormat="1" x14ac:dyDescent="0.25">
      <c r="A1494" s="56"/>
    </row>
    <row r="1495" spans="1:1" s="7" customFormat="1" x14ac:dyDescent="0.25">
      <c r="A1495" s="56"/>
    </row>
    <row r="1496" spans="1:1" s="7" customFormat="1" x14ac:dyDescent="0.25">
      <c r="A1496" s="56"/>
    </row>
    <row r="1497" spans="1:1" s="7" customFormat="1" x14ac:dyDescent="0.25">
      <c r="A1497" s="56"/>
    </row>
    <row r="1498" spans="1:1" s="7" customFormat="1" x14ac:dyDescent="0.25">
      <c r="A1498" s="56"/>
    </row>
    <row r="1499" spans="1:1" s="7" customFormat="1" x14ac:dyDescent="0.25">
      <c r="A1499" s="56"/>
    </row>
    <row r="1500" spans="1:1" s="7" customFormat="1" x14ac:dyDescent="0.25">
      <c r="A1500" s="56"/>
    </row>
    <row r="1501" spans="1:1" s="7" customFormat="1" x14ac:dyDescent="0.25">
      <c r="A1501" s="56"/>
    </row>
    <row r="1502" spans="1:1" s="7" customFormat="1" x14ac:dyDescent="0.25">
      <c r="A1502" s="56"/>
    </row>
    <row r="1503" spans="1:1" s="7" customFormat="1" x14ac:dyDescent="0.25">
      <c r="A1503" s="56"/>
    </row>
    <row r="1504" spans="1:1" s="7" customFormat="1" x14ac:dyDescent="0.25">
      <c r="A1504" s="56"/>
    </row>
    <row r="1505" spans="1:7" s="7" customFormat="1" x14ac:dyDescent="0.25">
      <c r="A1505" s="56"/>
    </row>
    <row r="1506" spans="1:7" s="7" customFormat="1" x14ac:dyDescent="0.25">
      <c r="A1506" s="56"/>
    </row>
    <row r="1507" spans="1:7" s="7" customFormat="1" x14ac:dyDescent="0.25">
      <c r="A1507" s="56"/>
    </row>
    <row r="1508" spans="1:7" s="7" customFormat="1" x14ac:dyDescent="0.25">
      <c r="A1508" s="56"/>
    </row>
    <row r="1509" spans="1:7" s="7" customFormat="1" x14ac:dyDescent="0.25">
      <c r="A1509" s="56"/>
    </row>
    <row r="1510" spans="1:7" s="7" customFormat="1" x14ac:dyDescent="0.25">
      <c r="A1510" s="56"/>
    </row>
    <row r="1511" spans="1:7" s="7" customFormat="1" x14ac:dyDescent="0.25">
      <c r="A1511" s="56"/>
    </row>
    <row r="1512" spans="1:7" s="7" customFormat="1" x14ac:dyDescent="0.25">
      <c r="A1512" s="56"/>
    </row>
    <row r="1513" spans="1:7" s="7" customFormat="1" x14ac:dyDescent="0.25">
      <c r="A1513" s="56"/>
    </row>
    <row r="1514" spans="1:7" x14ac:dyDescent="0.25">
      <c r="B1514" s="7"/>
      <c r="C1514" s="7"/>
      <c r="D1514" s="7"/>
      <c r="E1514" s="7"/>
      <c r="F1514" s="7"/>
      <c r="G1514" s="7"/>
    </row>
    <row r="1515" spans="1:7" x14ac:dyDescent="0.25">
      <c r="B1515" s="7"/>
      <c r="C1515" s="7"/>
      <c r="D1515" s="7"/>
      <c r="E1515" s="7"/>
      <c r="F1515" s="7"/>
      <c r="G1515" s="7"/>
    </row>
  </sheetData>
  <sheetProtection algorithmName="SHA-512" hashValue="zHpBw499+UnEjBBh1JLQk0Zvbwq7c/DRsUen06dmiiUGbvTzUOPUDw2SFq8ANnqfWNdQ9aCwj/EljUNcP43zqg==" saltValue="cyDYd0bGjeprsEp7kPdHWQ==" spinCount="100000" sheet="1" objects="1" scenarios="1" formatRows="0"/>
  <mergeCells count="63">
    <mergeCell ref="E939:F939"/>
    <mergeCell ref="C595:F595"/>
    <mergeCell ref="C947:F947"/>
    <mergeCell ref="C946:F946"/>
    <mergeCell ref="E942:F942"/>
    <mergeCell ref="E943:F943"/>
    <mergeCell ref="E928:F928"/>
    <mergeCell ref="E930:F930"/>
    <mergeCell ref="E931:F931"/>
    <mergeCell ref="C932:F932"/>
    <mergeCell ref="E934:F934"/>
    <mergeCell ref="E944:F944"/>
    <mergeCell ref="E940:F940"/>
    <mergeCell ref="E935:F935"/>
    <mergeCell ref="C936:F936"/>
    <mergeCell ref="E938:F938"/>
    <mergeCell ref="C604:D604"/>
    <mergeCell ref="C606:D606"/>
    <mergeCell ref="C608:D608"/>
    <mergeCell ref="C617:F617"/>
    <mergeCell ref="C283:F283"/>
    <mergeCell ref="C291:F291"/>
    <mergeCell ref="C286:F286"/>
    <mergeCell ref="C287:F287"/>
    <mergeCell ref="C288:F288"/>
    <mergeCell ref="C284:F284"/>
    <mergeCell ref="C285:F285"/>
    <mergeCell ref="C289:F289"/>
    <mergeCell ref="C290:F290"/>
    <mergeCell ref="C596:F596"/>
    <mergeCell ref="E927:F927"/>
    <mergeCell ref="C624:F624"/>
    <mergeCell ref="C620:F620"/>
    <mergeCell ref="C616:F616"/>
    <mergeCell ref="C884:F884"/>
    <mergeCell ref="C885:F885"/>
    <mergeCell ref="C623:F623"/>
    <mergeCell ref="C621:F621"/>
    <mergeCell ref="C618:F618"/>
    <mergeCell ref="C8:D8"/>
    <mergeCell ref="C628:D628"/>
    <mergeCell ref="C312:F312"/>
    <mergeCell ref="C313:F313"/>
    <mergeCell ref="C607:D607"/>
    <mergeCell ref="C611:D611"/>
    <mergeCell ref="C613:D613"/>
    <mergeCell ref="C614:D614"/>
    <mergeCell ref="C314:F314"/>
    <mergeCell ref="C280:F280"/>
    <mergeCell ref="C282:F282"/>
    <mergeCell ref="C293:F293"/>
    <mergeCell ref="C294:F294"/>
    <mergeCell ref="C315:F315"/>
    <mergeCell ref="C324:F324"/>
    <mergeCell ref="C334:F334"/>
    <mergeCell ref="C271:F271"/>
    <mergeCell ref="C272:F272"/>
    <mergeCell ref="C279:F279"/>
    <mergeCell ref="C278:F278"/>
    <mergeCell ref="C594:F594"/>
    <mergeCell ref="C281:F281"/>
    <mergeCell ref="C316:F316"/>
    <mergeCell ref="C323:F323"/>
  </mergeCells>
  <conditionalFormatting sqref="G21:G269 G891:G911 G914:G922 D17:G17 B17 M593 I344:I592">
    <cfRule type="notContainsBlanks" dxfId="329" priority="661" stopIfTrue="1">
      <formula>LEN(TRIM(B17))&gt;0</formula>
    </cfRule>
  </conditionalFormatting>
  <conditionalFormatting sqref="G14:G16">
    <cfRule type="notContainsBlanks" dxfId="328" priority="249" stopIfTrue="1">
      <formula>LEN(TRIM(G14))&gt;0</formula>
    </cfRule>
  </conditionalFormatting>
  <conditionalFormatting sqref="G939">
    <cfRule type="notContainsBlanks" dxfId="327" priority="192" stopIfTrue="1">
      <formula>LEN(TRIM(G939))&gt;0</formula>
    </cfRule>
  </conditionalFormatting>
  <conditionalFormatting sqref="G279:G286 G291">
    <cfRule type="notContainsBlanks" dxfId="326" priority="245" stopIfTrue="1">
      <formula>LEN(TRIM(G279))&gt;0</formula>
    </cfRule>
  </conditionalFormatting>
  <conditionalFormatting sqref="G298:G305 G310">
    <cfRule type="notContainsBlanks" dxfId="325" priority="244" stopIfTrue="1">
      <formula>LEN(TRIM(G298))&gt;0</formula>
    </cfRule>
  </conditionalFormatting>
  <conditionalFormatting sqref="G928">
    <cfRule type="notContainsBlanks" dxfId="324" priority="229" stopIfTrue="1">
      <formula>LEN(TRIM(G928))&gt;0</formula>
    </cfRule>
  </conditionalFormatting>
  <conditionalFormatting sqref="G943:G944">
    <cfRule type="notContainsBlanks" dxfId="323" priority="219" stopIfTrue="1">
      <formula>LEN(TRIM(G943))&gt;0</formula>
    </cfRule>
  </conditionalFormatting>
  <conditionalFormatting sqref="G294">
    <cfRule type="notContainsBlanks" dxfId="322" priority="213" stopIfTrue="1">
      <formula>LEN(TRIM(G294))&gt;0</formula>
    </cfRule>
  </conditionalFormatting>
  <conditionalFormatting sqref="G320:G321">
    <cfRule type="notContainsBlanks" dxfId="321" priority="212" stopIfTrue="1">
      <formula>LEN(TRIM(G320))&gt;0</formula>
    </cfRule>
  </conditionalFormatting>
  <conditionalFormatting sqref="G328:G332">
    <cfRule type="notContainsBlanks" dxfId="320" priority="210" stopIfTrue="1">
      <formula>LEN(TRIM(G328))&gt;0</formula>
    </cfRule>
  </conditionalFormatting>
  <conditionalFormatting sqref="G337:G339">
    <cfRule type="notContainsBlanks" dxfId="319" priority="209" stopIfTrue="1">
      <formula>LEN(TRIM(G337))&gt;0</formula>
    </cfRule>
  </conditionalFormatting>
  <conditionalFormatting sqref="G604:G608">
    <cfRule type="notContainsBlanks" dxfId="318" priority="207" stopIfTrue="1">
      <formula>LEN(TRIM(G604))&gt;0</formula>
    </cfRule>
  </conditionalFormatting>
  <conditionalFormatting sqref="G611:G614">
    <cfRule type="notContainsBlanks" dxfId="317" priority="202" stopIfTrue="1">
      <formula>LEN(TRIM(G611))&gt;0</formula>
    </cfRule>
  </conditionalFormatting>
  <conditionalFormatting sqref="G628:G876">
    <cfRule type="notContainsBlanks" dxfId="316" priority="201" stopIfTrue="1">
      <formula>LEN(TRIM(G628))&gt;0</formula>
    </cfRule>
  </conditionalFormatting>
  <conditionalFormatting sqref="G931">
    <cfRule type="notContainsBlanks" dxfId="315" priority="197" stopIfTrue="1">
      <formula>LEN(TRIM(G931))&gt;0</formula>
    </cfRule>
  </conditionalFormatting>
  <conditionalFormatting sqref="G935">
    <cfRule type="notContainsBlanks" dxfId="314" priority="194" stopIfTrue="1">
      <formula>LEN(TRIM(G935))&gt;0</formula>
    </cfRule>
  </conditionalFormatting>
  <conditionalFormatting sqref="G940">
    <cfRule type="notContainsBlanks" dxfId="313" priority="191" stopIfTrue="1">
      <formula>LEN(TRIM(G940))&gt;0</formula>
    </cfRule>
  </conditionalFormatting>
  <conditionalFormatting sqref="G307:G309">
    <cfRule type="notContainsBlanks" dxfId="312" priority="101" stopIfTrue="1">
      <formula>LEN(TRIM(G307))&gt;0</formula>
    </cfRule>
  </conditionalFormatting>
  <conditionalFormatting sqref="G306">
    <cfRule type="notContainsBlanks" dxfId="311" priority="100" stopIfTrue="1">
      <formula>LEN(TRIM(G306))&gt;0</formula>
    </cfRule>
  </conditionalFormatting>
  <conditionalFormatting sqref="G313">
    <cfRule type="notContainsBlanks" dxfId="310" priority="97" stopIfTrue="1">
      <formula>LEN(TRIM(G313))&gt;0</formula>
    </cfRule>
  </conditionalFormatting>
  <conditionalFormatting sqref="G619">
    <cfRule type="notContainsBlanks" dxfId="309" priority="94" stopIfTrue="1">
      <formula>LEN(TRIM(G619))&gt;0</formula>
    </cfRule>
  </conditionalFormatting>
  <conditionalFormatting sqref="G621:G622">
    <cfRule type="notContainsBlanks" dxfId="308" priority="91" stopIfTrue="1">
      <formula>LEN(TRIM(G621))&gt;0</formula>
    </cfRule>
  </conditionalFormatting>
  <conditionalFormatting sqref="G314">
    <cfRule type="notContainsBlanks" dxfId="307" priority="95" stopIfTrue="1">
      <formula>LEN(TRIM(G314))&gt;0</formula>
    </cfRule>
  </conditionalFormatting>
  <conditionalFormatting sqref="G335">
    <cfRule type="notContainsBlanks" dxfId="306" priority="88" stopIfTrue="1">
      <formula>LEN(TRIM(G335))&gt;0</formula>
    </cfRule>
  </conditionalFormatting>
  <conditionalFormatting sqref="G625">
    <cfRule type="notContainsBlanks" dxfId="305" priority="89" stopIfTrue="1">
      <formula>LEN(TRIM(G625))&gt;0</formula>
    </cfRule>
  </conditionalFormatting>
  <conditionalFormatting sqref="G624">
    <cfRule type="notContainsBlanks" dxfId="304" priority="87" stopIfTrue="1">
      <formula>LEN(TRIM(G624))&gt;0</formula>
    </cfRule>
  </conditionalFormatting>
  <conditionalFormatting sqref="G272">
    <cfRule type="notContainsBlanks" dxfId="303" priority="84" stopIfTrue="1">
      <formula>LEN(TRIM(G272))&gt;0</formula>
    </cfRule>
  </conditionalFormatting>
  <conditionalFormatting sqref="G595">
    <cfRule type="notContainsBlanks" dxfId="302" priority="83" stopIfTrue="1">
      <formula>LEN(TRIM(G595))&gt;0</formula>
    </cfRule>
  </conditionalFormatting>
  <conditionalFormatting sqref="G947">
    <cfRule type="notContainsBlanks" dxfId="301" priority="82" stopIfTrue="1">
      <formula>LEN(TRIM(G947))&gt;0</formula>
    </cfRule>
  </conditionalFormatting>
  <conditionalFormatting sqref="G287">
    <cfRule type="notContainsBlanks" dxfId="300" priority="81" stopIfTrue="1">
      <formula>LEN(TRIM(G287))&gt;0</formula>
    </cfRule>
  </conditionalFormatting>
  <conditionalFormatting sqref="G288:G290">
    <cfRule type="notContainsBlanks" dxfId="299" priority="80" stopIfTrue="1">
      <formula>LEN(TRIM(G288))&gt;0</formula>
    </cfRule>
  </conditionalFormatting>
  <conditionalFormatting sqref="G316">
    <cfRule type="notContainsBlanks" dxfId="298" priority="79" stopIfTrue="1">
      <formula>LEN(TRIM(G316))&gt;0</formula>
    </cfRule>
  </conditionalFormatting>
  <conditionalFormatting sqref="G324">
    <cfRule type="notContainsBlanks" dxfId="297" priority="78" stopIfTrue="1">
      <formula>LEN(TRIM(G324))&gt;0</formula>
    </cfRule>
  </conditionalFormatting>
  <conditionalFormatting sqref="G617">
    <cfRule type="notContainsBlanks" dxfId="296" priority="27" stopIfTrue="1">
      <formula>LEN(TRIM(G617))&gt;0</formula>
    </cfRule>
  </conditionalFormatting>
  <conditionalFormatting sqref="G334">
    <cfRule type="notContainsBlanks" dxfId="295" priority="20" stopIfTrue="1">
      <formula>LEN(TRIM(G334))&gt;0</formula>
    </cfRule>
  </conditionalFormatting>
  <conditionalFormatting sqref="G932">
    <cfRule type="notContainsBlanks" dxfId="294" priority="19" stopIfTrue="1">
      <formula>LEN(TRIM(G932))&gt;0</formula>
    </cfRule>
  </conditionalFormatting>
  <conditionalFormatting sqref="G936">
    <cfRule type="notContainsBlanks" dxfId="293" priority="18" stopIfTrue="1">
      <formula>LEN(TRIM(G936))&gt;0</formula>
    </cfRule>
  </conditionalFormatting>
  <conditionalFormatting sqref="G912:G913">
    <cfRule type="notContainsBlanks" dxfId="292" priority="17" stopIfTrue="1">
      <formula>LEN(TRIM(G912))&gt;0</formula>
    </cfRule>
  </conditionalFormatting>
  <conditionalFormatting sqref="G879:G883">
    <cfRule type="notContainsBlanks" dxfId="291" priority="16" stopIfTrue="1">
      <formula>LEN(TRIM(G879))&gt;0</formula>
    </cfRule>
  </conditionalFormatting>
  <conditionalFormatting sqref="G886">
    <cfRule type="notContainsBlanks" dxfId="290" priority="11" stopIfTrue="1">
      <formula>LEN(TRIM(G886))&gt;0</formula>
    </cfRule>
  </conditionalFormatting>
  <conditionalFormatting sqref="G884">
    <cfRule type="notContainsBlanks" dxfId="289" priority="15" stopIfTrue="1">
      <formula>LEN(TRIM(G884))&gt;0</formula>
    </cfRule>
  </conditionalFormatting>
  <conditionalFormatting sqref="G885">
    <cfRule type="notContainsBlanks" dxfId="288" priority="12" stopIfTrue="1">
      <formula>LEN(TRIM(G885))&gt;0</formula>
    </cfRule>
  </conditionalFormatting>
  <conditionalFormatting sqref="G887">
    <cfRule type="notContainsBlanks" dxfId="287" priority="10" stopIfTrue="1">
      <formula>LEN(TRIM(G887))&gt;0</formula>
    </cfRule>
  </conditionalFormatting>
  <conditionalFormatting sqref="G923">
    <cfRule type="notContainsBlanks" dxfId="286" priority="8" stopIfTrue="1">
      <formula>LEN(TRIM(G923))&gt;0</formula>
    </cfRule>
  </conditionalFormatting>
  <conditionalFormatting sqref="G924">
    <cfRule type="notContainsBlanks" dxfId="285" priority="7" stopIfTrue="1">
      <formula>LEN(TRIM(G924))&gt;0</formula>
    </cfRule>
  </conditionalFormatting>
  <conditionalFormatting sqref="G925">
    <cfRule type="notContainsBlanks" dxfId="284" priority="6" stopIfTrue="1">
      <formula>LEN(TRIM(G925))&gt;0</formula>
    </cfRule>
  </conditionalFormatting>
  <conditionalFormatting sqref="G949:G950">
    <cfRule type="notContainsBlanks" dxfId="283" priority="3" stopIfTrue="1">
      <formula>LEN(TRIM(G949))&gt;0</formula>
    </cfRule>
  </conditionalFormatting>
  <conditionalFormatting sqref="G618">
    <cfRule type="notContainsBlanks" dxfId="282" priority="2" stopIfTrue="1">
      <formula>LEN(TRIM(G618))&gt;0</formula>
    </cfRule>
  </conditionalFormatting>
  <conditionalFormatting sqref="G596">
    <cfRule type="notContainsBlanks" dxfId="281" priority="1" stopIfTrue="1">
      <formula>LEN(TRIM(G596))&gt;0</formula>
    </cfRule>
  </conditionalFormatting>
  <dataValidations count="8">
    <dataValidation type="whole" operator="greaterThanOrEqual" allowBlank="1" showInputMessage="1" showErrorMessage="1" errorTitle="Fout bij invoer!" error="Vul een getal groter of gelijk aan 0 in." sqref="H599:H600 E599:F600 C317 E317:F317 H319:H322 H327:H332 H336:H339 H627:H877 H297:H311 H620 H21:H269 D17:F17 H603:H608 H610:H615" xr:uid="{00000000-0002-0000-0200-000000000000}">
      <formula1>0</formula1>
    </dataValidation>
    <dataValidation type="whole" operator="greaterThanOrEqual" allowBlank="1" showInputMessage="1" showErrorMessage="1" error="Voer een getal groter dan of gelijk 0 in" sqref="E320:F321 E611:F614 C21:E269 E935:F935 E939:F940 E943:F944 E337:F339 E628:F876 E298:F310 D328:F332 E928:F928 E931:F931 E604:F608 C344:H592" xr:uid="{00000000-0002-0000-0200-000001000000}">
      <formula1>0</formula1>
    </dataValidation>
    <dataValidation showInputMessage="1" sqref="C625:F625 C622:F622" xr:uid="{00000000-0002-0000-0200-000002000000}"/>
    <dataValidation type="whole" allowBlank="1" showInputMessage="1" showErrorMessage="1" error="Voer het getal 1 (ja) of 0 (nee) in" sqref="F21:F269" xr:uid="{00000000-0002-0000-0200-000003000000}">
      <formula1>0</formula1>
      <formula2>1</formula2>
    </dataValidation>
    <dataValidation type="whole" operator="greaterThanOrEqual" allowBlank="1" showInputMessage="1" showErrorMessage="1" error="Vul een getal groter dan of gelijk aan 0 in" sqref="F886 E14:F16 E878:E883 F888 E887:E888" xr:uid="{00000000-0002-0000-0200-000004000000}">
      <formula1>0</formula1>
    </dataValidation>
    <dataValidation type="whole" operator="greaterThanOrEqual" showInputMessage="1" showErrorMessage="1" error="Vul een getal in groter dan of gelijk aan 0" sqref="C624:F624 C621:F621" xr:uid="{00000000-0002-0000-0200-000005000000}">
      <formula1>0</formula1>
    </dataValidation>
    <dataValidation type="whole" operator="greaterThanOrEqual" allowBlank="1" showInputMessage="1" showErrorMessage="1" error="Vul een getal in groter dan of gelijk aan 0" sqref="E891:F925" xr:uid="{00000000-0002-0000-0200-000006000000}">
      <formula1>0</formula1>
    </dataValidation>
    <dataValidation operator="greaterThanOrEqual" allowBlank="1" showInputMessage="1" showErrorMessage="1" error="selecteer een van de antwoord-opties" sqref="C886" xr:uid="{00000000-0002-0000-0200-000007000000}"/>
  </dataValidations>
  <pageMargins left="0.39370078740157483" right="0.39370078740157483" top="0.39370078740157483" bottom="0.39370078740157483" header="0.19685039370078741" footer="0.19685039370078741"/>
  <pageSetup paperSize="9" scale="61" fitToHeight="0" orientation="landscape" r:id="rId1"/>
  <headerFooter>
    <oddFooter>Page &amp;P of &amp;N</oddFooter>
  </headerFooter>
  <drawing r:id="rId2"/>
  <extLst>
    <ext xmlns:x14="http://schemas.microsoft.com/office/spreadsheetml/2009/9/main" uri="{CCE6A557-97BC-4b89-ADB6-D9C93CAAB3DF}">
      <x14:dataValidations xmlns:xm="http://schemas.microsoft.com/office/excel/2006/main" count="9">
        <x14:dataValidation type="list" allowBlank="1" showInputMessage="1" showErrorMessage="1" error="Maak een keuze uit het drop-down menu_x000a_" xr:uid="{00000000-0002-0000-0200-000008000000}">
          <x14:formula1>
            <xm:f>INH_Lists!$B$4:$D$4</xm:f>
          </x14:formula1>
          <xm:sqref>C324:F324</xm:sqref>
        </x14:dataValidation>
        <x14:dataValidation type="list" allowBlank="1" showInputMessage="1" xr:uid="{00000000-0002-0000-0200-000009000000}">
          <x14:formula1>
            <xm:f>INH_Lists!$B$3:$C$3</xm:f>
          </x14:formula1>
          <xm:sqref>C617:F618 C272:F272 C294:F294 C314:F314 C334:F334 C595:F596</xm:sqref>
        </x14:dataValidation>
        <x14:dataValidation type="list" showInputMessage="1" xr:uid="{00000000-0002-0000-0200-00000A000000}">
          <x14:formula1>
            <xm:f>INH_Lists!$B$3:$C$3</xm:f>
          </x14:formula1>
          <xm:sqref>C947:F947 C936:F936 C932:F932 C884:F884</xm:sqref>
        </x14:dataValidation>
        <x14:dataValidation type="list" allowBlank="1" showInputMessage="1" showErrorMessage="1" error="Selecteer een antwoord in het drop-down menu" xr:uid="{00000000-0002-0000-0200-00000B000000}">
          <x14:formula1>
            <xm:f>INH_Lists!$B$4:$D$4</xm:f>
          </x14:formula1>
          <xm:sqref>F949 C279:F291</xm:sqref>
        </x14:dataValidation>
        <x14:dataValidation type="list" allowBlank="1" showInputMessage="1" showErrorMessage="1" error="Maak een keuze uit het drop-down menu" xr:uid="{00000000-0002-0000-0200-00000C000000}">
          <x14:formula1>
            <xm:f>INH_Lists!$B$4:$D$4</xm:f>
          </x14:formula1>
          <xm:sqref>C316:F316 C313:F313</xm:sqref>
        </x14:dataValidation>
        <x14:dataValidation type="list" operator="greaterThanOrEqual" allowBlank="1" showInputMessage="1" showErrorMessage="1" error="selecteer een van de antwoord-opties" xr:uid="{00000000-0002-0000-0200-00000D000000}">
          <x14:formula1>
            <xm:f>INH_Lists!$B$5:$E$5</xm:f>
          </x14:formula1>
          <xm:sqref>D891:D925</xm:sqref>
        </x14:dataValidation>
        <x14:dataValidation type="list" operator="greaterThanOrEqual" allowBlank="1" showInputMessage="1" showErrorMessage="1" error="selecteer een van de antwoord-opties" xr:uid="{00000000-0002-0000-0200-00000E000000}">
          <x14:formula1>
            <xm:f>INH_Lists!$B$4:$D$4</xm:f>
          </x14:formula1>
          <xm:sqref>F879:F883 F887</xm:sqref>
        </x14:dataValidation>
        <x14:dataValidation type="list" operator="greaterThanOrEqual" allowBlank="1" showInputMessage="1" showErrorMessage="1" error="selecteer een van de antwoord-opties" xr:uid="{00000000-0002-0000-0200-00000F000000}">
          <x14:formula1>
            <xm:f>INH_Lists!$B$9:$F$9</xm:f>
          </x14:formula1>
          <xm:sqref>C885</xm:sqref>
        </x14:dataValidation>
        <x14:dataValidation type="list" allowBlank="1" showInputMessage="1" showErrorMessage="1" error="Selecteer een antwoord in het drop-down menu" xr:uid="{00000000-0002-0000-0200-000010000000}">
          <x14:formula1>
            <xm:f>INH_Lists!$B$6:$E$6</xm:f>
          </x14:formula1>
          <xm:sqref>F950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E538"/>
  <sheetViews>
    <sheetView showGridLines="0" showRuler="0" showWhiteSpace="0" zoomScaleNormal="100" workbookViewId="0">
      <selection activeCell="E14" sqref="E14"/>
    </sheetView>
  </sheetViews>
  <sheetFormatPr defaultColWidth="0.54296875" defaultRowHeight="13.5" x14ac:dyDescent="0.25"/>
  <cols>
    <col min="1" max="1" width="15.26953125" style="79" bestFit="1" customWidth="1"/>
    <col min="2" max="2" width="83.1796875" style="100" customWidth="1"/>
    <col min="3" max="4" width="15.1796875" style="100" customWidth="1"/>
    <col min="5" max="5" width="16.26953125" style="100" customWidth="1"/>
    <col min="6" max="6" width="17.54296875" style="100" customWidth="1"/>
    <col min="7" max="7" width="44.26953125" style="11" customWidth="1"/>
    <col min="8" max="8" width="34.1796875" style="7" customWidth="1"/>
    <col min="9" max="9" width="24" style="7" customWidth="1"/>
    <col min="10" max="10" width="32.1796875" style="7" bestFit="1" customWidth="1"/>
    <col min="11" max="57" width="0.54296875" style="7"/>
    <col min="58" max="16384" width="0.54296875" style="11"/>
  </cols>
  <sheetData>
    <row r="1" spans="1:8" s="7" customFormat="1" x14ac:dyDescent="0.25">
      <c r="A1" s="79"/>
      <c r="B1" s="75"/>
      <c r="C1" s="75"/>
      <c r="D1" s="75"/>
      <c r="E1" s="75"/>
      <c r="F1" s="75"/>
    </row>
    <row r="2" spans="1:8" s="7" customFormat="1" x14ac:dyDescent="0.25">
      <c r="A2" s="79"/>
      <c r="B2" s="75"/>
      <c r="C2" s="75"/>
      <c r="D2" s="75"/>
      <c r="E2" s="75"/>
      <c r="F2" s="75"/>
    </row>
    <row r="3" spans="1:8" s="7" customFormat="1" x14ac:dyDescent="0.25">
      <c r="A3" s="79"/>
      <c r="B3" s="75"/>
      <c r="C3" s="75"/>
      <c r="D3" s="75"/>
      <c r="E3" s="75"/>
      <c r="F3" s="75"/>
    </row>
    <row r="4" spans="1:8" s="7" customFormat="1" x14ac:dyDescent="0.25">
      <c r="A4" s="79"/>
      <c r="B4" s="75"/>
      <c r="C4" s="75"/>
      <c r="D4" s="75"/>
      <c r="E4" s="75"/>
      <c r="F4" s="75"/>
    </row>
    <row r="5" spans="1:8" s="7" customFormat="1" x14ac:dyDescent="0.25">
      <c r="A5" s="79"/>
      <c r="B5" s="75"/>
      <c r="C5" s="75"/>
      <c r="D5" s="75"/>
      <c r="E5" s="75"/>
      <c r="F5" s="75"/>
    </row>
    <row r="6" spans="1:8" s="7" customFormat="1" x14ac:dyDescent="0.25">
      <c r="A6" s="79"/>
      <c r="B6" s="75"/>
      <c r="C6" s="75"/>
      <c r="D6" s="75"/>
      <c r="E6" s="75"/>
      <c r="F6" s="75"/>
    </row>
    <row r="7" spans="1:8" s="7" customFormat="1" x14ac:dyDescent="0.25">
      <c r="A7" s="79"/>
      <c r="B7" s="158" t="str">
        <f>"Vragenlijst integriteitsrisico Money transfer "&amp; 2022</f>
        <v>Vragenlijst integriteitsrisico Money transfer 2022</v>
      </c>
      <c r="C7" s="75"/>
      <c r="D7" s="75"/>
      <c r="E7" s="75"/>
      <c r="F7" s="75"/>
    </row>
    <row r="8" spans="1:8" s="7" customFormat="1" x14ac:dyDescent="0.25">
      <c r="A8" s="79"/>
      <c r="B8" s="159"/>
      <c r="C8" s="224"/>
      <c r="D8" s="225"/>
      <c r="E8" s="77"/>
      <c r="F8" s="77"/>
    </row>
    <row r="9" spans="1:8" s="7" customFormat="1" x14ac:dyDescent="0.25">
      <c r="A9" s="79"/>
      <c r="B9" s="158"/>
      <c r="C9" s="75"/>
      <c r="D9" s="75"/>
      <c r="E9" s="75"/>
      <c r="F9" s="75"/>
    </row>
    <row r="10" spans="1:8" s="7" customFormat="1" x14ac:dyDescent="0.25">
      <c r="A10" s="79"/>
      <c r="B10" s="75"/>
      <c r="C10" s="75"/>
      <c r="D10" s="75"/>
      <c r="E10" s="75"/>
      <c r="F10" s="75"/>
    </row>
    <row r="11" spans="1:8" s="7" customFormat="1" x14ac:dyDescent="0.25">
      <c r="A11" s="79"/>
      <c r="B11" s="161" t="s">
        <v>215</v>
      </c>
      <c r="C11" s="188"/>
      <c r="D11" s="188"/>
      <c r="E11" s="188"/>
      <c r="F11" s="188"/>
      <c r="G11" s="8"/>
    </row>
    <row r="12" spans="1:8" s="7" customFormat="1" x14ac:dyDescent="0.25">
      <c r="A12" s="123"/>
      <c r="B12" s="100"/>
      <c r="C12" s="115"/>
      <c r="D12" s="115"/>
      <c r="E12" s="117" t="s">
        <v>530</v>
      </c>
      <c r="F12" s="117" t="s">
        <v>531</v>
      </c>
      <c r="G12" s="11"/>
      <c r="H12" s="46"/>
    </row>
    <row r="13" spans="1:8" s="7" customFormat="1" ht="30" x14ac:dyDescent="0.25">
      <c r="A13" s="10" t="s">
        <v>310</v>
      </c>
      <c r="B13" s="1" t="s">
        <v>1691</v>
      </c>
      <c r="C13" s="115"/>
      <c r="D13" s="115"/>
      <c r="E13" s="115" t="s">
        <v>136</v>
      </c>
      <c r="F13" s="115" t="s">
        <v>137</v>
      </c>
      <c r="G13" s="46" t="s">
        <v>1</v>
      </c>
    </row>
    <row r="14" spans="1:8" s="7" customFormat="1" x14ac:dyDescent="0.25">
      <c r="A14" s="10" t="s">
        <v>311</v>
      </c>
      <c r="B14" s="1" t="s">
        <v>32</v>
      </c>
      <c r="C14" s="115"/>
      <c r="D14" s="115"/>
      <c r="E14" s="83"/>
      <c r="F14" s="83"/>
      <c r="G14" s="6" t="str">
        <f>IF(AND(ISNUMBER(E14),ISNUMBER(F14)),"",Controlemeldingen!$A$10)</f>
        <v>Voer in alle cellen een aantal (of 0) in</v>
      </c>
    </row>
    <row r="15" spans="1:8" s="7" customFormat="1" x14ac:dyDescent="0.25">
      <c r="A15" s="10" t="s">
        <v>312</v>
      </c>
      <c r="B15" s="1" t="s">
        <v>33</v>
      </c>
      <c r="C15" s="115"/>
      <c r="D15" s="115"/>
      <c r="E15" s="83"/>
      <c r="F15" s="83"/>
      <c r="G15" s="6" t="str">
        <f>IF(AND(ISNUMBER(E15),ISNUMBER(F15)),"",Controlemeldingen!$A$10)</f>
        <v>Voer in alle cellen een aantal (of 0) in</v>
      </c>
    </row>
    <row r="16" spans="1:8" s="7" customFormat="1" x14ac:dyDescent="0.25">
      <c r="A16" s="10" t="s">
        <v>313</v>
      </c>
      <c r="B16" s="1" t="s">
        <v>34</v>
      </c>
      <c r="C16" s="115"/>
      <c r="D16" s="115"/>
      <c r="E16" s="83"/>
      <c r="F16" s="83"/>
      <c r="G16" s="6" t="str">
        <f>IF(AND(ISNUMBER(E16),ISNUMBER(F16)),"",Controlemeldingen!$A$10)</f>
        <v>Voer in alle cellen een aantal (of 0) in</v>
      </c>
    </row>
    <row r="17" spans="1:7" s="56" customFormat="1" x14ac:dyDescent="0.25">
      <c r="A17" s="10"/>
      <c r="B17" s="26"/>
      <c r="C17" s="189"/>
      <c r="D17" s="189"/>
      <c r="E17" s="127"/>
      <c r="F17" s="127"/>
      <c r="G17" s="12"/>
    </row>
    <row r="18" spans="1:7" s="7" customFormat="1" ht="50" x14ac:dyDescent="0.25">
      <c r="A18" s="10" t="s">
        <v>314</v>
      </c>
      <c r="B18" s="1" t="s">
        <v>1692</v>
      </c>
      <c r="C18" s="75"/>
      <c r="D18" s="75"/>
      <c r="E18" s="75"/>
      <c r="F18" s="75"/>
    </row>
    <row r="19" spans="1:7" s="7" customFormat="1" ht="38" x14ac:dyDescent="0.25">
      <c r="A19" s="10"/>
      <c r="B19" s="3" t="s">
        <v>138</v>
      </c>
      <c r="C19" s="75"/>
      <c r="D19" s="117" t="s">
        <v>532</v>
      </c>
      <c r="E19" s="117" t="s">
        <v>533</v>
      </c>
      <c r="F19" s="117" t="s">
        <v>534</v>
      </c>
    </row>
    <row r="20" spans="1:7" s="7" customFormat="1" ht="23" x14ac:dyDescent="0.25">
      <c r="A20" s="169"/>
      <c r="B20" s="39"/>
      <c r="C20" s="40"/>
      <c r="D20" s="40" t="s">
        <v>32</v>
      </c>
      <c r="E20" s="40" t="s">
        <v>33</v>
      </c>
      <c r="F20" s="40" t="s">
        <v>34</v>
      </c>
      <c r="G20" s="46" t="s">
        <v>1</v>
      </c>
    </row>
    <row r="21" spans="1:7" s="7" customFormat="1" x14ac:dyDescent="0.25">
      <c r="A21" s="10" t="s">
        <v>315</v>
      </c>
      <c r="B21" s="4" t="s">
        <v>139</v>
      </c>
      <c r="C21" s="40"/>
      <c r="D21" s="83"/>
      <c r="E21" s="83"/>
      <c r="F21" s="83"/>
      <c r="G21" s="6" t="str">
        <f>IF(AND(ISNUMBER(D21),ISNUMBER(E21),ISNUMBER(F21)),"",Controlemeldingen!$A$10)</f>
        <v>Voer in alle cellen een aantal (of 0) in</v>
      </c>
    </row>
    <row r="22" spans="1:7" s="7" customFormat="1" x14ac:dyDescent="0.25">
      <c r="A22" s="10" t="s">
        <v>316</v>
      </c>
      <c r="B22" s="1" t="s">
        <v>140</v>
      </c>
      <c r="C22" s="40"/>
      <c r="D22" s="83"/>
      <c r="E22" s="83"/>
      <c r="F22" s="83"/>
      <c r="G22" s="6" t="str">
        <f>IF(AND(ISNUMBER(D22),ISNUMBER(E22),ISNUMBER(F22)),"",Controlemeldingen!$A$10)</f>
        <v>Voer in alle cellen een aantal (of 0) in</v>
      </c>
    </row>
    <row r="23" spans="1:7" s="7" customFormat="1" x14ac:dyDescent="0.25">
      <c r="A23" s="10" t="s">
        <v>317</v>
      </c>
      <c r="B23" s="1" t="s">
        <v>141</v>
      </c>
      <c r="C23" s="40"/>
      <c r="D23" s="83"/>
      <c r="E23" s="83"/>
      <c r="F23" s="83"/>
      <c r="G23" s="6" t="str">
        <f>IF(AND(ISNUMBER(D23),ISNUMBER(E23),ISNUMBER(F23)),"",Controlemeldingen!$A$10)</f>
        <v>Voer in alle cellen een aantal (of 0) in</v>
      </c>
    </row>
    <row r="24" spans="1:7" s="7" customFormat="1" x14ac:dyDescent="0.25">
      <c r="A24" s="10" t="s">
        <v>318</v>
      </c>
      <c r="B24" s="1" t="s">
        <v>142</v>
      </c>
      <c r="C24" s="40"/>
      <c r="D24" s="83"/>
      <c r="E24" s="83"/>
      <c r="F24" s="83"/>
      <c r="G24" s="6" t="str">
        <f>IF(AND(ISNUMBER(D24),ISNUMBER(E24),ISNUMBER(F24)),"",Controlemeldingen!$A$10)</f>
        <v>Voer in alle cellen een aantal (of 0) in</v>
      </c>
    </row>
    <row r="25" spans="1:7" s="7" customFormat="1" x14ac:dyDescent="0.25">
      <c r="A25" s="10" t="s">
        <v>319</v>
      </c>
      <c r="B25" s="1" t="s">
        <v>143</v>
      </c>
      <c r="C25" s="40"/>
      <c r="D25" s="83"/>
      <c r="E25" s="83"/>
      <c r="F25" s="83"/>
      <c r="G25" s="6" t="str">
        <f>IF(AND(ISNUMBER(D25),ISNUMBER(E25),ISNUMBER(F25)),"",Controlemeldingen!$A$10)</f>
        <v>Voer in alle cellen een aantal (of 0) in</v>
      </c>
    </row>
    <row r="26" spans="1:7" s="7" customFormat="1" x14ac:dyDescent="0.25">
      <c r="A26" s="10" t="s">
        <v>320</v>
      </c>
      <c r="B26" s="1" t="s">
        <v>144</v>
      </c>
      <c r="C26" s="40"/>
      <c r="D26" s="83"/>
      <c r="E26" s="83"/>
      <c r="F26" s="83"/>
      <c r="G26" s="6" t="str">
        <f>IF(AND(ISNUMBER(D26),ISNUMBER(E26),ISNUMBER(F26)),"",Controlemeldingen!$A$10)</f>
        <v>Voer in alle cellen een aantal (of 0) in</v>
      </c>
    </row>
    <row r="27" spans="1:7" s="7" customFormat="1" x14ac:dyDescent="0.25">
      <c r="A27" s="10" t="s">
        <v>321</v>
      </c>
      <c r="B27" s="1" t="s">
        <v>145</v>
      </c>
      <c r="C27" s="40"/>
      <c r="D27" s="83"/>
      <c r="E27" s="83"/>
      <c r="F27" s="83"/>
      <c r="G27" s="6" t="str">
        <f>IF(AND(ISNUMBER(D27),ISNUMBER(E27),ISNUMBER(F27)),"",Controlemeldingen!$A$10)</f>
        <v>Voer in alle cellen een aantal (of 0) in</v>
      </c>
    </row>
    <row r="28" spans="1:7" s="7" customFormat="1" x14ac:dyDescent="0.25">
      <c r="A28" s="10" t="s">
        <v>322</v>
      </c>
      <c r="B28" s="1" t="s">
        <v>146</v>
      </c>
      <c r="C28" s="40"/>
      <c r="D28" s="83"/>
      <c r="E28" s="83"/>
      <c r="F28" s="83"/>
      <c r="G28" s="6" t="str">
        <f>IF(AND(ISNUMBER(D28),ISNUMBER(E28),ISNUMBER(F28)),"",Controlemeldingen!$A$10)</f>
        <v>Voer in alle cellen een aantal (of 0) in</v>
      </c>
    </row>
    <row r="29" spans="1:7" s="7" customFormat="1" x14ac:dyDescent="0.25">
      <c r="A29" s="10" t="s">
        <v>323</v>
      </c>
      <c r="B29" s="1" t="s">
        <v>147</v>
      </c>
      <c r="C29" s="40"/>
      <c r="D29" s="83"/>
      <c r="E29" s="83"/>
      <c r="F29" s="83"/>
      <c r="G29" s="6" t="str">
        <f>IF(AND(ISNUMBER(D29),ISNUMBER(E29),ISNUMBER(F29)),"",Controlemeldingen!$A$10)</f>
        <v>Voer in alle cellen een aantal (of 0) in</v>
      </c>
    </row>
    <row r="30" spans="1:7" s="7" customFormat="1" x14ac:dyDescent="0.25">
      <c r="A30" s="10" t="s">
        <v>324</v>
      </c>
      <c r="B30" s="1" t="s">
        <v>148</v>
      </c>
      <c r="C30" s="40"/>
      <c r="D30" s="83"/>
      <c r="E30" s="83"/>
      <c r="F30" s="83"/>
      <c r="G30" s="6" t="str">
        <f>IF(AND(ISNUMBER(D30),ISNUMBER(E30),ISNUMBER(F30)),"",Controlemeldingen!$A$10)</f>
        <v>Voer in alle cellen een aantal (of 0) in</v>
      </c>
    </row>
    <row r="31" spans="1:7" s="7" customFormat="1" x14ac:dyDescent="0.25">
      <c r="A31" s="10" t="s">
        <v>325</v>
      </c>
      <c r="B31" s="1" t="s">
        <v>149</v>
      </c>
      <c r="C31" s="40"/>
      <c r="D31" s="83"/>
      <c r="E31" s="83"/>
      <c r="F31" s="83"/>
      <c r="G31" s="6" t="str">
        <f>IF(AND(ISNUMBER(D31),ISNUMBER(E31),ISNUMBER(F31)),"",Controlemeldingen!$A$10)</f>
        <v>Voer in alle cellen een aantal (of 0) in</v>
      </c>
    </row>
    <row r="32" spans="1:7" s="7" customFormat="1" x14ac:dyDescent="0.25">
      <c r="A32" s="10" t="s">
        <v>326</v>
      </c>
      <c r="B32" s="1" t="s">
        <v>150</v>
      </c>
      <c r="C32" s="40"/>
      <c r="D32" s="83"/>
      <c r="E32" s="83"/>
      <c r="F32" s="83"/>
      <c r="G32" s="6" t="str">
        <f>IF(AND(ISNUMBER(D32),ISNUMBER(E32),ISNUMBER(F32)),"",Controlemeldingen!$A$10)</f>
        <v>Voer in alle cellen een aantal (of 0) in</v>
      </c>
    </row>
    <row r="33" spans="1:7" s="7" customFormat="1" x14ac:dyDescent="0.25">
      <c r="A33" s="10" t="s">
        <v>327</v>
      </c>
      <c r="B33" s="1" t="s">
        <v>151</v>
      </c>
      <c r="C33" s="40"/>
      <c r="D33" s="83"/>
      <c r="E33" s="83"/>
      <c r="F33" s="83"/>
      <c r="G33" s="6" t="str">
        <f>IF(AND(ISNUMBER(D33),ISNUMBER(E33),ISNUMBER(F33)),"",Controlemeldingen!$A$10)</f>
        <v>Voer in alle cellen een aantal (of 0) in</v>
      </c>
    </row>
    <row r="34" spans="1:7" s="7" customFormat="1" x14ac:dyDescent="0.25">
      <c r="A34" s="10" t="s">
        <v>328</v>
      </c>
      <c r="B34" s="1" t="s">
        <v>152</v>
      </c>
      <c r="C34" s="40"/>
      <c r="D34" s="83"/>
      <c r="E34" s="83"/>
      <c r="F34" s="83"/>
      <c r="G34" s="6" t="str">
        <f>IF(AND(ISNUMBER(D34),ISNUMBER(E34),ISNUMBER(F34)),"",Controlemeldingen!$A$10)</f>
        <v>Voer in alle cellen een aantal (of 0) in</v>
      </c>
    </row>
    <row r="35" spans="1:7" s="7" customFormat="1" x14ac:dyDescent="0.25">
      <c r="A35" s="10" t="s">
        <v>329</v>
      </c>
      <c r="B35" s="1" t="s">
        <v>153</v>
      </c>
      <c r="C35" s="40"/>
      <c r="D35" s="83"/>
      <c r="E35" s="83"/>
      <c r="F35" s="83"/>
      <c r="G35" s="6" t="str">
        <f>IF(AND(ISNUMBER(D35),ISNUMBER(E35),ISNUMBER(F35)),"",Controlemeldingen!$A$10)</f>
        <v>Voer in alle cellen een aantal (of 0) in</v>
      </c>
    </row>
    <row r="36" spans="1:7" s="7" customFormat="1" x14ac:dyDescent="0.25">
      <c r="A36" s="10" t="s">
        <v>330</v>
      </c>
      <c r="B36" s="1" t="s">
        <v>154</v>
      </c>
      <c r="C36" s="40"/>
      <c r="D36" s="83"/>
      <c r="E36" s="83"/>
      <c r="F36" s="83"/>
      <c r="G36" s="6" t="str">
        <f>IF(AND(ISNUMBER(D36),ISNUMBER(E36),ISNUMBER(F36)),"",Controlemeldingen!$A$10)</f>
        <v>Voer in alle cellen een aantal (of 0) in</v>
      </c>
    </row>
    <row r="37" spans="1:7" s="7" customFormat="1" x14ac:dyDescent="0.25">
      <c r="A37" s="10" t="s">
        <v>331</v>
      </c>
      <c r="B37" s="1" t="s">
        <v>155</v>
      </c>
      <c r="C37" s="40"/>
      <c r="D37" s="83"/>
      <c r="E37" s="83"/>
      <c r="F37" s="83"/>
      <c r="G37" s="6" t="str">
        <f>IF(AND(ISNUMBER(D37),ISNUMBER(E37),ISNUMBER(F37)),"",Controlemeldingen!$A$10)</f>
        <v>Voer in alle cellen een aantal (of 0) in</v>
      </c>
    </row>
    <row r="38" spans="1:7" s="7" customFormat="1" x14ac:dyDescent="0.25">
      <c r="A38" s="10" t="s">
        <v>332</v>
      </c>
      <c r="B38" s="1" t="s">
        <v>156</v>
      </c>
      <c r="C38" s="40"/>
      <c r="D38" s="83"/>
      <c r="E38" s="83"/>
      <c r="F38" s="83"/>
      <c r="G38" s="6" t="str">
        <f>IF(AND(ISNUMBER(D38),ISNUMBER(E38),ISNUMBER(F38)),"",Controlemeldingen!$A$10)</f>
        <v>Voer in alle cellen een aantal (of 0) in</v>
      </c>
    </row>
    <row r="39" spans="1:7" s="7" customFormat="1" x14ac:dyDescent="0.25">
      <c r="A39" s="10" t="s">
        <v>333</v>
      </c>
      <c r="B39" s="1" t="s">
        <v>157</v>
      </c>
      <c r="C39" s="40"/>
      <c r="D39" s="83"/>
      <c r="E39" s="83"/>
      <c r="F39" s="83"/>
      <c r="G39" s="6" t="str">
        <f>IF(AND(ISNUMBER(D39),ISNUMBER(E39),ISNUMBER(F39)),"",Controlemeldingen!$A$10)</f>
        <v>Voer in alle cellen een aantal (of 0) in</v>
      </c>
    </row>
    <row r="40" spans="1:7" s="7" customFormat="1" x14ac:dyDescent="0.25">
      <c r="A40" s="10" t="s">
        <v>334</v>
      </c>
      <c r="B40" s="1" t="s">
        <v>158</v>
      </c>
      <c r="C40" s="40"/>
      <c r="D40" s="83"/>
      <c r="E40" s="83"/>
      <c r="F40" s="83"/>
      <c r="G40" s="6" t="str">
        <f>IF(AND(ISNUMBER(D40),ISNUMBER(E40),ISNUMBER(F40)),"",Controlemeldingen!$A$10)</f>
        <v>Voer in alle cellen een aantal (of 0) in</v>
      </c>
    </row>
    <row r="41" spans="1:7" s="7" customFormat="1" x14ac:dyDescent="0.25">
      <c r="A41" s="10" t="s">
        <v>335</v>
      </c>
      <c r="B41" s="1" t="s">
        <v>159</v>
      </c>
      <c r="C41" s="40"/>
      <c r="D41" s="83"/>
      <c r="E41" s="83"/>
      <c r="F41" s="83"/>
      <c r="G41" s="6" t="str">
        <f>IF(AND(ISNUMBER(D41),ISNUMBER(E41),ISNUMBER(F41)),"",Controlemeldingen!$A$10)</f>
        <v>Voer in alle cellen een aantal (of 0) in</v>
      </c>
    </row>
    <row r="42" spans="1:7" s="7" customFormat="1" x14ac:dyDescent="0.25">
      <c r="A42" s="10" t="s">
        <v>336</v>
      </c>
      <c r="B42" s="1" t="s">
        <v>160</v>
      </c>
      <c r="C42" s="40"/>
      <c r="D42" s="83"/>
      <c r="E42" s="83"/>
      <c r="F42" s="83"/>
      <c r="G42" s="6" t="str">
        <f>IF(AND(ISNUMBER(D42),ISNUMBER(E42),ISNUMBER(F42)),"",Controlemeldingen!$A$10)</f>
        <v>Voer in alle cellen een aantal (of 0) in</v>
      </c>
    </row>
    <row r="43" spans="1:7" s="7" customFormat="1" x14ac:dyDescent="0.25">
      <c r="A43" s="10" t="s">
        <v>337</v>
      </c>
      <c r="B43" s="1" t="s">
        <v>161</v>
      </c>
      <c r="C43" s="40"/>
      <c r="D43" s="83"/>
      <c r="E43" s="83"/>
      <c r="F43" s="83"/>
      <c r="G43" s="6" t="str">
        <f>IF(AND(ISNUMBER(D43),ISNUMBER(E43),ISNUMBER(F43)),"",Controlemeldingen!$A$10)</f>
        <v>Voer in alle cellen een aantal (of 0) in</v>
      </c>
    </row>
    <row r="44" spans="1:7" s="7" customFormat="1" x14ac:dyDescent="0.25">
      <c r="A44" s="10" t="s">
        <v>338</v>
      </c>
      <c r="B44" s="1" t="s">
        <v>162</v>
      </c>
      <c r="C44" s="40"/>
      <c r="D44" s="83"/>
      <c r="E44" s="83"/>
      <c r="F44" s="83"/>
      <c r="G44" s="6" t="str">
        <f>IF(AND(ISNUMBER(D44),ISNUMBER(E44),ISNUMBER(F44)),"",Controlemeldingen!$A$10)</f>
        <v>Voer in alle cellen een aantal (of 0) in</v>
      </c>
    </row>
    <row r="45" spans="1:7" s="7" customFormat="1" x14ac:dyDescent="0.25">
      <c r="A45" s="10" t="s">
        <v>339</v>
      </c>
      <c r="B45" s="1" t="s">
        <v>163</v>
      </c>
      <c r="C45" s="40"/>
      <c r="D45" s="83"/>
      <c r="E45" s="83"/>
      <c r="F45" s="83"/>
      <c r="G45" s="6" t="str">
        <f>IF(AND(ISNUMBER(D45),ISNUMBER(E45),ISNUMBER(F45)),"",Controlemeldingen!$A$10)</f>
        <v>Voer in alle cellen een aantal (of 0) in</v>
      </c>
    </row>
    <row r="46" spans="1:7" s="7" customFormat="1" x14ac:dyDescent="0.25">
      <c r="A46" s="10" t="s">
        <v>340</v>
      </c>
      <c r="B46" s="1" t="s">
        <v>164</v>
      </c>
      <c r="C46" s="40"/>
      <c r="D46" s="83"/>
      <c r="E46" s="83"/>
      <c r="F46" s="83"/>
      <c r="G46" s="6" t="str">
        <f>IF(AND(ISNUMBER(D46),ISNUMBER(E46),ISNUMBER(F46)),"",Controlemeldingen!$A$10)</f>
        <v>Voer in alle cellen een aantal (of 0) in</v>
      </c>
    </row>
    <row r="47" spans="1:7" s="7" customFormat="1" x14ac:dyDescent="0.25">
      <c r="A47" s="10" t="s">
        <v>341</v>
      </c>
      <c r="B47" s="1" t="s">
        <v>165</v>
      </c>
      <c r="C47" s="40"/>
      <c r="D47" s="83"/>
      <c r="E47" s="83"/>
      <c r="F47" s="83"/>
      <c r="G47" s="6" t="str">
        <f>IF(AND(ISNUMBER(D47),ISNUMBER(E47),ISNUMBER(F47)),"",Controlemeldingen!$A$10)</f>
        <v>Voer in alle cellen een aantal (of 0) in</v>
      </c>
    </row>
    <row r="48" spans="1:7" s="7" customFormat="1" x14ac:dyDescent="0.25">
      <c r="A48" s="10" t="s">
        <v>342</v>
      </c>
      <c r="B48" s="1" t="s">
        <v>166</v>
      </c>
      <c r="C48" s="40"/>
      <c r="D48" s="83"/>
      <c r="E48" s="83"/>
      <c r="F48" s="83"/>
      <c r="G48" s="6" t="str">
        <f>IF(AND(ISNUMBER(D48),ISNUMBER(E48),ISNUMBER(F48)),"",Controlemeldingen!$A$10)</f>
        <v>Voer in alle cellen een aantal (of 0) in</v>
      </c>
    </row>
    <row r="49" spans="1:7" s="7" customFormat="1" x14ac:dyDescent="0.25">
      <c r="A49" s="10" t="s">
        <v>343</v>
      </c>
      <c r="B49" s="1" t="s">
        <v>167</v>
      </c>
      <c r="C49" s="40"/>
      <c r="D49" s="83"/>
      <c r="E49" s="83"/>
      <c r="F49" s="83"/>
      <c r="G49" s="6" t="str">
        <f>IF(AND(ISNUMBER(D49),ISNUMBER(E49),ISNUMBER(F49)),"",Controlemeldingen!$A$10)</f>
        <v>Voer in alle cellen een aantal (of 0) in</v>
      </c>
    </row>
    <row r="50" spans="1:7" s="7" customFormat="1" x14ac:dyDescent="0.25">
      <c r="A50" s="10" t="s">
        <v>344</v>
      </c>
      <c r="B50" s="1" t="s">
        <v>168</v>
      </c>
      <c r="C50" s="40"/>
      <c r="D50" s="83"/>
      <c r="E50" s="83"/>
      <c r="F50" s="83"/>
      <c r="G50" s="6" t="str">
        <f>IF(AND(ISNUMBER(D50),ISNUMBER(E50),ISNUMBER(F50)),"",Controlemeldingen!$A$10)</f>
        <v>Voer in alle cellen een aantal (of 0) in</v>
      </c>
    </row>
    <row r="51" spans="1:7" s="7" customFormat="1" x14ac:dyDescent="0.25">
      <c r="A51" s="10"/>
      <c r="B51" s="75"/>
      <c r="C51" s="75"/>
      <c r="D51" s="75"/>
      <c r="E51" s="75"/>
      <c r="F51" s="75"/>
    </row>
    <row r="52" spans="1:7" s="7" customFormat="1" x14ac:dyDescent="0.25">
      <c r="A52" s="10"/>
      <c r="B52" s="75"/>
      <c r="C52" s="221" t="s">
        <v>0</v>
      </c>
      <c r="D52" s="221"/>
      <c r="E52" s="221"/>
      <c r="F52" s="221"/>
      <c r="G52" s="46" t="s">
        <v>1</v>
      </c>
    </row>
    <row r="53" spans="1:7" s="7" customFormat="1" ht="20" x14ac:dyDescent="0.25">
      <c r="A53" s="10" t="s">
        <v>345</v>
      </c>
      <c r="B53" s="1" t="s">
        <v>423</v>
      </c>
      <c r="C53" s="208" t="s">
        <v>47</v>
      </c>
      <c r="D53" s="209"/>
      <c r="E53" s="209"/>
      <c r="F53" s="210"/>
      <c r="G53" s="6" t="str">
        <f>IF(C53=INH_Lists!$B$3,Controlemeldingen!$A$11,"")</f>
        <v>Vermeld (optioneel) een toelichting</v>
      </c>
    </row>
    <row r="54" spans="1:7" s="134" customFormat="1" ht="14.5" x14ac:dyDescent="0.35">
      <c r="C54" s="226" t="s">
        <v>0</v>
      </c>
      <c r="D54" s="226"/>
      <c r="E54" s="226"/>
      <c r="F54" s="226"/>
      <c r="G54" s="55" t="s">
        <v>1</v>
      </c>
    </row>
    <row r="55" spans="1:7" s="96" customFormat="1" ht="14.5" x14ac:dyDescent="0.35">
      <c r="A55" s="10" t="s">
        <v>346</v>
      </c>
      <c r="B55" s="1" t="s">
        <v>1697</v>
      </c>
      <c r="C55" s="208" t="s">
        <v>47</v>
      </c>
      <c r="D55" s="209"/>
      <c r="E55" s="209"/>
      <c r="F55" s="210"/>
      <c r="G55" s="6" t="str">
        <f>IF(C55=INH_Lists!$B$3,Controlemeldingen!$A$11,"")</f>
        <v>Vermeld (optioneel) een toelichting</v>
      </c>
    </row>
    <row r="56" spans="1:7" s="96" customFormat="1" ht="14.5" x14ac:dyDescent="0.35">
      <c r="A56" s="10" t="s">
        <v>347</v>
      </c>
      <c r="B56" s="1" t="s">
        <v>1698</v>
      </c>
      <c r="C56" s="208" t="s">
        <v>47</v>
      </c>
      <c r="D56" s="209"/>
      <c r="E56" s="209"/>
      <c r="F56" s="210"/>
      <c r="G56" s="6" t="str">
        <f>IF(C56=INH_Lists!$B$3,Controlemeldingen!$A$11,"")</f>
        <v>Vermeld (optioneel) een toelichting</v>
      </c>
    </row>
    <row r="57" spans="1:7" s="96" customFormat="1" ht="14.5" x14ac:dyDescent="0.35">
      <c r="A57" s="10" t="s">
        <v>348</v>
      </c>
      <c r="B57" s="1" t="s">
        <v>1699</v>
      </c>
      <c r="C57" s="214" t="s">
        <v>2</v>
      </c>
      <c r="D57" s="215"/>
      <c r="E57" s="215"/>
      <c r="F57" s="216"/>
      <c r="G57" s="6" t="str">
        <f>IF(OR(C57=INH_Lists!$B$4,ISBLANK(C57)),Controlemeldingen!$A$8,"")</f>
        <v>Maak een keuze uit het drop-down menu</v>
      </c>
    </row>
    <row r="58" spans="1:7" s="96" customFormat="1" ht="14.5" x14ac:dyDescent="0.35">
      <c r="A58" s="10" t="s">
        <v>349</v>
      </c>
      <c r="B58" s="1" t="s">
        <v>1700</v>
      </c>
      <c r="C58" s="214" t="s">
        <v>2</v>
      </c>
      <c r="D58" s="215"/>
      <c r="E58" s="215"/>
      <c r="F58" s="216"/>
      <c r="G58" s="6" t="str">
        <f>IF(OR(C58=INH_Lists!$B$4,ISBLANK(C58)),Controlemeldingen!$A$8,"")</f>
        <v>Maak een keuze uit het drop-down menu</v>
      </c>
    </row>
    <row r="59" spans="1:7" s="96" customFormat="1" ht="20" x14ac:dyDescent="0.35">
      <c r="A59" s="10" t="s">
        <v>350</v>
      </c>
      <c r="B59" s="1" t="s">
        <v>1701</v>
      </c>
      <c r="C59" s="214" t="s">
        <v>2</v>
      </c>
      <c r="D59" s="215"/>
      <c r="E59" s="215"/>
      <c r="F59" s="216"/>
      <c r="G59" s="6" t="str">
        <f>IF(OR(C59=INH_Lists!$B$4,ISBLANK(C59)),Controlemeldingen!$A$8,"")</f>
        <v>Maak een keuze uit het drop-down menu</v>
      </c>
    </row>
    <row r="60" spans="1:7" s="96" customFormat="1" ht="14.5" x14ac:dyDescent="0.35">
      <c r="A60" s="10" t="s">
        <v>351</v>
      </c>
      <c r="B60" s="1" t="s">
        <v>1702</v>
      </c>
      <c r="E60" s="209"/>
      <c r="F60" s="210"/>
      <c r="G60" s="6" t="str">
        <f>IF(ISNUMBER(E60),"",Controlemeldingen!$A$9)</f>
        <v>Voer een aantal (of 0) in</v>
      </c>
    </row>
    <row r="61" spans="1:7" s="96" customFormat="1" ht="14.5" x14ac:dyDescent="0.35">
      <c r="A61" s="10" t="s">
        <v>809</v>
      </c>
      <c r="B61" s="1" t="s">
        <v>1703</v>
      </c>
      <c r="E61" s="209"/>
      <c r="F61" s="210"/>
      <c r="G61" s="6" t="str">
        <f>IF(ISNUMBER(E61),"",Controlemeldingen!$A$9)</f>
        <v>Voer een aantal (of 0) in</v>
      </c>
    </row>
    <row r="62" spans="1:7" s="96" customFormat="1" ht="14.5" x14ac:dyDescent="0.35">
      <c r="A62" s="10" t="s">
        <v>810</v>
      </c>
      <c r="B62" s="1" t="s">
        <v>1707</v>
      </c>
      <c r="C62" s="208" t="s">
        <v>2</v>
      </c>
      <c r="D62" s="209"/>
      <c r="E62" s="209"/>
      <c r="F62" s="210"/>
      <c r="G62" s="6" t="str">
        <f>IF(OR(C62=INH_Lists!$B$4,ISBLANK(C62)),Controlemeldingen!$A$8,"")</f>
        <v>Maak een keuze uit het drop-down menu</v>
      </c>
    </row>
    <row r="63" spans="1:7" s="96" customFormat="1" ht="14.5" x14ac:dyDescent="0.35">
      <c r="A63" s="10" t="s">
        <v>1777</v>
      </c>
      <c r="B63" s="1" t="s">
        <v>1706</v>
      </c>
      <c r="E63" s="209"/>
      <c r="F63" s="210"/>
      <c r="G63" s="6" t="str">
        <f>IF(ISNUMBER(E63),"",Controlemeldingen!$A$9)</f>
        <v>Voer een aantal (of 0) in</v>
      </c>
    </row>
    <row r="64" spans="1:7" s="96" customFormat="1" ht="14.5" x14ac:dyDescent="0.35">
      <c r="A64" s="10" t="s">
        <v>1778</v>
      </c>
      <c r="B64" s="1" t="s">
        <v>1705</v>
      </c>
      <c r="E64" s="209"/>
      <c r="F64" s="210"/>
      <c r="G64" s="6" t="str">
        <f>IF(ISNUMBER(E64),"",Controlemeldingen!$A$9)</f>
        <v>Voer een aantal (of 0) in</v>
      </c>
    </row>
    <row r="65" spans="1:7" s="7" customFormat="1" x14ac:dyDescent="0.25">
      <c r="A65" s="10" t="s">
        <v>1779</v>
      </c>
      <c r="B65" s="1" t="s">
        <v>1704</v>
      </c>
      <c r="C65" s="75"/>
      <c r="D65" s="75"/>
      <c r="E65" s="209"/>
      <c r="F65" s="210"/>
      <c r="G65" s="6" t="str">
        <f>IF(ISNUMBER(E65),"",Controlemeldingen!$A$9)</f>
        <v>Voer een aantal (of 0) in</v>
      </c>
    </row>
    <row r="66" spans="1:7" s="56" customFormat="1" x14ac:dyDescent="0.25">
      <c r="A66" s="10"/>
      <c r="B66" s="79"/>
      <c r="C66" s="79"/>
      <c r="D66" s="79"/>
      <c r="E66" s="79"/>
      <c r="F66" s="79"/>
    </row>
    <row r="67" spans="1:7" s="7" customFormat="1" x14ac:dyDescent="0.25">
      <c r="A67" s="169"/>
      <c r="B67" s="161" t="s">
        <v>374</v>
      </c>
      <c r="C67" s="188"/>
      <c r="D67" s="188"/>
      <c r="E67" s="188"/>
      <c r="F67" s="188"/>
      <c r="G67" s="8"/>
    </row>
    <row r="68" spans="1:7" s="7" customFormat="1" x14ac:dyDescent="0.25">
      <c r="A68" s="169"/>
      <c r="B68" s="161"/>
      <c r="C68" s="188"/>
      <c r="D68" s="188"/>
      <c r="E68" s="188"/>
      <c r="F68" s="188"/>
      <c r="G68" s="8"/>
    </row>
    <row r="69" spans="1:7" s="7" customFormat="1" ht="27" x14ac:dyDescent="0.3">
      <c r="A69" s="10"/>
      <c r="B69" s="190" t="s">
        <v>841</v>
      </c>
      <c r="C69" s="75"/>
      <c r="D69" s="75"/>
      <c r="E69" s="75"/>
      <c r="F69" s="75"/>
    </row>
    <row r="70" spans="1:7" s="7" customFormat="1" ht="30" x14ac:dyDescent="0.25">
      <c r="A70" s="10" t="s">
        <v>352</v>
      </c>
      <c r="B70" s="1" t="s">
        <v>169</v>
      </c>
      <c r="C70" s="221" t="s">
        <v>0</v>
      </c>
      <c r="D70" s="221"/>
      <c r="E70" s="221"/>
      <c r="F70" s="221"/>
      <c r="G70" s="46" t="s">
        <v>1</v>
      </c>
    </row>
    <row r="71" spans="1:7" s="7" customFormat="1" x14ac:dyDescent="0.25">
      <c r="A71" s="10" t="s">
        <v>1780</v>
      </c>
      <c r="B71" s="1" t="s">
        <v>170</v>
      </c>
      <c r="C71" s="208" t="s">
        <v>2</v>
      </c>
      <c r="D71" s="209"/>
      <c r="E71" s="209"/>
      <c r="F71" s="210"/>
      <c r="G71" s="6" t="str">
        <f>IF(OR(C71=INH_Lists!$B$4,ISBLANK(C71)),Controlemeldingen!$A$8,"")</f>
        <v>Maak een keuze uit het drop-down menu</v>
      </c>
    </row>
    <row r="72" spans="1:7" s="7" customFormat="1" x14ac:dyDescent="0.25">
      <c r="A72" s="10" t="s">
        <v>1781</v>
      </c>
      <c r="B72" s="1" t="s">
        <v>811</v>
      </c>
      <c r="C72" s="208" t="s">
        <v>2</v>
      </c>
      <c r="D72" s="209"/>
      <c r="E72" s="209"/>
      <c r="F72" s="210"/>
      <c r="G72" s="6" t="str">
        <f>IF(OR(C72=INH_Lists!$B$4,ISBLANK(C72)),Controlemeldingen!$A$8,"")</f>
        <v>Maak een keuze uit het drop-down menu</v>
      </c>
    </row>
    <row r="73" spans="1:7" s="7" customFormat="1" x14ac:dyDescent="0.25">
      <c r="A73" s="10" t="s">
        <v>1782</v>
      </c>
      <c r="B73" s="1" t="s">
        <v>172</v>
      </c>
      <c r="C73" s="208" t="s">
        <v>2</v>
      </c>
      <c r="D73" s="209"/>
      <c r="E73" s="209"/>
      <c r="F73" s="210"/>
      <c r="G73" s="6" t="str">
        <f>IF(OR(C73=INH_Lists!$B$4,ISBLANK(C73)),Controlemeldingen!$A$8,"")</f>
        <v>Maak een keuze uit het drop-down menu</v>
      </c>
    </row>
    <row r="74" spans="1:7" s="7" customFormat="1" x14ac:dyDescent="0.25">
      <c r="A74" s="10" t="s">
        <v>1783</v>
      </c>
      <c r="B74" s="1" t="s">
        <v>173</v>
      </c>
      <c r="C74" s="208" t="s">
        <v>2</v>
      </c>
      <c r="D74" s="209"/>
      <c r="E74" s="209"/>
      <c r="F74" s="210"/>
      <c r="G74" s="6" t="str">
        <f>IF(OR(C74=INH_Lists!$B$4,ISBLANK(C74)),Controlemeldingen!$A$8,"")</f>
        <v>Maak een keuze uit het drop-down menu</v>
      </c>
    </row>
    <row r="75" spans="1:7" s="7" customFormat="1" x14ac:dyDescent="0.25">
      <c r="A75" s="10" t="s">
        <v>1784</v>
      </c>
      <c r="B75" s="1" t="s">
        <v>174</v>
      </c>
      <c r="C75" s="208" t="s">
        <v>2</v>
      </c>
      <c r="D75" s="209"/>
      <c r="E75" s="209"/>
      <c r="F75" s="210"/>
      <c r="G75" s="6" t="str">
        <f>IF(OR(C75=INH_Lists!$B$4,ISBLANK(C75)),Controlemeldingen!$A$8,"")</f>
        <v>Maak een keuze uit het drop-down menu</v>
      </c>
    </row>
    <row r="76" spans="1:7" s="7" customFormat="1" x14ac:dyDescent="0.25">
      <c r="A76" s="10" t="s">
        <v>1785</v>
      </c>
      <c r="B76" s="1" t="s">
        <v>812</v>
      </c>
      <c r="C76" s="208" t="s">
        <v>2</v>
      </c>
      <c r="D76" s="209"/>
      <c r="E76" s="209"/>
      <c r="F76" s="210"/>
      <c r="G76" s="6" t="str">
        <f>IF(OR(C76=INH_Lists!$B$4,ISBLANK(C76)),Controlemeldingen!$A$8,"")</f>
        <v>Maak een keuze uit het drop-down menu</v>
      </c>
    </row>
    <row r="77" spans="1:7" s="7" customFormat="1" x14ac:dyDescent="0.25">
      <c r="A77" s="10" t="s">
        <v>1786</v>
      </c>
      <c r="B77" s="1" t="s">
        <v>813</v>
      </c>
      <c r="C77" s="208" t="s">
        <v>2</v>
      </c>
      <c r="D77" s="209"/>
      <c r="E77" s="209"/>
      <c r="F77" s="210"/>
      <c r="G77" s="6" t="str">
        <f>IF(OR(C77=INH_Lists!$B$4,ISBLANK(C77)),Controlemeldingen!$A$8,"")</f>
        <v>Maak een keuze uit het drop-down menu</v>
      </c>
    </row>
    <row r="78" spans="1:7" s="7" customFormat="1" x14ac:dyDescent="0.25">
      <c r="A78" s="10" t="s">
        <v>1787</v>
      </c>
      <c r="B78" s="1" t="s">
        <v>35</v>
      </c>
      <c r="C78" s="208" t="s">
        <v>2</v>
      </c>
      <c r="D78" s="209"/>
      <c r="E78" s="209"/>
      <c r="F78" s="210"/>
      <c r="G78" s="6" t="str">
        <f>IF(OR(C78=INH_Lists!$B$4,ISBLANK(C78)),Controlemeldingen!$A$8,"")</f>
        <v>Maak een keuze uit het drop-down menu</v>
      </c>
    </row>
    <row r="79" spans="1:7" s="7" customFormat="1" x14ac:dyDescent="0.25">
      <c r="A79" s="10"/>
      <c r="B79" s="10"/>
      <c r="C79" s="10"/>
      <c r="D79" s="10"/>
      <c r="E79" s="10"/>
      <c r="F79" s="10"/>
      <c r="G79" s="10"/>
    </row>
    <row r="80" spans="1:7" s="8" customFormat="1" x14ac:dyDescent="0.35">
      <c r="A80" s="95" t="s">
        <v>848</v>
      </c>
      <c r="B80" s="20" t="s">
        <v>2291</v>
      </c>
      <c r="C80" s="208" t="s">
        <v>47</v>
      </c>
      <c r="D80" s="209"/>
      <c r="E80" s="209"/>
      <c r="F80" s="210"/>
      <c r="G80" s="6" t="str">
        <f>IF(C80=INH_Lists!$B$3,Controlemeldingen!$A$11,"")</f>
        <v>Vermeld (optioneel) een toelichting</v>
      </c>
    </row>
    <row r="81" spans="1:7" s="7" customFormat="1" x14ac:dyDescent="0.25">
      <c r="A81" s="10"/>
      <c r="B81" s="10"/>
      <c r="C81" s="10"/>
      <c r="D81" s="10"/>
      <c r="E81" s="10"/>
      <c r="F81" s="10"/>
      <c r="G81" s="10"/>
    </row>
    <row r="82" spans="1:7" s="7" customFormat="1" ht="50" x14ac:dyDescent="0.25">
      <c r="A82" s="10" t="s">
        <v>849</v>
      </c>
      <c r="B82" s="1" t="s">
        <v>175</v>
      </c>
      <c r="C82" s="75"/>
      <c r="D82" s="75"/>
      <c r="E82" s="45"/>
      <c r="F82" s="115" t="s">
        <v>814</v>
      </c>
      <c r="G82" s="46" t="s">
        <v>1</v>
      </c>
    </row>
    <row r="83" spans="1:7" s="7" customFormat="1" x14ac:dyDescent="0.25">
      <c r="A83" s="10" t="s">
        <v>1788</v>
      </c>
      <c r="B83" s="1" t="s">
        <v>170</v>
      </c>
      <c r="C83" s="75"/>
      <c r="D83" s="118"/>
      <c r="E83" s="118"/>
      <c r="F83" s="191"/>
      <c r="G83" s="6" t="str">
        <f>IF(ISNUMBER(F83),"",Controlemeldingen!$A$21)</f>
        <v>Voer een geheel getal tussen 0 en 100</v>
      </c>
    </row>
    <row r="84" spans="1:7" s="7" customFormat="1" x14ac:dyDescent="0.25">
      <c r="A84" s="10" t="s">
        <v>353</v>
      </c>
      <c r="B84" s="1" t="s">
        <v>171</v>
      </c>
      <c r="C84" s="75"/>
      <c r="D84" s="118"/>
      <c r="E84" s="118"/>
      <c r="F84" s="191"/>
      <c r="G84" s="6" t="str">
        <f>IF(ISNUMBER(F84),"",Controlemeldingen!$A$21)</f>
        <v>Voer een geheel getal tussen 0 en 100</v>
      </c>
    </row>
    <row r="85" spans="1:7" s="7" customFormat="1" x14ac:dyDescent="0.25">
      <c r="A85" s="10" t="s">
        <v>1789</v>
      </c>
      <c r="B85" s="1" t="s">
        <v>172</v>
      </c>
      <c r="C85" s="75"/>
      <c r="D85" s="118"/>
      <c r="E85" s="118"/>
      <c r="F85" s="191"/>
      <c r="G85" s="6" t="str">
        <f>IF(ISNUMBER(F85),"",Controlemeldingen!$A$21)</f>
        <v>Voer een geheel getal tussen 0 en 100</v>
      </c>
    </row>
    <row r="86" spans="1:7" s="7" customFormat="1" x14ac:dyDescent="0.25">
      <c r="A86" s="10" t="s">
        <v>1790</v>
      </c>
      <c r="B86" s="1" t="s">
        <v>173</v>
      </c>
      <c r="C86" s="75"/>
      <c r="D86" s="118"/>
      <c r="E86" s="118"/>
      <c r="F86" s="191"/>
      <c r="G86" s="6" t="str">
        <f>IF(ISNUMBER(F86),"",Controlemeldingen!$A$21)</f>
        <v>Voer een geheel getal tussen 0 en 100</v>
      </c>
    </row>
    <row r="87" spans="1:7" s="7" customFormat="1" x14ac:dyDescent="0.25">
      <c r="A87" s="10" t="s">
        <v>1791</v>
      </c>
      <c r="B87" s="1" t="s">
        <v>174</v>
      </c>
      <c r="C87" s="75"/>
      <c r="D87" s="118"/>
      <c r="E87" s="118"/>
      <c r="F87" s="191"/>
      <c r="G87" s="6" t="str">
        <f>IF(ISNUMBER(F87),"",Controlemeldingen!$A$21)</f>
        <v>Voer een geheel getal tussen 0 en 100</v>
      </c>
    </row>
    <row r="88" spans="1:7" s="7" customFormat="1" x14ac:dyDescent="0.25">
      <c r="A88" s="10" t="s">
        <v>1792</v>
      </c>
      <c r="B88" s="1" t="s">
        <v>35</v>
      </c>
      <c r="C88" s="75"/>
      <c r="D88" s="118"/>
      <c r="E88" s="118"/>
      <c r="F88" s="191"/>
      <c r="G88" s="6" t="str">
        <f>IF(ISNUMBER(F88),"",Controlemeldingen!$A$21)</f>
        <v>Voer een geheel getal tussen 0 en 100</v>
      </c>
    </row>
    <row r="90" spans="1:7" x14ac:dyDescent="0.25">
      <c r="E90" s="221" t="s">
        <v>44</v>
      </c>
      <c r="F90" s="221"/>
    </row>
    <row r="91" spans="1:7" s="7" customFormat="1" ht="20" x14ac:dyDescent="0.25">
      <c r="A91" s="10" t="s">
        <v>354</v>
      </c>
      <c r="B91" s="1" t="s">
        <v>199</v>
      </c>
      <c r="C91" s="75"/>
      <c r="D91" s="115"/>
      <c r="E91" s="209"/>
      <c r="F91" s="210"/>
      <c r="G91" s="6" t="str">
        <f>IF(ISNUMBER(E91),"",Controlemeldingen!$A$9)</f>
        <v>Voer een aantal (of 0) in</v>
      </c>
    </row>
    <row r="92" spans="1:7" s="7" customFormat="1" x14ac:dyDescent="0.25">
      <c r="A92" s="10" t="s">
        <v>135</v>
      </c>
      <c r="B92" s="10"/>
      <c r="C92" s="10"/>
      <c r="D92" s="10"/>
      <c r="E92" s="10"/>
      <c r="F92" s="10"/>
      <c r="G92" s="10"/>
    </row>
    <row r="93" spans="1:7" s="7" customFormat="1" x14ac:dyDescent="0.25">
      <c r="A93" s="169"/>
      <c r="B93" s="75"/>
      <c r="C93" s="221" t="s">
        <v>0</v>
      </c>
      <c r="D93" s="221"/>
      <c r="E93" s="221"/>
      <c r="F93" s="221"/>
      <c r="G93" s="46" t="s">
        <v>1</v>
      </c>
    </row>
    <row r="94" spans="1:7" s="7" customFormat="1" x14ac:dyDescent="0.25">
      <c r="A94" s="10" t="s">
        <v>355</v>
      </c>
      <c r="B94" s="1" t="s">
        <v>176</v>
      </c>
      <c r="C94" s="208" t="s">
        <v>2</v>
      </c>
      <c r="D94" s="209"/>
      <c r="E94" s="209"/>
      <c r="F94" s="210"/>
      <c r="G94" s="6" t="str">
        <f>IF(OR(C94=INH_Lists!$B$8,ISBLANK(C94)),Controlemeldingen!$A$8,"")</f>
        <v>Maak een keuze uit het drop-down menu</v>
      </c>
    </row>
    <row r="95" spans="1:7" s="7" customFormat="1" x14ac:dyDescent="0.25">
      <c r="A95" s="169"/>
      <c r="B95" s="75"/>
      <c r="C95" s="188"/>
      <c r="D95" s="188"/>
      <c r="E95" s="188"/>
      <c r="F95" s="188"/>
      <c r="G95" s="8"/>
    </row>
    <row r="96" spans="1:7" s="7" customFormat="1" x14ac:dyDescent="0.25">
      <c r="A96" s="75"/>
      <c r="B96" s="75"/>
      <c r="C96" s="221" t="s">
        <v>0</v>
      </c>
      <c r="D96" s="221"/>
      <c r="E96" s="221"/>
      <c r="F96" s="221"/>
      <c r="G96" s="46" t="s">
        <v>1</v>
      </c>
    </row>
    <row r="97" spans="1:7" s="7" customFormat="1" ht="30" x14ac:dyDescent="0.25">
      <c r="A97" s="10" t="s">
        <v>356</v>
      </c>
      <c r="B97" s="1" t="s">
        <v>2319</v>
      </c>
      <c r="C97" s="208" t="s">
        <v>47</v>
      </c>
      <c r="D97" s="209"/>
      <c r="E97" s="209"/>
      <c r="F97" s="210"/>
      <c r="G97" s="6" t="str">
        <f>IF(C97=INH_Lists!$B$3,Controlemeldingen!$A$14,"")</f>
        <v>Maak een keuze uit het drop-down menu/geef een toelichting</v>
      </c>
    </row>
    <row r="98" spans="1:7" s="7" customFormat="1" x14ac:dyDescent="0.25">
      <c r="A98" s="169"/>
      <c r="B98" s="75"/>
      <c r="C98" s="188"/>
      <c r="D98" s="188"/>
      <c r="E98" s="188"/>
      <c r="F98" s="188"/>
      <c r="G98" s="8"/>
    </row>
    <row r="99" spans="1:7" s="7" customFormat="1" ht="40" x14ac:dyDescent="0.25">
      <c r="A99" s="10" t="s">
        <v>357</v>
      </c>
      <c r="B99" s="1" t="s">
        <v>177</v>
      </c>
      <c r="C99" s="75"/>
      <c r="D99" s="115"/>
      <c r="E99" s="221" t="s">
        <v>178</v>
      </c>
      <c r="F99" s="221"/>
      <c r="G99" s="46" t="s">
        <v>1</v>
      </c>
    </row>
    <row r="100" spans="1:7" s="7" customFormat="1" x14ac:dyDescent="0.25">
      <c r="A100" s="10" t="s">
        <v>1793</v>
      </c>
      <c r="B100" s="1" t="s">
        <v>179</v>
      </c>
      <c r="C100" s="75"/>
      <c r="D100" s="115"/>
      <c r="E100" s="222"/>
      <c r="F100" s="223"/>
      <c r="G100" s="6" t="str">
        <f>IF(ISNUMBER(E100),"",Controlemeldingen!$A$12)</f>
        <v>Voer een bedrag in, in hele euro's</v>
      </c>
    </row>
    <row r="101" spans="1:7" s="7" customFormat="1" x14ac:dyDescent="0.25">
      <c r="A101" s="10" t="s">
        <v>1794</v>
      </c>
      <c r="B101" s="1" t="s">
        <v>180</v>
      </c>
      <c r="C101" s="75"/>
      <c r="D101" s="115"/>
      <c r="E101" s="222"/>
      <c r="F101" s="223"/>
      <c r="G101" s="6" t="str">
        <f>IF(ISNUMBER(E101),"",Controlemeldingen!$A$12)</f>
        <v>Voer een bedrag in, in hele euro's</v>
      </c>
    </row>
    <row r="102" spans="1:7" s="7" customFormat="1" x14ac:dyDescent="0.25">
      <c r="A102" s="10" t="s">
        <v>1795</v>
      </c>
      <c r="B102" s="1" t="s">
        <v>181</v>
      </c>
      <c r="C102" s="75"/>
      <c r="D102" s="115"/>
      <c r="E102" s="222"/>
      <c r="F102" s="223"/>
      <c r="G102" s="6" t="str">
        <f>IF(ISNUMBER(E102),"",Controlemeldingen!$A$12)</f>
        <v>Voer een bedrag in, in hele euro's</v>
      </c>
    </row>
    <row r="103" spans="1:7" s="7" customFormat="1" x14ac:dyDescent="0.25">
      <c r="A103" s="10" t="s">
        <v>1796</v>
      </c>
      <c r="B103" s="1" t="s">
        <v>182</v>
      </c>
      <c r="C103" s="75"/>
      <c r="D103" s="115"/>
      <c r="E103" s="222"/>
      <c r="F103" s="223"/>
      <c r="G103" s="6" t="str">
        <f>IF(ISNUMBER(E103),"",Controlemeldingen!$A$12)</f>
        <v>Voer een bedrag in, in hele euro's</v>
      </c>
    </row>
    <row r="104" spans="1:7" s="7" customFormat="1" x14ac:dyDescent="0.25">
      <c r="A104" s="10" t="s">
        <v>1797</v>
      </c>
      <c r="B104" s="1" t="s">
        <v>183</v>
      </c>
      <c r="C104" s="75"/>
      <c r="D104" s="115"/>
      <c r="E104" s="222"/>
      <c r="F104" s="223"/>
      <c r="G104" s="6" t="str">
        <f>IF(ISNUMBER(E104),"",Controlemeldingen!$A$12)</f>
        <v>Voer een bedrag in, in hele euro's</v>
      </c>
    </row>
    <row r="105" spans="1:7" s="7" customFormat="1" x14ac:dyDescent="0.25">
      <c r="A105" s="10" t="s">
        <v>1798</v>
      </c>
      <c r="B105" s="1" t="s">
        <v>184</v>
      </c>
      <c r="C105" s="75"/>
      <c r="D105" s="115"/>
      <c r="E105" s="222"/>
      <c r="F105" s="223"/>
      <c r="G105" s="6" t="str">
        <f>IF(ISNUMBER(E105),"",Controlemeldingen!$A$12)</f>
        <v>Voer een bedrag in, in hele euro's</v>
      </c>
    </row>
    <row r="107" spans="1:7" s="7" customFormat="1" x14ac:dyDescent="0.25">
      <c r="A107" s="75"/>
      <c r="B107" s="75"/>
      <c r="C107" s="221" t="s">
        <v>0</v>
      </c>
      <c r="D107" s="221"/>
      <c r="E107" s="221"/>
      <c r="F107" s="221"/>
      <c r="G107" s="46" t="s">
        <v>1</v>
      </c>
    </row>
    <row r="108" spans="1:7" s="7" customFormat="1" ht="20" x14ac:dyDescent="0.25">
      <c r="A108" s="10" t="s">
        <v>358</v>
      </c>
      <c r="B108" s="1" t="s">
        <v>185</v>
      </c>
      <c r="C108" s="208" t="s">
        <v>47</v>
      </c>
      <c r="D108" s="209"/>
      <c r="E108" s="209"/>
      <c r="F108" s="210"/>
      <c r="G108" s="6" t="str">
        <f>IF(C108=INH_Lists!$B$3,Controlemeldingen!$A$14,"")</f>
        <v>Maak een keuze uit het drop-down menu/geef een toelichting</v>
      </c>
    </row>
    <row r="110" spans="1:7" s="7" customFormat="1" x14ac:dyDescent="0.25">
      <c r="A110" s="169"/>
      <c r="B110" s="75"/>
      <c r="C110" s="221" t="s">
        <v>0</v>
      </c>
      <c r="D110" s="221"/>
      <c r="E110" s="221"/>
      <c r="F110" s="221"/>
      <c r="G110" s="46" t="s">
        <v>1</v>
      </c>
    </row>
    <row r="111" spans="1:7" s="7" customFormat="1" x14ac:dyDescent="0.25">
      <c r="A111" s="10" t="s">
        <v>359</v>
      </c>
      <c r="B111" s="1" t="s">
        <v>186</v>
      </c>
      <c r="C111" s="208" t="s">
        <v>2</v>
      </c>
      <c r="D111" s="209"/>
      <c r="E111" s="209"/>
      <c r="F111" s="210"/>
      <c r="G111" s="6" t="str">
        <f>IF(OR(C111=INH_Lists!$B$4,ISBLANK(C111)),Controlemeldingen!$A$8,"")</f>
        <v>Maak een keuze uit het drop-down menu</v>
      </c>
    </row>
    <row r="113" spans="1:7" s="7" customFormat="1" ht="30" x14ac:dyDescent="0.25">
      <c r="A113" s="10" t="s">
        <v>360</v>
      </c>
      <c r="B113" s="1" t="s">
        <v>2292</v>
      </c>
      <c r="C113" s="75"/>
      <c r="D113" s="115"/>
      <c r="E113" s="221" t="s">
        <v>0</v>
      </c>
      <c r="F113" s="221"/>
      <c r="G113" s="46" t="s">
        <v>1</v>
      </c>
    </row>
    <row r="114" spans="1:7" s="7" customFormat="1" x14ac:dyDescent="0.25">
      <c r="A114" s="10" t="s">
        <v>1799</v>
      </c>
      <c r="B114" s="1" t="s">
        <v>837</v>
      </c>
      <c r="C114" s="75"/>
      <c r="D114" s="115"/>
      <c r="E114" s="209"/>
      <c r="F114" s="210"/>
      <c r="G114" s="6" t="str">
        <f>IF(ISNUMBER(E114),"",Controlemeldingen!$A$9)</f>
        <v>Voer een aantal (of 0) in</v>
      </c>
    </row>
    <row r="115" spans="1:7" s="7" customFormat="1" x14ac:dyDescent="0.25">
      <c r="A115" s="10" t="s">
        <v>1800</v>
      </c>
      <c r="B115" s="1" t="s">
        <v>187</v>
      </c>
      <c r="C115" s="75"/>
      <c r="D115" s="115"/>
      <c r="E115" s="209"/>
      <c r="F115" s="210"/>
      <c r="G115" s="6" t="str">
        <f>IF(ISNUMBER(E115),"",Controlemeldingen!$A$9)</f>
        <v>Voer een aantal (of 0) in</v>
      </c>
    </row>
    <row r="117" spans="1:7" s="7" customFormat="1" x14ac:dyDescent="0.25">
      <c r="A117" s="10"/>
      <c r="B117" s="75"/>
      <c r="C117" s="221" t="s">
        <v>0</v>
      </c>
      <c r="D117" s="221"/>
      <c r="E117" s="221"/>
      <c r="F117" s="221"/>
      <c r="G117" s="46" t="s">
        <v>1</v>
      </c>
    </row>
    <row r="118" spans="1:7" s="7" customFormat="1" x14ac:dyDescent="0.25">
      <c r="A118" s="10" t="s">
        <v>361</v>
      </c>
      <c r="B118" s="1" t="s">
        <v>424</v>
      </c>
      <c r="C118" s="208" t="s">
        <v>47</v>
      </c>
      <c r="D118" s="209"/>
      <c r="E118" s="209"/>
      <c r="F118" s="210"/>
      <c r="G118" s="6" t="str">
        <f>IF(C118=INH_Lists!$B$3,Controlemeldingen!$A$11,"")</f>
        <v>Vermeld (optioneel) een toelichting</v>
      </c>
    </row>
    <row r="121" spans="1:7" s="7" customFormat="1" x14ac:dyDescent="0.25">
      <c r="A121" s="169"/>
      <c r="B121" s="161" t="s">
        <v>375</v>
      </c>
      <c r="C121" s="188"/>
      <c r="D121" s="188"/>
      <c r="E121" s="188"/>
      <c r="F121" s="188"/>
      <c r="G121" s="8"/>
    </row>
    <row r="122" spans="1:7" ht="27" x14ac:dyDescent="0.3">
      <c r="B122" s="190" t="s">
        <v>845</v>
      </c>
    </row>
    <row r="123" spans="1:7" ht="14" x14ac:dyDescent="0.3">
      <c r="B123" s="190"/>
    </row>
    <row r="124" spans="1:7" s="7" customFormat="1" ht="30" x14ac:dyDescent="0.25">
      <c r="A124" s="10" t="s">
        <v>362</v>
      </c>
      <c r="B124" s="1" t="s">
        <v>2296</v>
      </c>
      <c r="C124" s="75"/>
      <c r="D124" s="115"/>
      <c r="E124" s="221" t="s">
        <v>0</v>
      </c>
      <c r="F124" s="221"/>
      <c r="G124" s="46" t="s">
        <v>1</v>
      </c>
    </row>
    <row r="125" spans="1:7" s="7" customFormat="1" x14ac:dyDescent="0.25">
      <c r="A125" s="10" t="s">
        <v>1801</v>
      </c>
      <c r="B125" s="1" t="s">
        <v>188</v>
      </c>
      <c r="C125" s="75"/>
      <c r="D125" s="115"/>
      <c r="E125" s="209"/>
      <c r="F125" s="210"/>
      <c r="G125" s="6" t="str">
        <f>IF(ISNUMBER(E125),"",Controlemeldingen!$A$9)</f>
        <v>Voer een aantal (of 0) in</v>
      </c>
    </row>
    <row r="126" spans="1:7" s="7" customFormat="1" x14ac:dyDescent="0.25">
      <c r="A126" s="10" t="s">
        <v>1802</v>
      </c>
      <c r="B126" s="1" t="s">
        <v>189</v>
      </c>
      <c r="C126" s="75"/>
      <c r="D126" s="115"/>
      <c r="E126" s="209"/>
      <c r="F126" s="210"/>
      <c r="G126" s="6" t="str">
        <f>IF(ISNUMBER(E126),"",Controlemeldingen!$A$9)</f>
        <v>Voer een aantal (of 0) in</v>
      </c>
    </row>
    <row r="127" spans="1:7" s="7" customFormat="1" x14ac:dyDescent="0.25">
      <c r="A127" s="10" t="s">
        <v>1803</v>
      </c>
      <c r="B127" s="1" t="s">
        <v>38</v>
      </c>
      <c r="C127" s="75"/>
      <c r="D127" s="115"/>
      <c r="E127" s="209"/>
      <c r="F127" s="210"/>
      <c r="G127" s="6" t="str">
        <f>IF(ISNUMBER(E127),"",Controlemeldingen!$A$9)</f>
        <v>Voer een aantal (of 0) in</v>
      </c>
    </row>
    <row r="128" spans="1:7" s="7" customFormat="1" x14ac:dyDescent="0.25">
      <c r="A128" s="10" t="s">
        <v>1804</v>
      </c>
      <c r="B128" s="1" t="s">
        <v>39</v>
      </c>
      <c r="C128" s="75"/>
      <c r="D128" s="115"/>
      <c r="E128" s="209"/>
      <c r="F128" s="210"/>
      <c r="G128" s="6" t="str">
        <f>IF(ISNUMBER(E128),"",Controlemeldingen!$A$9)</f>
        <v>Voer een aantal (of 0) in</v>
      </c>
    </row>
    <row r="129" spans="1:7" s="7" customFormat="1" x14ac:dyDescent="0.25">
      <c r="A129" s="10" t="s">
        <v>1805</v>
      </c>
      <c r="B129" s="1" t="s">
        <v>190</v>
      </c>
      <c r="C129" s="75"/>
      <c r="D129" s="115"/>
      <c r="E129" s="209"/>
      <c r="F129" s="210"/>
      <c r="G129" s="6" t="str">
        <f>IF(ISNUMBER(E129),"",Controlemeldingen!$A$9)</f>
        <v>Voer een aantal (of 0) in</v>
      </c>
    </row>
    <row r="130" spans="1:7" s="7" customFormat="1" x14ac:dyDescent="0.25">
      <c r="A130" s="10" t="s">
        <v>1806</v>
      </c>
      <c r="B130" s="1" t="s">
        <v>191</v>
      </c>
      <c r="C130" s="75"/>
      <c r="D130" s="115"/>
      <c r="E130" s="209"/>
      <c r="F130" s="210"/>
      <c r="G130" s="6" t="str">
        <f>IF(ISNUMBER(E130),"",Controlemeldingen!$A$9)</f>
        <v>Voer een aantal (of 0) in</v>
      </c>
    </row>
    <row r="131" spans="1:7" s="7" customFormat="1" x14ac:dyDescent="0.25">
      <c r="A131" s="10" t="s">
        <v>1807</v>
      </c>
      <c r="B131" s="1" t="s">
        <v>40</v>
      </c>
      <c r="C131" s="75"/>
      <c r="D131" s="115"/>
      <c r="E131" s="209"/>
      <c r="F131" s="210"/>
      <c r="G131" s="6" t="str">
        <f>IF(ISNUMBER(E131),"",Controlemeldingen!$A$9)</f>
        <v>Voer een aantal (of 0) in</v>
      </c>
    </row>
    <row r="132" spans="1:7" s="7" customFormat="1" x14ac:dyDescent="0.25">
      <c r="A132" s="10" t="s">
        <v>1808</v>
      </c>
      <c r="B132" s="1" t="s">
        <v>192</v>
      </c>
      <c r="C132" s="75"/>
      <c r="D132" s="115"/>
      <c r="E132" s="209"/>
      <c r="F132" s="210"/>
      <c r="G132" s="6" t="str">
        <f>IF(ISNUMBER(E132),"",Controlemeldingen!$A$9)</f>
        <v>Voer een aantal (of 0) in</v>
      </c>
    </row>
    <row r="133" spans="1:7" s="7" customFormat="1" x14ac:dyDescent="0.25">
      <c r="A133" s="10" t="s">
        <v>1809</v>
      </c>
      <c r="B133" s="1" t="s">
        <v>193</v>
      </c>
      <c r="C133" s="75"/>
      <c r="D133" s="115"/>
      <c r="E133" s="209"/>
      <c r="F133" s="210"/>
      <c r="G133" s="6" t="str">
        <f>IF(ISNUMBER(E133),"",Controlemeldingen!$A$9)</f>
        <v>Voer een aantal (of 0) in</v>
      </c>
    </row>
    <row r="134" spans="1:7" s="7" customFormat="1" x14ac:dyDescent="0.25">
      <c r="A134" s="10" t="s">
        <v>1810</v>
      </c>
      <c r="B134" s="1" t="s">
        <v>41</v>
      </c>
      <c r="C134" s="75"/>
      <c r="D134" s="115"/>
      <c r="E134" s="209"/>
      <c r="F134" s="210"/>
      <c r="G134" s="6" t="str">
        <f>IF(ISNUMBER(E134),"",Controlemeldingen!$A$9)</f>
        <v>Voer een aantal (of 0) in</v>
      </c>
    </row>
    <row r="135" spans="1:7" s="7" customFormat="1" x14ac:dyDescent="0.25">
      <c r="A135" s="10" t="s">
        <v>1811</v>
      </c>
      <c r="B135" s="1" t="s">
        <v>194</v>
      </c>
      <c r="C135" s="75"/>
      <c r="D135" s="115"/>
      <c r="E135" s="209"/>
      <c r="F135" s="210"/>
      <c r="G135" s="6" t="str">
        <f>IF(ISNUMBER(E135),"",Controlemeldingen!$A$9)</f>
        <v>Voer een aantal (of 0) in</v>
      </c>
    </row>
    <row r="136" spans="1:7" s="7" customFormat="1" x14ac:dyDescent="0.25">
      <c r="A136" s="10" t="s">
        <v>1812</v>
      </c>
      <c r="B136" s="1" t="s">
        <v>195</v>
      </c>
      <c r="C136" s="75"/>
      <c r="D136" s="115"/>
      <c r="E136" s="209"/>
      <c r="F136" s="210"/>
      <c r="G136" s="6" t="str">
        <f>IF(ISNUMBER(E136),"",Controlemeldingen!$A$9)</f>
        <v>Voer een aantal (of 0) in</v>
      </c>
    </row>
    <row r="137" spans="1:7" s="7" customFormat="1" x14ac:dyDescent="0.25">
      <c r="A137" s="10" t="s">
        <v>1813</v>
      </c>
      <c r="B137" s="28" t="s">
        <v>431</v>
      </c>
      <c r="C137" s="75"/>
      <c r="D137" s="115"/>
      <c r="E137" s="209"/>
      <c r="F137" s="210"/>
      <c r="G137" s="6" t="str">
        <f>IF(ISNUMBER(E137),"",Controlemeldingen!$A$9)</f>
        <v>Voer een aantal (of 0) in</v>
      </c>
    </row>
    <row r="138" spans="1:7" s="7" customFormat="1" x14ac:dyDescent="0.25">
      <c r="A138" s="10" t="s">
        <v>1814</v>
      </c>
      <c r="B138" s="1" t="s">
        <v>42</v>
      </c>
      <c r="C138" s="75"/>
      <c r="D138" s="115"/>
      <c r="E138" s="209"/>
      <c r="F138" s="210"/>
      <c r="G138" s="6" t="str">
        <f>IF(ISNUMBER(E138),"",Controlemeldingen!$A$9)</f>
        <v>Voer een aantal (of 0) in</v>
      </c>
    </row>
    <row r="139" spans="1:7" s="7" customFormat="1" x14ac:dyDescent="0.25">
      <c r="A139" s="10" t="s">
        <v>1815</v>
      </c>
      <c r="B139" s="1" t="s">
        <v>196</v>
      </c>
      <c r="C139" s="75"/>
      <c r="D139" s="115"/>
      <c r="E139" s="209"/>
      <c r="F139" s="210"/>
      <c r="G139" s="6" t="str">
        <f>IF(ISNUMBER(E139),"",Controlemeldingen!$A$9)</f>
        <v>Voer een aantal (of 0) in</v>
      </c>
    </row>
    <row r="140" spans="1:7" s="7" customFormat="1" x14ac:dyDescent="0.25">
      <c r="A140" s="10" t="s">
        <v>1816</v>
      </c>
      <c r="B140" s="1" t="s">
        <v>82</v>
      </c>
      <c r="C140" s="75"/>
      <c r="D140" s="115"/>
      <c r="E140" s="209"/>
      <c r="F140" s="210"/>
      <c r="G140" s="6" t="str">
        <f>IF(ISNUMBER(E140),"",Controlemeldingen!$A$9)</f>
        <v>Voer een aantal (of 0) in</v>
      </c>
    </row>
    <row r="141" spans="1:7" s="7" customFormat="1" x14ac:dyDescent="0.25">
      <c r="A141" s="10" t="s">
        <v>1817</v>
      </c>
      <c r="B141" s="1" t="s">
        <v>842</v>
      </c>
      <c r="C141" s="75"/>
      <c r="D141" s="115"/>
      <c r="E141" s="209"/>
      <c r="F141" s="210"/>
      <c r="G141" s="6" t="str">
        <f>IF(ISNUMBER(E141),"",Controlemeldingen!$A$9)</f>
        <v>Voer een aantal (of 0) in</v>
      </c>
    </row>
    <row r="142" spans="1:7" s="7" customFormat="1" x14ac:dyDescent="0.25">
      <c r="A142" s="10" t="s">
        <v>1818</v>
      </c>
      <c r="B142" s="28" t="s">
        <v>843</v>
      </c>
      <c r="C142" s="75"/>
      <c r="D142" s="115"/>
      <c r="E142" s="209"/>
      <c r="F142" s="210"/>
      <c r="G142" s="6" t="str">
        <f>IF(ISNUMBER(E142),"",Controlemeldingen!$A$9)</f>
        <v>Voer een aantal (of 0) in</v>
      </c>
    </row>
    <row r="143" spans="1:7" s="7" customFormat="1" x14ac:dyDescent="0.25">
      <c r="A143" s="10" t="s">
        <v>1819</v>
      </c>
      <c r="B143" s="1" t="s">
        <v>847</v>
      </c>
      <c r="C143" s="75"/>
      <c r="D143" s="115"/>
      <c r="E143" s="209"/>
      <c r="F143" s="210"/>
      <c r="G143" s="6" t="str">
        <f>IF(ISNUMBER(E143),"",Controlemeldingen!$A$9)</f>
        <v>Voer een aantal (of 0) in</v>
      </c>
    </row>
    <row r="144" spans="1:7" s="7" customFormat="1" x14ac:dyDescent="0.25">
      <c r="A144" s="10" t="s">
        <v>1820</v>
      </c>
      <c r="B144" s="1" t="s">
        <v>844</v>
      </c>
      <c r="C144" s="75"/>
      <c r="D144" s="115"/>
      <c r="E144" s="209"/>
      <c r="F144" s="210"/>
      <c r="G144" s="6" t="str">
        <f>IF(ISNUMBER(E144),"",Controlemeldingen!$A$9)</f>
        <v>Voer een aantal (of 0) in</v>
      </c>
    </row>
    <row r="147" spans="1:7" ht="20" x14ac:dyDescent="0.25">
      <c r="A147" s="10" t="s">
        <v>363</v>
      </c>
      <c r="B147" s="1" t="s">
        <v>2293</v>
      </c>
      <c r="C147" s="208" t="s">
        <v>47</v>
      </c>
      <c r="D147" s="209"/>
      <c r="E147" s="209"/>
      <c r="F147" s="210"/>
      <c r="G147" s="6" t="str">
        <f>IF(OR(C147=INH_Lists!$B$2,ISBLANK(C147)),Controlemeldingen!$A$15,"")</f>
        <v xml:space="preserve">Geef een toelichting (verplicht) </v>
      </c>
    </row>
    <row r="150" spans="1:7" s="7" customFormat="1" ht="20" x14ac:dyDescent="0.25">
      <c r="A150" s="10" t="s">
        <v>364</v>
      </c>
      <c r="B150" s="1" t="s">
        <v>815</v>
      </c>
      <c r="C150" s="221"/>
      <c r="D150" s="221"/>
      <c r="E150" s="117"/>
      <c r="F150" s="117"/>
    </row>
    <row r="151" spans="1:7" s="7" customFormat="1" ht="19" x14ac:dyDescent="0.25">
      <c r="A151" s="10"/>
      <c r="B151" s="3" t="s">
        <v>197</v>
      </c>
      <c r="C151" s="115"/>
      <c r="D151" s="115"/>
      <c r="E151" s="221" t="s">
        <v>124</v>
      </c>
      <c r="F151" s="221"/>
      <c r="G151" s="46" t="s">
        <v>1</v>
      </c>
    </row>
    <row r="152" spans="1:7" s="7" customFormat="1" x14ac:dyDescent="0.25">
      <c r="A152" s="10" t="s">
        <v>1821</v>
      </c>
      <c r="B152" s="1" t="s">
        <v>43</v>
      </c>
      <c r="C152" s="221"/>
      <c r="D152" s="221"/>
      <c r="E152" s="209"/>
      <c r="F152" s="210"/>
      <c r="G152" s="6" t="str">
        <f>IF(ISNUMBER(E152),"",Controlemeldingen!$A$9)</f>
        <v>Voer een aantal (of 0) in</v>
      </c>
    </row>
    <row r="153" spans="1:7" s="7" customFormat="1" x14ac:dyDescent="0.25">
      <c r="A153" s="10" t="s">
        <v>1822</v>
      </c>
      <c r="B153" s="1" t="s">
        <v>12</v>
      </c>
      <c r="C153" s="115"/>
      <c r="D153" s="115"/>
      <c r="E153" s="209"/>
      <c r="F153" s="210"/>
      <c r="G153" s="6" t="str">
        <f>IF(ISNUMBER(E153),"",Controlemeldingen!$A$9)</f>
        <v>Voer een aantal (of 0) in</v>
      </c>
    </row>
    <row r="154" spans="1:7" s="7" customFormat="1" x14ac:dyDescent="0.25">
      <c r="A154" s="10" t="s">
        <v>1823</v>
      </c>
      <c r="B154" s="1" t="s">
        <v>13</v>
      </c>
      <c r="C154" s="221"/>
      <c r="D154" s="221"/>
      <c r="E154" s="209"/>
      <c r="F154" s="210"/>
      <c r="G154" s="6" t="str">
        <f>IF(ISNUMBER(E154),"",Controlemeldingen!$A$9)</f>
        <v>Voer een aantal (of 0) in</v>
      </c>
    </row>
    <row r="155" spans="1:7" s="7" customFormat="1" x14ac:dyDescent="0.25">
      <c r="A155" s="10" t="s">
        <v>1824</v>
      </c>
      <c r="B155" s="1" t="s">
        <v>14</v>
      </c>
      <c r="C155" s="221"/>
      <c r="D155" s="221"/>
      <c r="E155" s="209"/>
      <c r="F155" s="210"/>
      <c r="G155" s="6" t="str">
        <f>IF(ISNUMBER(E155),"",Controlemeldingen!$A$9)</f>
        <v>Voer een aantal (of 0) in</v>
      </c>
    </row>
    <row r="157" spans="1:7" s="7" customFormat="1" x14ac:dyDescent="0.25">
      <c r="A157" s="79"/>
      <c r="B157" s="100"/>
      <c r="C157" s="100"/>
      <c r="D157" s="100"/>
      <c r="E157" s="221" t="s">
        <v>124</v>
      </c>
      <c r="F157" s="221"/>
      <c r="G157" s="46" t="s">
        <v>1</v>
      </c>
    </row>
    <row r="158" spans="1:7" s="7" customFormat="1" ht="30" x14ac:dyDescent="0.25">
      <c r="A158" s="10" t="s">
        <v>365</v>
      </c>
      <c r="B158" s="1" t="s">
        <v>1693</v>
      </c>
      <c r="C158" s="75"/>
      <c r="D158" s="115"/>
      <c r="E158" s="209"/>
      <c r="F158" s="210"/>
      <c r="G158" s="6" t="str">
        <f>IF(ISNUMBER(E158),"",Controlemeldingen!$A$9)</f>
        <v>Voer een aantal (of 0) in</v>
      </c>
    </row>
    <row r="159" spans="1:7" s="7" customFormat="1" x14ac:dyDescent="0.25">
      <c r="A159" s="10" t="s">
        <v>135</v>
      </c>
      <c r="B159" s="10"/>
      <c r="C159" s="10"/>
      <c r="D159" s="10"/>
      <c r="E159" s="10"/>
      <c r="F159" s="10"/>
      <c r="G159" s="10"/>
    </row>
    <row r="160" spans="1:7" s="7" customFormat="1" x14ac:dyDescent="0.25">
      <c r="A160" s="79" t="s">
        <v>135</v>
      </c>
      <c r="B160" s="100"/>
      <c r="C160" s="100"/>
      <c r="D160" s="100"/>
      <c r="E160" s="221"/>
      <c r="F160" s="221"/>
      <c r="G160" s="46"/>
    </row>
    <row r="161" spans="1:7" s="7" customFormat="1" ht="20" x14ac:dyDescent="0.25">
      <c r="A161" s="10" t="s">
        <v>366</v>
      </c>
      <c r="B161" s="1" t="s">
        <v>824</v>
      </c>
      <c r="C161" s="75"/>
      <c r="D161" s="115"/>
      <c r="E161" s="221" t="s">
        <v>124</v>
      </c>
      <c r="F161" s="221"/>
      <c r="G161" s="46" t="s">
        <v>1</v>
      </c>
    </row>
    <row r="162" spans="1:7" s="7" customFormat="1" x14ac:dyDescent="0.25">
      <c r="A162" s="10" t="s">
        <v>1825</v>
      </c>
      <c r="B162" s="1" t="s">
        <v>89</v>
      </c>
      <c r="C162" s="75"/>
      <c r="D162" s="115"/>
      <c r="E162" s="209"/>
      <c r="F162" s="210"/>
      <c r="G162" s="6" t="str">
        <f>IF(ISNUMBER(E162),"",Controlemeldingen!$A$9)</f>
        <v>Voer een aantal (of 0) in</v>
      </c>
    </row>
    <row r="163" spans="1:7" s="7" customFormat="1" x14ac:dyDescent="0.25">
      <c r="A163" s="10" t="s">
        <v>1826</v>
      </c>
      <c r="B163" s="1" t="s">
        <v>817</v>
      </c>
      <c r="C163" s="75"/>
      <c r="D163" s="115"/>
      <c r="E163" s="209"/>
      <c r="F163" s="210"/>
      <c r="G163" s="6" t="str">
        <f>IF(ISNUMBER(E163),"",Controlemeldingen!$A$9)</f>
        <v>Voer een aantal (of 0) in</v>
      </c>
    </row>
    <row r="164" spans="1:7" s="7" customFormat="1" x14ac:dyDescent="0.25">
      <c r="A164" s="10" t="s">
        <v>1827</v>
      </c>
      <c r="B164" s="1" t="s">
        <v>818</v>
      </c>
      <c r="C164" s="75"/>
      <c r="D164" s="115"/>
      <c r="E164" s="209"/>
      <c r="F164" s="210"/>
      <c r="G164" s="6" t="str">
        <f>IF(ISNUMBER(E164),"",Controlemeldingen!$A$9)</f>
        <v>Voer een aantal (of 0) in</v>
      </c>
    </row>
    <row r="165" spans="1:7" s="7" customFormat="1" x14ac:dyDescent="0.25">
      <c r="A165" s="10" t="s">
        <v>1828</v>
      </c>
      <c r="B165" s="1" t="s">
        <v>819</v>
      </c>
      <c r="C165" s="75"/>
      <c r="D165" s="115"/>
      <c r="E165" s="209"/>
      <c r="F165" s="210"/>
      <c r="G165" s="6" t="str">
        <f>IF(ISNUMBER(E165),"",Controlemeldingen!$A$9)</f>
        <v>Voer een aantal (of 0) in</v>
      </c>
    </row>
    <row r="166" spans="1:7" s="7" customFormat="1" x14ac:dyDescent="0.25">
      <c r="A166" s="10" t="s">
        <v>1829</v>
      </c>
      <c r="B166" s="1" t="s">
        <v>820</v>
      </c>
      <c r="C166" s="75"/>
      <c r="D166" s="115"/>
      <c r="E166" s="209"/>
      <c r="F166" s="210"/>
      <c r="G166" s="6" t="str">
        <f>IF(ISNUMBER(E166),"",Controlemeldingen!$A$9)</f>
        <v>Voer een aantal (of 0) in</v>
      </c>
    </row>
    <row r="167" spans="1:7" s="7" customFormat="1" x14ac:dyDescent="0.25">
      <c r="A167" s="10" t="s">
        <v>1830</v>
      </c>
      <c r="B167" s="1" t="s">
        <v>821</v>
      </c>
      <c r="C167" s="75"/>
      <c r="D167" s="115"/>
      <c r="E167" s="209"/>
      <c r="F167" s="210"/>
      <c r="G167" s="6" t="str">
        <f>IF(ISNUMBER(E167),"",Controlemeldingen!$A$9)</f>
        <v>Voer een aantal (of 0) in</v>
      </c>
    </row>
    <row r="168" spans="1:7" s="7" customFormat="1" x14ac:dyDescent="0.25">
      <c r="A168" s="10" t="s">
        <v>1831</v>
      </c>
      <c r="B168" s="1" t="s">
        <v>822</v>
      </c>
      <c r="C168" s="75"/>
      <c r="D168" s="115"/>
      <c r="E168" s="209"/>
      <c r="F168" s="210"/>
      <c r="G168" s="6" t="str">
        <f>IF(ISNUMBER(E168),"",Controlemeldingen!$A$9)</f>
        <v>Voer een aantal (of 0) in</v>
      </c>
    </row>
    <row r="169" spans="1:7" s="7" customFormat="1" x14ac:dyDescent="0.25">
      <c r="A169" s="10" t="s">
        <v>1832</v>
      </c>
      <c r="B169" s="1" t="s">
        <v>823</v>
      </c>
      <c r="C169" s="75"/>
      <c r="D169" s="115"/>
      <c r="E169" s="209"/>
      <c r="F169" s="210"/>
      <c r="G169" s="6" t="str">
        <f>IF(ISNUMBER(E169),"",Controlemeldingen!$A$9)</f>
        <v>Voer een aantal (of 0) in</v>
      </c>
    </row>
    <row r="170" spans="1:7" s="7" customFormat="1" x14ac:dyDescent="0.25">
      <c r="A170" s="79" t="s">
        <v>135</v>
      </c>
      <c r="B170" s="100"/>
      <c r="C170" s="100"/>
      <c r="D170" s="100"/>
      <c r="E170" s="100"/>
      <c r="F170" s="100"/>
      <c r="G170" s="11"/>
    </row>
    <row r="171" spans="1:7" s="7" customFormat="1" x14ac:dyDescent="0.25">
      <c r="A171" s="79" t="s">
        <v>135</v>
      </c>
      <c r="B171" s="100"/>
      <c r="C171" s="100"/>
      <c r="D171" s="100"/>
      <c r="E171" s="221" t="s">
        <v>124</v>
      </c>
      <c r="F171" s="221"/>
      <c r="G171" s="46" t="s">
        <v>1</v>
      </c>
    </row>
    <row r="172" spans="1:7" s="7" customFormat="1" ht="20" x14ac:dyDescent="0.25">
      <c r="A172" s="10" t="s">
        <v>367</v>
      </c>
      <c r="B172" s="1" t="s">
        <v>198</v>
      </c>
      <c r="C172" s="75"/>
      <c r="D172" s="115"/>
      <c r="E172" s="209"/>
      <c r="F172" s="210"/>
      <c r="G172" s="6" t="str">
        <f>IF(ISNUMBER(E172),"",Controlemeldingen!$A$9)</f>
        <v>Voer een aantal (of 0) in</v>
      </c>
    </row>
    <row r="173" spans="1:7" s="7" customFormat="1" x14ac:dyDescent="0.25">
      <c r="A173" s="79" t="s">
        <v>135</v>
      </c>
      <c r="B173" s="100"/>
      <c r="C173" s="100"/>
      <c r="D173" s="100"/>
      <c r="E173" s="100"/>
      <c r="F173" s="100"/>
      <c r="G173" s="11"/>
    </row>
    <row r="174" spans="1:7" s="7" customFormat="1" x14ac:dyDescent="0.25">
      <c r="A174" s="79" t="s">
        <v>135</v>
      </c>
      <c r="B174" s="100"/>
      <c r="C174" s="100"/>
      <c r="D174" s="100"/>
      <c r="E174" s="221" t="s">
        <v>124</v>
      </c>
      <c r="F174" s="221"/>
      <c r="G174" s="46" t="s">
        <v>1</v>
      </c>
    </row>
    <row r="175" spans="1:7" s="7" customFormat="1" ht="30" x14ac:dyDescent="0.25">
      <c r="A175" s="10" t="s">
        <v>368</v>
      </c>
      <c r="B175" s="1" t="s">
        <v>816</v>
      </c>
      <c r="C175" s="75"/>
      <c r="D175" s="115"/>
      <c r="E175" s="209"/>
      <c r="F175" s="210"/>
      <c r="G175" s="6" t="str">
        <f>IF(ISNUMBER(E175),"",Controlemeldingen!$A$9)</f>
        <v>Voer een aantal (of 0) in</v>
      </c>
    </row>
    <row r="176" spans="1:7" s="7" customFormat="1" x14ac:dyDescent="0.25">
      <c r="A176" s="79" t="s">
        <v>135</v>
      </c>
      <c r="B176" s="100"/>
      <c r="C176" s="100"/>
      <c r="D176" s="100"/>
      <c r="E176" s="100"/>
      <c r="F176" s="100"/>
      <c r="G176" s="11"/>
    </row>
    <row r="177" spans="1:7" s="7" customFormat="1" x14ac:dyDescent="0.25">
      <c r="A177" s="10" t="s">
        <v>135</v>
      </c>
      <c r="B177" s="75"/>
      <c r="C177" s="221" t="s">
        <v>0</v>
      </c>
      <c r="D177" s="221"/>
      <c r="E177" s="221"/>
      <c r="F177" s="221"/>
      <c r="G177" s="46" t="s">
        <v>1</v>
      </c>
    </row>
    <row r="178" spans="1:7" s="7" customFormat="1" x14ac:dyDescent="0.25">
      <c r="A178" s="10" t="s">
        <v>369</v>
      </c>
      <c r="B178" s="1" t="s">
        <v>425</v>
      </c>
      <c r="C178" s="208" t="s">
        <v>47</v>
      </c>
      <c r="D178" s="209"/>
      <c r="E178" s="209"/>
      <c r="F178" s="210"/>
      <c r="G178" s="6" t="str">
        <f>IF(C178=INH_Lists!$B$3,Controlemeldingen!$A$11,"")</f>
        <v>Vermeld (optioneel) een toelichting</v>
      </c>
    </row>
    <row r="179" spans="1:7" s="7" customFormat="1" x14ac:dyDescent="0.25">
      <c r="A179" s="10"/>
      <c r="B179" s="10"/>
      <c r="C179" s="10"/>
      <c r="D179" s="10"/>
      <c r="E179" s="10"/>
      <c r="F179" s="10"/>
      <c r="G179" s="12"/>
    </row>
    <row r="180" spans="1:7" s="7" customFormat="1" x14ac:dyDescent="0.25">
      <c r="A180" s="79"/>
      <c r="B180" s="161" t="s">
        <v>838</v>
      </c>
      <c r="C180" s="100"/>
      <c r="D180" s="100"/>
      <c r="E180" s="100"/>
      <c r="F180" s="100"/>
      <c r="G180" s="11"/>
    </row>
    <row r="181" spans="1:7" s="7" customFormat="1" ht="14" x14ac:dyDescent="0.3">
      <c r="A181" s="79" t="s">
        <v>135</v>
      </c>
      <c r="B181" s="190" t="s">
        <v>846</v>
      </c>
      <c r="C181" s="100"/>
      <c r="D181" s="100"/>
      <c r="E181" s="221" t="s">
        <v>0</v>
      </c>
      <c r="F181" s="221"/>
      <c r="G181" s="46" t="s">
        <v>1</v>
      </c>
    </row>
    <row r="182" spans="1:7" s="7" customFormat="1" ht="14" x14ac:dyDescent="0.3">
      <c r="A182" s="79"/>
      <c r="B182" s="190"/>
      <c r="C182" s="100"/>
      <c r="D182" s="100"/>
      <c r="E182" s="115"/>
      <c r="F182" s="115"/>
      <c r="G182" s="46"/>
    </row>
    <row r="183" spans="1:7" s="7" customFormat="1" ht="20" x14ac:dyDescent="0.25">
      <c r="A183" s="10" t="s">
        <v>370</v>
      </c>
      <c r="B183" s="1" t="s">
        <v>839</v>
      </c>
      <c r="C183" s="75"/>
      <c r="D183" s="115"/>
      <c r="E183" s="215" t="s">
        <v>2</v>
      </c>
      <c r="F183" s="216"/>
      <c r="G183" s="6" t="str">
        <f>IF(OR(E183=INH_Lists!$B$4,ISBLANK(E183)),Controlemeldingen!$A$8,"")</f>
        <v>Maak een keuze uit het drop-down menu</v>
      </c>
    </row>
    <row r="184" spans="1:7" s="7" customFormat="1" x14ac:dyDescent="0.25">
      <c r="A184" s="10"/>
      <c r="B184" s="12"/>
      <c r="C184" s="79"/>
      <c r="D184" s="189"/>
      <c r="E184" s="127"/>
      <c r="F184" s="127"/>
      <c r="G184" s="12"/>
    </row>
    <row r="185" spans="1:7" s="7" customFormat="1" x14ac:dyDescent="0.25">
      <c r="A185" s="79" t="s">
        <v>135</v>
      </c>
      <c r="B185" s="100"/>
      <c r="C185" s="100"/>
      <c r="D185" s="100"/>
      <c r="E185" s="87" t="s">
        <v>255</v>
      </c>
      <c r="F185" s="87" t="s">
        <v>256</v>
      </c>
      <c r="G185" s="46" t="s">
        <v>1</v>
      </c>
    </row>
    <row r="186" spans="1:7" s="7" customFormat="1" ht="30" customHeight="1" x14ac:dyDescent="0.25">
      <c r="A186" s="10" t="s">
        <v>371</v>
      </c>
      <c r="B186" s="1" t="s">
        <v>254</v>
      </c>
      <c r="C186" s="75"/>
      <c r="D186" s="115"/>
      <c r="E186" s="192"/>
      <c r="F186" s="192"/>
      <c r="G186" s="18" t="str">
        <f>IF(AND(ISNUMBER(F186),NOT(ISBLANK(E186))),"",Controlemeldingen!$A$19)</f>
        <v>Voer de postcode en het huisnummer in</v>
      </c>
    </row>
    <row r="187" spans="1:7" s="7" customFormat="1" ht="30" customHeight="1" x14ac:dyDescent="0.25">
      <c r="A187" s="10"/>
      <c r="B187" s="12"/>
      <c r="C187" s="75"/>
      <c r="D187" s="118"/>
      <c r="E187" s="192"/>
      <c r="F187" s="192"/>
      <c r="G187" s="6" t="str">
        <f>IF(AND(ISNUMBER(F187),NOT(ISBLANK(E187))),"",Controlemeldingen!$A$19)</f>
        <v>Voer de postcode en het huisnummer in</v>
      </c>
    </row>
    <row r="188" spans="1:7" s="7" customFormat="1" ht="30" customHeight="1" x14ac:dyDescent="0.25">
      <c r="A188" s="10"/>
      <c r="B188" s="12"/>
      <c r="C188" s="75"/>
      <c r="D188" s="118"/>
      <c r="E188" s="192"/>
      <c r="F188" s="192"/>
      <c r="G188" s="6" t="str">
        <f>IF(AND(ISNUMBER(F188),NOT(ISBLANK(E188))),"",Controlemeldingen!$A$19)</f>
        <v>Voer de postcode en het huisnummer in</v>
      </c>
    </row>
    <row r="189" spans="1:7" s="7" customFormat="1" ht="30" customHeight="1" x14ac:dyDescent="0.25">
      <c r="A189" s="10"/>
      <c r="B189" s="12"/>
      <c r="C189" s="75"/>
      <c r="D189" s="118"/>
      <c r="E189" s="192"/>
      <c r="F189" s="192"/>
      <c r="G189" s="6" t="str">
        <f>IF(AND(ISNUMBER(F189),NOT(ISBLANK(E189))),"",Controlemeldingen!$A$19)</f>
        <v>Voer de postcode en het huisnummer in</v>
      </c>
    </row>
    <row r="190" spans="1:7" s="7" customFormat="1" ht="30" customHeight="1" x14ac:dyDescent="0.25">
      <c r="A190" s="10"/>
      <c r="B190" s="12"/>
      <c r="C190" s="75"/>
      <c r="D190" s="118"/>
      <c r="E190" s="192"/>
      <c r="F190" s="192"/>
      <c r="G190" s="6" t="str">
        <f>IF(AND(ISNUMBER(F190),NOT(ISBLANK(E190))),"",Controlemeldingen!$A$19)</f>
        <v>Voer de postcode en het huisnummer in</v>
      </c>
    </row>
    <row r="191" spans="1:7" s="7" customFormat="1" x14ac:dyDescent="0.25">
      <c r="A191" s="10"/>
      <c r="B191" s="12"/>
      <c r="C191" s="79"/>
      <c r="D191" s="189"/>
      <c r="E191" s="127"/>
      <c r="F191" s="127"/>
      <c r="G191" s="12"/>
    </row>
    <row r="192" spans="1:7" s="7" customFormat="1" x14ac:dyDescent="0.25">
      <c r="A192" s="79" t="s">
        <v>135</v>
      </c>
      <c r="B192" s="100"/>
      <c r="C192" s="100"/>
      <c r="D192" s="100"/>
    </row>
    <row r="193" spans="1:7" s="7" customFormat="1" ht="20" x14ac:dyDescent="0.25">
      <c r="A193" s="10" t="s">
        <v>372</v>
      </c>
      <c r="B193" s="1" t="s">
        <v>201</v>
      </c>
      <c r="C193" s="75"/>
      <c r="D193" s="115"/>
      <c r="E193" s="221" t="s">
        <v>200</v>
      </c>
      <c r="F193" s="221"/>
      <c r="G193" s="46" t="s">
        <v>1</v>
      </c>
    </row>
    <row r="194" spans="1:7" s="7" customFormat="1" x14ac:dyDescent="0.25">
      <c r="A194" s="10" t="s">
        <v>1571</v>
      </c>
      <c r="B194" s="1" t="s">
        <v>89</v>
      </c>
      <c r="C194" s="75"/>
      <c r="D194" s="115"/>
      <c r="E194" s="209"/>
      <c r="F194" s="210"/>
      <c r="G194" s="6" t="str">
        <f>IF(ISNUMBER(E194),"",Controlemeldingen!$A$9)</f>
        <v>Voer een aantal (of 0) in</v>
      </c>
    </row>
    <row r="195" spans="1:7" s="7" customFormat="1" x14ac:dyDescent="0.25">
      <c r="A195" s="10" t="s">
        <v>1572</v>
      </c>
      <c r="B195" s="1" t="s">
        <v>817</v>
      </c>
      <c r="C195" s="75"/>
      <c r="D195" s="115"/>
      <c r="E195" s="209"/>
      <c r="F195" s="210"/>
      <c r="G195" s="6" t="str">
        <f>IF(ISNUMBER(E195),"",Controlemeldingen!$A$9)</f>
        <v>Voer een aantal (of 0) in</v>
      </c>
    </row>
    <row r="196" spans="1:7" s="7" customFormat="1" x14ac:dyDescent="0.25">
      <c r="A196" s="10" t="s">
        <v>1573</v>
      </c>
      <c r="B196" s="1" t="s">
        <v>818</v>
      </c>
      <c r="C196" s="75"/>
      <c r="D196" s="115"/>
      <c r="E196" s="209"/>
      <c r="F196" s="210"/>
      <c r="G196" s="6" t="str">
        <f>IF(ISNUMBER(E196),"",Controlemeldingen!$A$9)</f>
        <v>Voer een aantal (of 0) in</v>
      </c>
    </row>
    <row r="197" spans="1:7" s="7" customFormat="1" x14ac:dyDescent="0.25">
      <c r="A197" s="10" t="s">
        <v>1574</v>
      </c>
      <c r="B197" s="1" t="s">
        <v>819</v>
      </c>
      <c r="C197" s="75"/>
      <c r="D197" s="115"/>
      <c r="E197" s="209"/>
      <c r="F197" s="210"/>
      <c r="G197" s="6" t="str">
        <f>IF(ISNUMBER(E197),"",Controlemeldingen!$A$9)</f>
        <v>Voer een aantal (of 0) in</v>
      </c>
    </row>
    <row r="198" spans="1:7" s="7" customFormat="1" x14ac:dyDescent="0.25">
      <c r="A198" s="10" t="s">
        <v>1575</v>
      </c>
      <c r="B198" s="1" t="s">
        <v>820</v>
      </c>
      <c r="C198" s="75"/>
      <c r="D198" s="115"/>
      <c r="E198" s="209"/>
      <c r="F198" s="210"/>
      <c r="G198" s="6" t="str">
        <f>IF(ISNUMBER(E198),"",Controlemeldingen!$A$9)</f>
        <v>Voer een aantal (of 0) in</v>
      </c>
    </row>
    <row r="199" spans="1:7" s="7" customFormat="1" x14ac:dyDescent="0.25">
      <c r="A199" s="10" t="s">
        <v>1576</v>
      </c>
      <c r="B199" s="1" t="s">
        <v>821</v>
      </c>
      <c r="C199" s="75"/>
      <c r="D199" s="115"/>
      <c r="E199" s="209"/>
      <c r="F199" s="210"/>
      <c r="G199" s="6" t="str">
        <f>IF(ISNUMBER(E199),"",Controlemeldingen!$A$9)</f>
        <v>Voer een aantal (of 0) in</v>
      </c>
    </row>
    <row r="200" spans="1:7" s="7" customFormat="1" x14ac:dyDescent="0.25">
      <c r="A200" s="10" t="s">
        <v>1577</v>
      </c>
      <c r="B200" s="1" t="s">
        <v>822</v>
      </c>
      <c r="C200" s="75"/>
      <c r="D200" s="115"/>
      <c r="E200" s="209"/>
      <c r="F200" s="210"/>
      <c r="G200" s="6" t="str">
        <f>IF(ISNUMBER(E200),"",Controlemeldingen!$A$9)</f>
        <v>Voer een aantal (of 0) in</v>
      </c>
    </row>
    <row r="201" spans="1:7" s="7" customFormat="1" x14ac:dyDescent="0.25">
      <c r="A201" s="10" t="s">
        <v>1578</v>
      </c>
      <c r="B201" s="1" t="s">
        <v>823</v>
      </c>
      <c r="C201" s="75"/>
      <c r="D201" s="115"/>
      <c r="E201" s="209"/>
      <c r="F201" s="210"/>
      <c r="G201" s="6" t="str">
        <f>IF(ISNUMBER(E201),"",Controlemeldingen!$A$9)</f>
        <v>Voer een aantal (of 0) in</v>
      </c>
    </row>
    <row r="202" spans="1:7" s="7" customFormat="1" x14ac:dyDescent="0.25">
      <c r="A202" s="79" t="s">
        <v>135</v>
      </c>
      <c r="B202" s="100"/>
      <c r="C202" s="100"/>
      <c r="D202" s="100"/>
      <c r="E202" s="100"/>
      <c r="F202" s="100"/>
      <c r="G202" s="11"/>
    </row>
    <row r="203" spans="1:7" s="7" customFormat="1" ht="20" x14ac:dyDescent="0.25">
      <c r="A203" s="10" t="s">
        <v>373</v>
      </c>
      <c r="B203" s="1" t="s">
        <v>2284</v>
      </c>
      <c r="C203" s="75"/>
      <c r="D203" s="115"/>
      <c r="E203" s="221" t="s">
        <v>200</v>
      </c>
      <c r="F203" s="221"/>
      <c r="G203" s="46" t="s">
        <v>1</v>
      </c>
    </row>
    <row r="204" spans="1:7" s="7" customFormat="1" x14ac:dyDescent="0.25">
      <c r="A204" s="10" t="s">
        <v>1833</v>
      </c>
      <c r="B204" s="1" t="s">
        <v>89</v>
      </c>
      <c r="C204" s="75"/>
      <c r="D204" s="115"/>
      <c r="E204" s="209"/>
      <c r="F204" s="210"/>
      <c r="G204" s="6" t="str">
        <f>IF(ISNUMBER(E204),"",Controlemeldingen!$A$9)</f>
        <v>Voer een aantal (of 0) in</v>
      </c>
    </row>
    <row r="205" spans="1:7" s="7" customFormat="1" x14ac:dyDescent="0.25">
      <c r="A205" s="10" t="s">
        <v>1834</v>
      </c>
      <c r="B205" s="1" t="s">
        <v>817</v>
      </c>
      <c r="C205" s="75"/>
      <c r="D205" s="115"/>
      <c r="E205" s="209"/>
      <c r="F205" s="210"/>
      <c r="G205" s="6" t="str">
        <f>IF(ISNUMBER(E205),"",Controlemeldingen!$A$9)</f>
        <v>Voer een aantal (of 0) in</v>
      </c>
    </row>
    <row r="206" spans="1:7" s="7" customFormat="1" x14ac:dyDescent="0.25">
      <c r="A206" s="10" t="s">
        <v>1835</v>
      </c>
      <c r="B206" s="1" t="s">
        <v>818</v>
      </c>
      <c r="C206" s="75"/>
      <c r="D206" s="115"/>
      <c r="E206" s="209"/>
      <c r="F206" s="210"/>
      <c r="G206" s="6" t="str">
        <f>IF(ISNUMBER(E206),"",Controlemeldingen!$A$9)</f>
        <v>Voer een aantal (of 0) in</v>
      </c>
    </row>
    <row r="207" spans="1:7" s="7" customFormat="1" x14ac:dyDescent="0.25">
      <c r="A207" s="10" t="s">
        <v>1836</v>
      </c>
      <c r="B207" s="1" t="s">
        <v>819</v>
      </c>
      <c r="C207" s="75"/>
      <c r="D207" s="115"/>
      <c r="E207" s="209"/>
      <c r="F207" s="210"/>
      <c r="G207" s="6" t="str">
        <f>IF(ISNUMBER(E207),"",Controlemeldingen!$A$9)</f>
        <v>Voer een aantal (of 0) in</v>
      </c>
    </row>
    <row r="208" spans="1:7" s="7" customFormat="1" x14ac:dyDescent="0.25">
      <c r="A208" s="10" t="s">
        <v>1837</v>
      </c>
      <c r="B208" s="1" t="s">
        <v>820</v>
      </c>
      <c r="C208" s="75"/>
      <c r="D208" s="115"/>
      <c r="E208" s="209"/>
      <c r="F208" s="210"/>
      <c r="G208" s="6" t="str">
        <f>IF(ISNUMBER(E208),"",Controlemeldingen!$A$9)</f>
        <v>Voer een aantal (of 0) in</v>
      </c>
    </row>
    <row r="209" spans="1:7" s="7" customFormat="1" x14ac:dyDescent="0.25">
      <c r="A209" s="10" t="s">
        <v>1838</v>
      </c>
      <c r="B209" s="1" t="s">
        <v>821</v>
      </c>
      <c r="C209" s="75"/>
      <c r="D209" s="115"/>
      <c r="E209" s="209"/>
      <c r="F209" s="210"/>
      <c r="G209" s="6" t="str">
        <f>IF(ISNUMBER(E209),"",Controlemeldingen!$A$9)</f>
        <v>Voer een aantal (of 0) in</v>
      </c>
    </row>
    <row r="210" spans="1:7" s="7" customFormat="1" x14ac:dyDescent="0.25">
      <c r="A210" s="10" t="s">
        <v>1839</v>
      </c>
      <c r="B210" s="1" t="s">
        <v>822</v>
      </c>
      <c r="C210" s="75"/>
      <c r="D210" s="115"/>
      <c r="E210" s="209"/>
      <c r="F210" s="210"/>
      <c r="G210" s="6" t="str">
        <f>IF(ISNUMBER(E210),"",Controlemeldingen!$A$9)</f>
        <v>Voer een aantal (of 0) in</v>
      </c>
    </row>
    <row r="211" spans="1:7" s="7" customFormat="1" x14ac:dyDescent="0.25">
      <c r="A211" s="10" t="s">
        <v>1840</v>
      </c>
      <c r="B211" s="1" t="s">
        <v>823</v>
      </c>
      <c r="C211" s="75"/>
      <c r="D211" s="115"/>
      <c r="E211" s="209"/>
      <c r="F211" s="210"/>
      <c r="G211" s="6" t="str">
        <f>IF(ISNUMBER(E211),"",Controlemeldingen!$A$9)</f>
        <v>Voer een aantal (of 0) in</v>
      </c>
    </row>
    <row r="212" spans="1:7" s="7" customFormat="1" x14ac:dyDescent="0.25">
      <c r="A212" s="79" t="s">
        <v>135</v>
      </c>
      <c r="B212" s="100"/>
      <c r="C212" s="100"/>
      <c r="D212" s="100"/>
      <c r="E212" s="100"/>
      <c r="F212" s="100"/>
      <c r="G212" s="11"/>
    </row>
    <row r="213" spans="1:7" s="7" customFormat="1" x14ac:dyDescent="0.25">
      <c r="A213" s="79" t="s">
        <v>135</v>
      </c>
      <c r="B213" s="100"/>
      <c r="C213" s="100"/>
      <c r="D213" s="100"/>
      <c r="E213" s="221" t="s">
        <v>200</v>
      </c>
      <c r="F213" s="221"/>
      <c r="G213" s="46" t="s">
        <v>1</v>
      </c>
    </row>
    <row r="214" spans="1:7" s="7" customFormat="1" x14ac:dyDescent="0.25">
      <c r="A214" s="10" t="s">
        <v>1579</v>
      </c>
      <c r="B214" s="1" t="s">
        <v>202</v>
      </c>
      <c r="C214" s="75"/>
      <c r="D214" s="115"/>
      <c r="E214" s="209"/>
      <c r="F214" s="210"/>
      <c r="G214" s="6" t="str">
        <f>IF(ISNUMBER(E214),"",Controlemeldingen!$A$9)</f>
        <v>Voer een aantal (of 0) in</v>
      </c>
    </row>
    <row r="215" spans="1:7" s="7" customFormat="1" x14ac:dyDescent="0.25">
      <c r="A215" s="79" t="s">
        <v>135</v>
      </c>
      <c r="B215" s="100"/>
      <c r="C215" s="100"/>
      <c r="D215" s="100"/>
      <c r="E215" s="100"/>
      <c r="F215" s="100"/>
      <c r="G215" s="11"/>
    </row>
    <row r="216" spans="1:7" s="7" customFormat="1" x14ac:dyDescent="0.25">
      <c r="A216" s="10" t="s">
        <v>135</v>
      </c>
      <c r="B216" s="75"/>
      <c r="C216" s="221" t="s">
        <v>0</v>
      </c>
      <c r="D216" s="221"/>
      <c r="E216" s="221"/>
      <c r="F216" s="221"/>
      <c r="G216" s="46" t="s">
        <v>1</v>
      </c>
    </row>
    <row r="217" spans="1:7" s="7" customFormat="1" x14ac:dyDescent="0.25">
      <c r="A217" s="10" t="s">
        <v>1841</v>
      </c>
      <c r="B217" s="1" t="s">
        <v>840</v>
      </c>
      <c r="C217" s="208" t="s">
        <v>47</v>
      </c>
      <c r="D217" s="209"/>
      <c r="E217" s="209"/>
      <c r="F217" s="210"/>
      <c r="G217" s="6" t="str">
        <f>IF(C217=INH_Lists!$B$3,Controlemeldingen!$A$11,"")</f>
        <v>Vermeld (optioneel) een toelichting</v>
      </c>
    </row>
    <row r="218" spans="1:7" s="7" customFormat="1" x14ac:dyDescent="0.25">
      <c r="A218" s="79" t="s">
        <v>135</v>
      </c>
      <c r="B218" s="100"/>
      <c r="C218" s="100"/>
      <c r="D218" s="100"/>
      <c r="E218" s="100"/>
      <c r="F218" s="100"/>
      <c r="G218" s="11"/>
    </row>
    <row r="219" spans="1:7" s="7" customFormat="1" x14ac:dyDescent="0.25">
      <c r="A219" s="79" t="s">
        <v>135</v>
      </c>
      <c r="B219" s="75"/>
      <c r="C219" s="75"/>
      <c r="D219" s="75"/>
      <c r="E219" s="75"/>
      <c r="F219" s="75"/>
    </row>
    <row r="220" spans="1:7" s="7" customFormat="1" x14ac:dyDescent="0.25">
      <c r="A220" s="79"/>
      <c r="B220" s="100"/>
      <c r="C220" s="100"/>
      <c r="D220" s="100"/>
      <c r="E220" s="100"/>
      <c r="F220" s="100"/>
      <c r="G220" s="11"/>
    </row>
    <row r="221" spans="1:7" s="7" customFormat="1" x14ac:dyDescent="0.25">
      <c r="A221" s="79"/>
      <c r="B221" s="100"/>
      <c r="C221" s="100"/>
      <c r="D221" s="100"/>
      <c r="E221" s="100"/>
      <c r="F221" s="100"/>
      <c r="G221" s="11"/>
    </row>
    <row r="222" spans="1:7" s="7" customFormat="1" x14ac:dyDescent="0.25">
      <c r="A222" s="79"/>
      <c r="B222" s="100"/>
      <c r="C222" s="100"/>
      <c r="D222" s="100"/>
      <c r="E222" s="100"/>
      <c r="F222" s="100"/>
      <c r="G222" s="11"/>
    </row>
    <row r="223" spans="1:7" s="7" customFormat="1" x14ac:dyDescent="0.25">
      <c r="A223" s="79"/>
      <c r="B223" s="100"/>
      <c r="C223" s="100"/>
      <c r="D223" s="100"/>
      <c r="E223" s="100"/>
      <c r="F223" s="100"/>
      <c r="G223" s="11"/>
    </row>
    <row r="224" spans="1:7" s="7" customFormat="1" x14ac:dyDescent="0.25">
      <c r="A224" s="79"/>
      <c r="B224" s="100"/>
      <c r="C224" s="100"/>
      <c r="D224" s="100"/>
      <c r="E224" s="100"/>
      <c r="F224" s="100"/>
      <c r="G224" s="11"/>
    </row>
    <row r="225" spans="1:7" s="7" customFormat="1" x14ac:dyDescent="0.25">
      <c r="A225" s="79"/>
      <c r="B225" s="100"/>
      <c r="C225" s="100"/>
      <c r="D225" s="100"/>
      <c r="E225" s="100"/>
      <c r="F225" s="100"/>
      <c r="G225" s="11"/>
    </row>
    <row r="226" spans="1:7" s="7" customFormat="1" x14ac:dyDescent="0.25">
      <c r="A226" s="79"/>
      <c r="B226" s="100"/>
      <c r="C226" s="100"/>
      <c r="D226" s="100"/>
      <c r="E226" s="100"/>
      <c r="F226" s="100"/>
      <c r="G226" s="11"/>
    </row>
    <row r="227" spans="1:7" s="7" customFormat="1" x14ac:dyDescent="0.25">
      <c r="A227" s="79"/>
      <c r="B227" s="100"/>
      <c r="C227" s="100"/>
      <c r="D227" s="100"/>
      <c r="E227" s="100"/>
      <c r="F227" s="100"/>
      <c r="G227" s="11"/>
    </row>
    <row r="228" spans="1:7" s="7" customFormat="1" x14ac:dyDescent="0.25">
      <c r="A228" s="79"/>
      <c r="B228" s="100"/>
      <c r="C228" s="100"/>
      <c r="D228" s="100"/>
      <c r="E228" s="100"/>
      <c r="F228" s="100"/>
      <c r="G228" s="11"/>
    </row>
    <row r="229" spans="1:7" s="7" customFormat="1" x14ac:dyDescent="0.25">
      <c r="A229" s="79"/>
      <c r="B229" s="100"/>
      <c r="C229" s="100"/>
      <c r="D229" s="100"/>
      <c r="E229" s="100"/>
      <c r="F229" s="100"/>
      <c r="G229" s="11"/>
    </row>
    <row r="230" spans="1:7" s="7" customFormat="1" x14ac:dyDescent="0.25">
      <c r="A230" s="79"/>
      <c r="B230" s="100"/>
      <c r="C230" s="100"/>
      <c r="D230" s="100"/>
      <c r="E230" s="100"/>
      <c r="F230" s="100"/>
      <c r="G230" s="11"/>
    </row>
    <row r="231" spans="1:7" s="7" customFormat="1" x14ac:dyDescent="0.25">
      <c r="A231" s="79"/>
      <c r="B231" s="100"/>
      <c r="C231" s="100"/>
      <c r="D231" s="100"/>
      <c r="E231" s="100"/>
      <c r="F231" s="100"/>
      <c r="G231" s="11"/>
    </row>
    <row r="232" spans="1:7" s="7" customFormat="1" x14ac:dyDescent="0.25">
      <c r="A232" s="79"/>
      <c r="B232" s="100"/>
      <c r="C232" s="100"/>
      <c r="D232" s="100"/>
      <c r="E232" s="100"/>
      <c r="F232" s="100"/>
      <c r="G232" s="11"/>
    </row>
    <row r="233" spans="1:7" s="7" customFormat="1" x14ac:dyDescent="0.25">
      <c r="A233" s="79"/>
      <c r="B233" s="100"/>
      <c r="C233" s="100"/>
      <c r="D233" s="100"/>
      <c r="E233" s="100"/>
      <c r="F233" s="100"/>
      <c r="G233" s="11"/>
    </row>
    <row r="234" spans="1:7" s="7" customFormat="1" x14ac:dyDescent="0.25">
      <c r="A234" s="79"/>
      <c r="B234" s="100"/>
      <c r="C234" s="100"/>
      <c r="D234" s="100"/>
      <c r="E234" s="100"/>
      <c r="F234" s="100"/>
      <c r="G234" s="11"/>
    </row>
    <row r="235" spans="1:7" s="7" customFormat="1" x14ac:dyDescent="0.25">
      <c r="A235" s="79"/>
      <c r="B235" s="100"/>
      <c r="C235" s="100"/>
      <c r="D235" s="100"/>
      <c r="E235" s="100"/>
      <c r="F235" s="100"/>
      <c r="G235" s="11"/>
    </row>
    <row r="236" spans="1:7" s="7" customFormat="1" x14ac:dyDescent="0.25">
      <c r="A236" s="79"/>
      <c r="B236" s="100"/>
      <c r="C236" s="100"/>
      <c r="D236" s="100"/>
      <c r="E236" s="100"/>
      <c r="F236" s="100"/>
      <c r="G236" s="11"/>
    </row>
    <row r="237" spans="1:7" s="7" customFormat="1" x14ac:dyDescent="0.25">
      <c r="A237" s="79"/>
      <c r="B237" s="100"/>
      <c r="C237" s="100"/>
      <c r="D237" s="100"/>
      <c r="E237" s="100"/>
      <c r="F237" s="100"/>
      <c r="G237" s="11"/>
    </row>
    <row r="238" spans="1:7" s="7" customFormat="1" x14ac:dyDescent="0.25">
      <c r="A238" s="79"/>
      <c r="B238" s="100"/>
      <c r="C238" s="100"/>
      <c r="D238" s="100"/>
      <c r="E238" s="100"/>
      <c r="F238" s="100"/>
      <c r="G238" s="11"/>
    </row>
    <row r="239" spans="1:7" s="7" customFormat="1" x14ac:dyDescent="0.25">
      <c r="A239" s="79"/>
      <c r="B239" s="100"/>
      <c r="C239" s="100"/>
      <c r="D239" s="100"/>
      <c r="E239" s="100"/>
      <c r="F239" s="100"/>
      <c r="G239" s="11"/>
    </row>
    <row r="240" spans="1:7" s="7" customFormat="1" x14ac:dyDescent="0.25">
      <c r="A240" s="79"/>
      <c r="B240" s="100"/>
      <c r="C240" s="100"/>
      <c r="D240" s="100"/>
      <c r="E240" s="100"/>
      <c r="F240" s="100"/>
      <c r="G240" s="11"/>
    </row>
    <row r="241" spans="1:7" s="7" customFormat="1" x14ac:dyDescent="0.25">
      <c r="A241" s="79"/>
      <c r="B241" s="100"/>
      <c r="C241" s="100"/>
      <c r="D241" s="100"/>
      <c r="E241" s="100"/>
      <c r="F241" s="100"/>
      <c r="G241" s="11"/>
    </row>
    <row r="242" spans="1:7" s="7" customFormat="1" x14ac:dyDescent="0.25">
      <c r="A242" s="79"/>
      <c r="B242" s="100"/>
      <c r="C242" s="100"/>
      <c r="D242" s="100"/>
      <c r="E242" s="100"/>
      <c r="F242" s="100"/>
      <c r="G242" s="11"/>
    </row>
    <row r="243" spans="1:7" s="7" customFormat="1" x14ac:dyDescent="0.25">
      <c r="A243" s="79"/>
      <c r="B243" s="100"/>
      <c r="C243" s="100"/>
      <c r="D243" s="100"/>
      <c r="E243" s="100"/>
      <c r="F243" s="100"/>
      <c r="G243" s="11"/>
    </row>
    <row r="244" spans="1:7" s="7" customFormat="1" x14ac:dyDescent="0.25">
      <c r="A244" s="79"/>
      <c r="B244" s="100"/>
      <c r="C244" s="100"/>
      <c r="D244" s="100"/>
      <c r="E244" s="100"/>
      <c r="F244" s="100"/>
      <c r="G244" s="11"/>
    </row>
    <row r="245" spans="1:7" s="7" customFormat="1" x14ac:dyDescent="0.25">
      <c r="A245" s="79"/>
      <c r="B245" s="100"/>
      <c r="C245" s="100"/>
      <c r="D245" s="100"/>
      <c r="E245" s="100"/>
      <c r="F245" s="100"/>
      <c r="G245" s="11"/>
    </row>
    <row r="246" spans="1:7" s="7" customFormat="1" x14ac:dyDescent="0.25">
      <c r="A246" s="79"/>
      <c r="B246" s="100"/>
      <c r="C246" s="100"/>
      <c r="D246" s="100"/>
      <c r="E246" s="100"/>
      <c r="F246" s="100"/>
      <c r="G246" s="11"/>
    </row>
    <row r="247" spans="1:7" s="7" customFormat="1" x14ac:dyDescent="0.25">
      <c r="A247" s="79"/>
      <c r="B247" s="100"/>
      <c r="C247" s="100"/>
      <c r="D247" s="100"/>
      <c r="E247" s="100"/>
      <c r="F247" s="100"/>
      <c r="G247" s="11"/>
    </row>
    <row r="248" spans="1:7" s="7" customFormat="1" x14ac:dyDescent="0.25">
      <c r="A248" s="79"/>
      <c r="B248" s="100"/>
      <c r="C248" s="100"/>
      <c r="D248" s="100"/>
      <c r="E248" s="100"/>
      <c r="F248" s="100"/>
      <c r="G248" s="11"/>
    </row>
    <row r="249" spans="1:7" s="7" customFormat="1" x14ac:dyDescent="0.25">
      <c r="A249" s="79"/>
      <c r="B249" s="100"/>
      <c r="C249" s="100"/>
      <c r="D249" s="100"/>
      <c r="E249" s="100"/>
      <c r="F249" s="100"/>
      <c r="G249" s="11"/>
    </row>
    <row r="250" spans="1:7" s="7" customFormat="1" x14ac:dyDescent="0.25">
      <c r="A250" s="79"/>
      <c r="B250" s="100"/>
      <c r="C250" s="100"/>
      <c r="D250" s="100"/>
      <c r="E250" s="100"/>
      <c r="F250" s="100"/>
      <c r="G250" s="11"/>
    </row>
    <row r="251" spans="1:7" s="7" customFormat="1" x14ac:dyDescent="0.25">
      <c r="A251" s="79"/>
      <c r="B251" s="100"/>
      <c r="C251" s="100"/>
      <c r="D251" s="100"/>
      <c r="E251" s="100"/>
      <c r="F251" s="100"/>
      <c r="G251" s="11"/>
    </row>
    <row r="252" spans="1:7" s="7" customFormat="1" x14ac:dyDescent="0.25">
      <c r="A252" s="79"/>
      <c r="B252" s="100"/>
      <c r="C252" s="100"/>
      <c r="D252" s="100"/>
      <c r="E252" s="100"/>
      <c r="F252" s="100"/>
      <c r="G252" s="11"/>
    </row>
    <row r="253" spans="1:7" s="7" customFormat="1" x14ac:dyDescent="0.25">
      <c r="A253" s="79"/>
      <c r="B253" s="100"/>
      <c r="C253" s="100"/>
      <c r="D253" s="100"/>
      <c r="E253" s="100"/>
      <c r="F253" s="100"/>
      <c r="G253" s="11"/>
    </row>
    <row r="254" spans="1:7" s="7" customFormat="1" x14ac:dyDescent="0.25">
      <c r="A254" s="79"/>
      <c r="B254" s="100"/>
      <c r="C254" s="100"/>
      <c r="D254" s="100"/>
      <c r="E254" s="100"/>
      <c r="F254" s="100"/>
      <c r="G254" s="11"/>
    </row>
    <row r="255" spans="1:7" s="7" customFormat="1" x14ac:dyDescent="0.25">
      <c r="A255" s="79"/>
      <c r="B255" s="100"/>
      <c r="C255" s="100"/>
      <c r="D255" s="100"/>
      <c r="E255" s="100"/>
      <c r="F255" s="100"/>
      <c r="G255" s="11"/>
    </row>
    <row r="256" spans="1:7" s="7" customFormat="1" x14ac:dyDescent="0.25">
      <c r="A256" s="79"/>
      <c r="B256" s="100"/>
      <c r="C256" s="100"/>
      <c r="D256" s="100"/>
      <c r="E256" s="100"/>
      <c r="F256" s="100"/>
      <c r="G256" s="11"/>
    </row>
    <row r="257" spans="1:7" s="7" customFormat="1" x14ac:dyDescent="0.25">
      <c r="A257" s="79"/>
      <c r="B257" s="100"/>
      <c r="C257" s="100"/>
      <c r="D257" s="100"/>
      <c r="E257" s="100"/>
      <c r="F257" s="100"/>
      <c r="G257" s="11"/>
    </row>
    <row r="258" spans="1:7" s="7" customFormat="1" x14ac:dyDescent="0.25">
      <c r="A258" s="79"/>
      <c r="B258" s="100"/>
      <c r="C258" s="100"/>
      <c r="D258" s="100"/>
      <c r="E258" s="100"/>
      <c r="F258" s="100"/>
      <c r="G258" s="11"/>
    </row>
    <row r="259" spans="1:7" s="7" customFormat="1" x14ac:dyDescent="0.25">
      <c r="A259" s="79"/>
      <c r="B259" s="100"/>
      <c r="C259" s="100"/>
      <c r="D259" s="100"/>
      <c r="E259" s="100"/>
      <c r="F259" s="100"/>
      <c r="G259" s="11"/>
    </row>
    <row r="260" spans="1:7" s="7" customFormat="1" x14ac:dyDescent="0.25">
      <c r="A260" s="79"/>
      <c r="B260" s="100"/>
      <c r="C260" s="100"/>
      <c r="D260" s="100"/>
      <c r="E260" s="100"/>
      <c r="F260" s="100"/>
      <c r="G260" s="11"/>
    </row>
    <row r="261" spans="1:7" s="7" customFormat="1" x14ac:dyDescent="0.25">
      <c r="A261" s="79"/>
      <c r="B261" s="100"/>
      <c r="C261" s="100"/>
      <c r="D261" s="100"/>
      <c r="E261" s="100"/>
      <c r="F261" s="100"/>
      <c r="G261" s="11"/>
    </row>
    <row r="262" spans="1:7" s="7" customFormat="1" x14ac:dyDescent="0.25">
      <c r="A262" s="79"/>
      <c r="B262" s="100"/>
      <c r="C262" s="100"/>
      <c r="D262" s="100"/>
      <c r="E262" s="100"/>
      <c r="F262" s="100"/>
      <c r="G262" s="11"/>
    </row>
    <row r="263" spans="1:7" s="7" customFormat="1" x14ac:dyDescent="0.25">
      <c r="A263" s="79"/>
      <c r="B263" s="100"/>
      <c r="C263" s="100"/>
      <c r="D263" s="100"/>
      <c r="E263" s="100"/>
      <c r="F263" s="100"/>
      <c r="G263" s="11"/>
    </row>
    <row r="264" spans="1:7" s="7" customFormat="1" x14ac:dyDescent="0.25">
      <c r="A264" s="79"/>
      <c r="B264" s="100"/>
      <c r="C264" s="100"/>
      <c r="D264" s="100"/>
      <c r="E264" s="100"/>
      <c r="F264" s="100"/>
      <c r="G264" s="11"/>
    </row>
    <row r="265" spans="1:7" s="7" customFormat="1" x14ac:dyDescent="0.25">
      <c r="A265" s="79"/>
      <c r="B265" s="100"/>
      <c r="C265" s="100"/>
      <c r="D265" s="100"/>
      <c r="E265" s="100"/>
      <c r="F265" s="100"/>
      <c r="G265" s="11"/>
    </row>
    <row r="266" spans="1:7" s="7" customFormat="1" x14ac:dyDescent="0.25">
      <c r="A266" s="79"/>
      <c r="B266" s="100"/>
      <c r="C266" s="100"/>
      <c r="D266" s="100"/>
      <c r="E266" s="100"/>
      <c r="F266" s="100"/>
      <c r="G266" s="11"/>
    </row>
    <row r="267" spans="1:7" s="7" customFormat="1" x14ac:dyDescent="0.25">
      <c r="A267" s="79"/>
      <c r="B267" s="100"/>
      <c r="C267" s="100"/>
      <c r="D267" s="100"/>
      <c r="E267" s="100"/>
      <c r="F267" s="100"/>
      <c r="G267" s="11"/>
    </row>
    <row r="268" spans="1:7" s="7" customFormat="1" x14ac:dyDescent="0.25">
      <c r="A268" s="79"/>
      <c r="B268" s="100"/>
      <c r="C268" s="100"/>
      <c r="D268" s="100"/>
      <c r="E268" s="100"/>
      <c r="F268" s="100"/>
      <c r="G268" s="11"/>
    </row>
    <row r="269" spans="1:7" s="7" customFormat="1" x14ac:dyDescent="0.25">
      <c r="A269" s="79"/>
      <c r="B269" s="100"/>
      <c r="C269" s="100"/>
      <c r="D269" s="100"/>
      <c r="E269" s="100"/>
      <c r="F269" s="100"/>
      <c r="G269" s="11"/>
    </row>
    <row r="270" spans="1:7" s="7" customFormat="1" x14ac:dyDescent="0.25">
      <c r="A270" s="79"/>
      <c r="B270" s="100"/>
      <c r="C270" s="100"/>
      <c r="D270" s="100"/>
      <c r="E270" s="100"/>
      <c r="F270" s="100"/>
      <c r="G270" s="11"/>
    </row>
    <row r="271" spans="1:7" s="7" customFormat="1" x14ac:dyDescent="0.25">
      <c r="A271" s="79"/>
      <c r="B271" s="100"/>
      <c r="C271" s="100"/>
      <c r="D271" s="100"/>
      <c r="E271" s="100"/>
      <c r="F271" s="100"/>
      <c r="G271" s="11"/>
    </row>
    <row r="272" spans="1:7" s="7" customFormat="1" x14ac:dyDescent="0.25">
      <c r="A272" s="79"/>
      <c r="B272" s="100"/>
      <c r="C272" s="100"/>
      <c r="D272" s="100"/>
      <c r="E272" s="100"/>
      <c r="F272" s="100"/>
      <c r="G272" s="11"/>
    </row>
    <row r="273" spans="1:7" s="7" customFormat="1" x14ac:dyDescent="0.25">
      <c r="A273" s="79"/>
      <c r="B273" s="100"/>
      <c r="C273" s="100"/>
      <c r="D273" s="100"/>
      <c r="E273" s="100"/>
      <c r="F273" s="100"/>
      <c r="G273" s="11"/>
    </row>
    <row r="274" spans="1:7" s="7" customFormat="1" x14ac:dyDescent="0.25">
      <c r="A274" s="79"/>
      <c r="B274" s="100"/>
      <c r="C274" s="100"/>
      <c r="D274" s="100"/>
      <c r="E274" s="100"/>
      <c r="F274" s="100"/>
      <c r="G274" s="11"/>
    </row>
    <row r="275" spans="1:7" s="7" customFormat="1" x14ac:dyDescent="0.25">
      <c r="A275" s="79"/>
      <c r="B275" s="100"/>
      <c r="C275" s="100"/>
      <c r="D275" s="100"/>
      <c r="E275" s="100"/>
      <c r="F275" s="100"/>
      <c r="G275" s="11"/>
    </row>
    <row r="276" spans="1:7" s="7" customFormat="1" x14ac:dyDescent="0.25">
      <c r="A276" s="79"/>
      <c r="B276" s="100"/>
      <c r="C276" s="100"/>
      <c r="D276" s="100"/>
      <c r="E276" s="100"/>
      <c r="F276" s="100"/>
      <c r="G276" s="11"/>
    </row>
    <row r="277" spans="1:7" s="7" customFormat="1" x14ac:dyDescent="0.25">
      <c r="A277" s="79"/>
      <c r="B277" s="100"/>
      <c r="C277" s="100"/>
      <c r="D277" s="100"/>
      <c r="E277" s="100"/>
      <c r="F277" s="100"/>
      <c r="G277" s="11"/>
    </row>
    <row r="278" spans="1:7" s="7" customFormat="1" x14ac:dyDescent="0.25">
      <c r="A278" s="79"/>
      <c r="B278" s="100"/>
      <c r="C278" s="100"/>
      <c r="D278" s="100"/>
      <c r="E278" s="100"/>
      <c r="F278" s="100"/>
      <c r="G278" s="11"/>
    </row>
    <row r="279" spans="1:7" s="7" customFormat="1" x14ac:dyDescent="0.25">
      <c r="A279" s="79"/>
      <c r="B279" s="100"/>
      <c r="C279" s="100"/>
      <c r="D279" s="100"/>
      <c r="E279" s="100"/>
      <c r="F279" s="100"/>
      <c r="G279" s="11"/>
    </row>
    <row r="280" spans="1:7" s="7" customFormat="1" x14ac:dyDescent="0.25">
      <c r="A280" s="79"/>
      <c r="B280" s="100"/>
      <c r="C280" s="100"/>
      <c r="D280" s="100"/>
      <c r="E280" s="100"/>
      <c r="F280" s="100"/>
      <c r="G280" s="11"/>
    </row>
    <row r="281" spans="1:7" s="7" customFormat="1" x14ac:dyDescent="0.25">
      <c r="A281" s="79"/>
      <c r="B281" s="100"/>
      <c r="C281" s="100"/>
      <c r="D281" s="100"/>
      <c r="E281" s="100"/>
      <c r="F281" s="100"/>
      <c r="G281" s="11"/>
    </row>
    <row r="282" spans="1:7" s="7" customFormat="1" x14ac:dyDescent="0.25">
      <c r="A282" s="79"/>
      <c r="B282" s="100"/>
      <c r="C282" s="100"/>
      <c r="D282" s="100"/>
      <c r="E282" s="100"/>
      <c r="F282" s="100"/>
      <c r="G282" s="11"/>
    </row>
    <row r="283" spans="1:7" s="7" customFormat="1" x14ac:dyDescent="0.25">
      <c r="A283" s="79"/>
      <c r="B283" s="100"/>
      <c r="C283" s="100"/>
      <c r="D283" s="100"/>
      <c r="E283" s="100"/>
      <c r="F283" s="100"/>
      <c r="G283" s="11"/>
    </row>
    <row r="284" spans="1:7" s="7" customFormat="1" x14ac:dyDescent="0.25">
      <c r="A284" s="79"/>
      <c r="B284" s="100"/>
      <c r="C284" s="100"/>
      <c r="D284" s="100"/>
      <c r="E284" s="100"/>
      <c r="F284" s="100"/>
      <c r="G284" s="11"/>
    </row>
    <row r="285" spans="1:7" s="7" customFormat="1" x14ac:dyDescent="0.25">
      <c r="A285" s="79"/>
      <c r="B285" s="100"/>
      <c r="C285" s="100"/>
      <c r="D285" s="100"/>
      <c r="E285" s="100"/>
      <c r="F285" s="100"/>
      <c r="G285" s="11"/>
    </row>
    <row r="286" spans="1:7" s="7" customFormat="1" x14ac:dyDescent="0.25">
      <c r="A286" s="79"/>
      <c r="B286" s="100"/>
      <c r="C286" s="100"/>
      <c r="D286" s="100"/>
      <c r="E286" s="100"/>
      <c r="F286" s="100"/>
      <c r="G286" s="11"/>
    </row>
    <row r="287" spans="1:7" s="7" customFormat="1" x14ac:dyDescent="0.25">
      <c r="A287" s="79"/>
      <c r="B287" s="100"/>
      <c r="C287" s="100"/>
      <c r="D287" s="100"/>
      <c r="E287" s="100"/>
      <c r="F287" s="100"/>
      <c r="G287" s="11"/>
    </row>
    <row r="288" spans="1:7" s="7" customFormat="1" x14ac:dyDescent="0.25">
      <c r="A288" s="79"/>
      <c r="B288" s="100"/>
      <c r="C288" s="100"/>
      <c r="D288" s="100"/>
      <c r="E288" s="100"/>
      <c r="F288" s="100"/>
      <c r="G288" s="11"/>
    </row>
    <row r="289" spans="1:7" s="7" customFormat="1" x14ac:dyDescent="0.25">
      <c r="A289" s="79"/>
      <c r="B289" s="100"/>
      <c r="C289" s="100"/>
      <c r="D289" s="100"/>
      <c r="E289" s="100"/>
      <c r="F289" s="100"/>
      <c r="G289" s="11"/>
    </row>
    <row r="290" spans="1:7" s="7" customFormat="1" x14ac:dyDescent="0.25">
      <c r="A290" s="79"/>
      <c r="B290" s="100"/>
      <c r="C290" s="100"/>
      <c r="D290" s="100"/>
      <c r="E290" s="100"/>
      <c r="F290" s="100"/>
      <c r="G290" s="11"/>
    </row>
    <row r="291" spans="1:7" s="7" customFormat="1" x14ac:dyDescent="0.25">
      <c r="A291" s="79"/>
      <c r="B291" s="100"/>
      <c r="C291" s="100"/>
      <c r="D291" s="100"/>
      <c r="E291" s="100"/>
      <c r="F291" s="100"/>
      <c r="G291" s="11"/>
    </row>
    <row r="292" spans="1:7" s="7" customFormat="1" x14ac:dyDescent="0.25">
      <c r="A292" s="79"/>
      <c r="B292" s="100"/>
      <c r="C292" s="100"/>
      <c r="D292" s="100"/>
      <c r="E292" s="100"/>
      <c r="F292" s="100"/>
      <c r="G292" s="11"/>
    </row>
    <row r="293" spans="1:7" s="7" customFormat="1" x14ac:dyDescent="0.25">
      <c r="A293" s="79"/>
      <c r="B293" s="100"/>
      <c r="C293" s="100"/>
      <c r="D293" s="100"/>
      <c r="E293" s="100"/>
      <c r="F293" s="100"/>
      <c r="G293" s="11"/>
    </row>
    <row r="294" spans="1:7" s="7" customFormat="1" x14ac:dyDescent="0.25">
      <c r="A294" s="79"/>
      <c r="B294" s="100"/>
      <c r="C294" s="100"/>
      <c r="D294" s="100"/>
      <c r="E294" s="100"/>
      <c r="F294" s="100"/>
      <c r="G294" s="11"/>
    </row>
    <row r="295" spans="1:7" s="7" customFormat="1" x14ac:dyDescent="0.25">
      <c r="A295" s="79"/>
      <c r="B295" s="100"/>
      <c r="C295" s="100"/>
      <c r="D295" s="100"/>
      <c r="E295" s="100"/>
      <c r="F295" s="100"/>
      <c r="G295" s="11"/>
    </row>
    <row r="296" spans="1:7" s="7" customFormat="1" x14ac:dyDescent="0.25">
      <c r="A296" s="79"/>
      <c r="B296" s="100"/>
      <c r="C296" s="100"/>
      <c r="D296" s="100"/>
      <c r="E296" s="100"/>
      <c r="F296" s="100"/>
      <c r="G296" s="11"/>
    </row>
    <row r="297" spans="1:7" s="7" customFormat="1" x14ac:dyDescent="0.25">
      <c r="A297" s="79"/>
      <c r="B297" s="100"/>
      <c r="C297" s="100"/>
      <c r="D297" s="100"/>
      <c r="E297" s="100"/>
      <c r="F297" s="100"/>
      <c r="G297" s="11"/>
    </row>
    <row r="298" spans="1:7" s="7" customFormat="1" x14ac:dyDescent="0.25">
      <c r="A298" s="79"/>
      <c r="B298" s="100"/>
      <c r="C298" s="100"/>
      <c r="D298" s="100"/>
      <c r="E298" s="100"/>
      <c r="F298" s="100"/>
      <c r="G298" s="11"/>
    </row>
    <row r="299" spans="1:7" s="7" customFormat="1" x14ac:dyDescent="0.25">
      <c r="A299" s="79"/>
      <c r="B299" s="100"/>
      <c r="C299" s="100"/>
      <c r="D299" s="100"/>
      <c r="E299" s="100"/>
      <c r="F299" s="100"/>
      <c r="G299" s="11"/>
    </row>
    <row r="300" spans="1:7" s="7" customFormat="1" x14ac:dyDescent="0.25">
      <c r="A300" s="79"/>
      <c r="B300" s="100"/>
      <c r="C300" s="100"/>
      <c r="D300" s="100"/>
      <c r="E300" s="100"/>
      <c r="F300" s="100"/>
      <c r="G300" s="11"/>
    </row>
    <row r="301" spans="1:7" s="7" customFormat="1" x14ac:dyDescent="0.25">
      <c r="A301" s="79"/>
      <c r="B301" s="100"/>
      <c r="C301" s="100"/>
      <c r="D301" s="100"/>
      <c r="E301" s="100"/>
      <c r="F301" s="100"/>
      <c r="G301" s="11"/>
    </row>
    <row r="302" spans="1:7" s="7" customFormat="1" x14ac:dyDescent="0.25">
      <c r="A302" s="79"/>
      <c r="B302" s="100"/>
      <c r="C302" s="100"/>
      <c r="D302" s="100"/>
      <c r="E302" s="100"/>
      <c r="F302" s="100"/>
      <c r="G302" s="11"/>
    </row>
    <row r="303" spans="1:7" s="7" customFormat="1" x14ac:dyDescent="0.25">
      <c r="A303" s="79"/>
      <c r="B303" s="100"/>
      <c r="C303" s="100"/>
      <c r="D303" s="100"/>
      <c r="E303" s="100"/>
      <c r="F303" s="100"/>
      <c r="G303" s="11"/>
    </row>
    <row r="304" spans="1:7" s="7" customFormat="1" x14ac:dyDescent="0.25">
      <c r="A304" s="79"/>
      <c r="B304" s="100"/>
      <c r="C304" s="100"/>
      <c r="D304" s="100"/>
      <c r="E304" s="100"/>
      <c r="F304" s="100"/>
      <c r="G304" s="11"/>
    </row>
    <row r="305" spans="1:7" s="7" customFormat="1" x14ac:dyDescent="0.25">
      <c r="A305" s="79"/>
      <c r="B305" s="100"/>
      <c r="C305" s="100"/>
      <c r="D305" s="100"/>
      <c r="E305" s="100"/>
      <c r="F305" s="100"/>
      <c r="G305" s="11"/>
    </row>
    <row r="306" spans="1:7" s="7" customFormat="1" x14ac:dyDescent="0.25">
      <c r="A306" s="79"/>
      <c r="B306" s="100"/>
      <c r="C306" s="100"/>
      <c r="D306" s="100"/>
      <c r="E306" s="100"/>
      <c r="F306" s="100"/>
      <c r="G306" s="11"/>
    </row>
    <row r="307" spans="1:7" s="7" customFormat="1" x14ac:dyDescent="0.25">
      <c r="A307" s="79"/>
      <c r="B307" s="100"/>
      <c r="C307" s="100"/>
      <c r="D307" s="100"/>
      <c r="E307" s="100"/>
      <c r="F307" s="100"/>
      <c r="G307" s="11"/>
    </row>
    <row r="308" spans="1:7" s="7" customFormat="1" x14ac:dyDescent="0.25">
      <c r="A308" s="79"/>
      <c r="B308" s="100"/>
      <c r="C308" s="100"/>
      <c r="D308" s="100"/>
      <c r="E308" s="100"/>
      <c r="F308" s="100"/>
      <c r="G308" s="11"/>
    </row>
    <row r="309" spans="1:7" s="7" customFormat="1" x14ac:dyDescent="0.25">
      <c r="A309" s="79"/>
      <c r="B309" s="100"/>
      <c r="C309" s="100"/>
      <c r="D309" s="100"/>
      <c r="E309" s="100"/>
      <c r="F309" s="100"/>
      <c r="G309" s="11"/>
    </row>
    <row r="310" spans="1:7" s="7" customFormat="1" x14ac:dyDescent="0.25">
      <c r="A310" s="79"/>
      <c r="B310" s="100"/>
      <c r="C310" s="100"/>
      <c r="D310" s="100"/>
      <c r="E310" s="100"/>
      <c r="F310" s="100"/>
      <c r="G310" s="11"/>
    </row>
    <row r="311" spans="1:7" s="7" customFormat="1" x14ac:dyDescent="0.25">
      <c r="A311" s="79"/>
      <c r="B311" s="100"/>
      <c r="C311" s="100"/>
      <c r="D311" s="100"/>
      <c r="E311" s="100"/>
      <c r="F311" s="100"/>
      <c r="G311" s="11"/>
    </row>
    <row r="312" spans="1:7" s="7" customFormat="1" x14ac:dyDescent="0.25">
      <c r="A312" s="79"/>
      <c r="B312" s="100"/>
      <c r="C312" s="100"/>
      <c r="D312" s="100"/>
      <c r="E312" s="100"/>
      <c r="F312" s="100"/>
      <c r="G312" s="11"/>
    </row>
    <row r="313" spans="1:7" s="7" customFormat="1" x14ac:dyDescent="0.25">
      <c r="A313" s="79"/>
      <c r="B313" s="100"/>
      <c r="C313" s="100"/>
      <c r="D313" s="100"/>
      <c r="E313" s="100"/>
      <c r="F313" s="100"/>
      <c r="G313" s="11"/>
    </row>
    <row r="314" spans="1:7" s="7" customFormat="1" x14ac:dyDescent="0.25">
      <c r="A314" s="79"/>
      <c r="B314" s="100"/>
      <c r="C314" s="100"/>
      <c r="D314" s="100"/>
      <c r="E314" s="100"/>
      <c r="F314" s="100"/>
      <c r="G314" s="11"/>
    </row>
    <row r="315" spans="1:7" s="7" customFormat="1" x14ac:dyDescent="0.25">
      <c r="A315" s="79"/>
      <c r="B315" s="100"/>
      <c r="C315" s="100"/>
      <c r="D315" s="100"/>
      <c r="E315" s="100"/>
      <c r="F315" s="100"/>
      <c r="G315" s="11"/>
    </row>
    <row r="316" spans="1:7" s="7" customFormat="1" x14ac:dyDescent="0.25">
      <c r="A316" s="79"/>
      <c r="B316" s="100"/>
      <c r="C316" s="100"/>
      <c r="D316" s="100"/>
      <c r="E316" s="100"/>
      <c r="F316" s="100"/>
      <c r="G316" s="11"/>
    </row>
    <row r="317" spans="1:7" s="7" customFormat="1" x14ac:dyDescent="0.25">
      <c r="A317" s="79"/>
      <c r="B317" s="100"/>
      <c r="C317" s="100"/>
      <c r="D317" s="100"/>
      <c r="E317" s="100"/>
      <c r="F317" s="100"/>
      <c r="G317" s="11"/>
    </row>
    <row r="318" spans="1:7" s="7" customFormat="1" x14ac:dyDescent="0.25">
      <c r="A318" s="79"/>
      <c r="B318" s="100"/>
      <c r="C318" s="100"/>
      <c r="D318" s="100"/>
      <c r="E318" s="100"/>
      <c r="F318" s="100"/>
      <c r="G318" s="11"/>
    </row>
    <row r="319" spans="1:7" s="7" customFormat="1" x14ac:dyDescent="0.25">
      <c r="A319" s="79"/>
      <c r="B319" s="100"/>
      <c r="C319" s="100"/>
      <c r="D319" s="100"/>
      <c r="E319" s="100"/>
      <c r="F319" s="100"/>
      <c r="G319" s="11"/>
    </row>
    <row r="320" spans="1:7" s="7" customFormat="1" x14ac:dyDescent="0.25">
      <c r="A320" s="79"/>
      <c r="B320" s="100"/>
      <c r="C320" s="100"/>
      <c r="D320" s="100"/>
      <c r="E320" s="100"/>
      <c r="F320" s="100"/>
      <c r="G320" s="11"/>
    </row>
    <row r="321" spans="1:7" s="7" customFormat="1" x14ac:dyDescent="0.25">
      <c r="A321" s="79"/>
      <c r="B321" s="100"/>
      <c r="C321" s="100"/>
      <c r="D321" s="100"/>
      <c r="E321" s="100"/>
      <c r="F321" s="100"/>
      <c r="G321" s="11"/>
    </row>
    <row r="322" spans="1:7" s="7" customFormat="1" x14ac:dyDescent="0.25">
      <c r="A322" s="79"/>
      <c r="B322" s="100"/>
      <c r="C322" s="100"/>
      <c r="D322" s="100"/>
      <c r="E322" s="100"/>
      <c r="F322" s="100"/>
      <c r="G322" s="11"/>
    </row>
    <row r="323" spans="1:7" s="7" customFormat="1" x14ac:dyDescent="0.25">
      <c r="A323" s="79"/>
      <c r="B323" s="100"/>
      <c r="C323" s="100"/>
      <c r="D323" s="100"/>
      <c r="E323" s="100"/>
      <c r="F323" s="100"/>
      <c r="G323" s="11"/>
    </row>
    <row r="324" spans="1:7" s="7" customFormat="1" x14ac:dyDescent="0.25">
      <c r="A324" s="79"/>
      <c r="B324" s="100"/>
      <c r="C324" s="100"/>
      <c r="D324" s="100"/>
      <c r="E324" s="100"/>
      <c r="F324" s="100"/>
      <c r="G324" s="11"/>
    </row>
    <row r="325" spans="1:7" s="7" customFormat="1" x14ac:dyDescent="0.25">
      <c r="A325" s="79"/>
      <c r="B325" s="100"/>
      <c r="C325" s="100"/>
      <c r="D325" s="100"/>
      <c r="E325" s="100"/>
      <c r="F325" s="100"/>
      <c r="G325" s="11"/>
    </row>
    <row r="326" spans="1:7" s="7" customFormat="1" x14ac:dyDescent="0.25">
      <c r="A326" s="79"/>
      <c r="B326" s="100"/>
      <c r="C326" s="100"/>
      <c r="D326" s="100"/>
      <c r="E326" s="100"/>
      <c r="F326" s="100"/>
      <c r="G326" s="11"/>
    </row>
    <row r="327" spans="1:7" s="7" customFormat="1" x14ac:dyDescent="0.25">
      <c r="A327" s="79"/>
      <c r="B327" s="100"/>
      <c r="C327" s="100"/>
      <c r="D327" s="100"/>
      <c r="E327" s="100"/>
      <c r="F327" s="100"/>
      <c r="G327" s="11"/>
    </row>
    <row r="328" spans="1:7" s="7" customFormat="1" x14ac:dyDescent="0.25">
      <c r="A328" s="79"/>
      <c r="B328" s="100"/>
      <c r="C328" s="100"/>
      <c r="D328" s="100"/>
      <c r="E328" s="100"/>
      <c r="F328" s="100"/>
      <c r="G328" s="11"/>
    </row>
    <row r="329" spans="1:7" s="7" customFormat="1" x14ac:dyDescent="0.25">
      <c r="A329" s="79"/>
      <c r="B329" s="100"/>
      <c r="C329" s="100"/>
      <c r="D329" s="100"/>
      <c r="E329" s="100"/>
      <c r="F329" s="100"/>
      <c r="G329" s="11"/>
    </row>
    <row r="330" spans="1:7" s="7" customFormat="1" x14ac:dyDescent="0.25">
      <c r="A330" s="79"/>
      <c r="B330" s="100"/>
      <c r="C330" s="100"/>
      <c r="D330" s="100"/>
      <c r="E330" s="100"/>
      <c r="F330" s="100"/>
      <c r="G330" s="11"/>
    </row>
    <row r="331" spans="1:7" s="7" customFormat="1" x14ac:dyDescent="0.25">
      <c r="A331" s="79"/>
      <c r="B331" s="100"/>
      <c r="C331" s="100"/>
      <c r="D331" s="100"/>
      <c r="E331" s="100"/>
      <c r="F331" s="100"/>
      <c r="G331" s="11"/>
    </row>
    <row r="332" spans="1:7" s="7" customFormat="1" x14ac:dyDescent="0.25">
      <c r="A332" s="79"/>
      <c r="B332" s="100"/>
      <c r="C332" s="100"/>
      <c r="D332" s="100"/>
      <c r="E332" s="100"/>
      <c r="F332" s="100"/>
      <c r="G332" s="11"/>
    </row>
    <row r="333" spans="1:7" s="7" customFormat="1" x14ac:dyDescent="0.25">
      <c r="A333" s="79"/>
      <c r="B333" s="100"/>
      <c r="C333" s="100"/>
      <c r="D333" s="100"/>
      <c r="E333" s="100"/>
      <c r="F333" s="100"/>
      <c r="G333" s="11"/>
    </row>
    <row r="334" spans="1:7" s="7" customFormat="1" x14ac:dyDescent="0.25">
      <c r="A334" s="79"/>
      <c r="B334" s="100"/>
      <c r="C334" s="100"/>
      <c r="D334" s="100"/>
      <c r="E334" s="100"/>
      <c r="F334" s="100"/>
      <c r="G334" s="11"/>
    </row>
    <row r="335" spans="1:7" s="7" customFormat="1" x14ac:dyDescent="0.25">
      <c r="A335" s="79"/>
      <c r="B335" s="100"/>
      <c r="C335" s="100"/>
      <c r="D335" s="100"/>
      <c r="E335" s="100"/>
      <c r="F335" s="100"/>
      <c r="G335" s="11"/>
    </row>
    <row r="336" spans="1:7" s="7" customFormat="1" x14ac:dyDescent="0.25">
      <c r="A336" s="79"/>
      <c r="B336" s="100"/>
      <c r="C336" s="100"/>
      <c r="D336" s="100"/>
      <c r="E336" s="100"/>
      <c r="F336" s="100"/>
      <c r="G336" s="11"/>
    </row>
    <row r="337" spans="1:7" s="7" customFormat="1" x14ac:dyDescent="0.25">
      <c r="A337" s="79"/>
      <c r="B337" s="100"/>
      <c r="C337" s="100"/>
      <c r="D337" s="100"/>
      <c r="E337" s="100"/>
      <c r="F337" s="100"/>
      <c r="G337" s="11"/>
    </row>
    <row r="338" spans="1:7" s="7" customFormat="1" x14ac:dyDescent="0.25">
      <c r="A338" s="79"/>
      <c r="B338" s="100"/>
      <c r="C338" s="100"/>
      <c r="D338" s="100"/>
      <c r="E338" s="100"/>
      <c r="F338" s="100"/>
      <c r="G338" s="11"/>
    </row>
    <row r="339" spans="1:7" s="7" customFormat="1" x14ac:dyDescent="0.25">
      <c r="A339" s="79"/>
      <c r="B339" s="100"/>
      <c r="C339" s="100"/>
      <c r="D339" s="100"/>
      <c r="E339" s="100"/>
      <c r="F339" s="100"/>
      <c r="G339" s="11"/>
    </row>
    <row r="340" spans="1:7" s="7" customFormat="1" x14ac:dyDescent="0.25">
      <c r="A340" s="79"/>
      <c r="B340" s="100"/>
      <c r="C340" s="100"/>
      <c r="D340" s="100"/>
      <c r="E340" s="100"/>
      <c r="F340" s="100"/>
      <c r="G340" s="11"/>
    </row>
    <row r="341" spans="1:7" s="7" customFormat="1" x14ac:dyDescent="0.25">
      <c r="A341" s="79"/>
      <c r="B341" s="100"/>
      <c r="C341" s="100"/>
      <c r="D341" s="100"/>
      <c r="E341" s="100"/>
      <c r="F341" s="100"/>
      <c r="G341" s="11"/>
    </row>
    <row r="342" spans="1:7" s="7" customFormat="1" x14ac:dyDescent="0.25">
      <c r="A342" s="79"/>
      <c r="B342" s="100"/>
      <c r="C342" s="100"/>
      <c r="D342" s="100"/>
      <c r="E342" s="100"/>
      <c r="F342" s="100"/>
      <c r="G342" s="11"/>
    </row>
    <row r="343" spans="1:7" s="7" customFormat="1" x14ac:dyDescent="0.25">
      <c r="A343" s="79"/>
      <c r="B343" s="100"/>
      <c r="C343" s="100"/>
      <c r="D343" s="100"/>
      <c r="E343" s="100"/>
      <c r="F343" s="100"/>
      <c r="G343" s="11"/>
    </row>
    <row r="344" spans="1:7" s="7" customFormat="1" x14ac:dyDescent="0.25">
      <c r="A344" s="79"/>
      <c r="B344" s="100"/>
      <c r="C344" s="100"/>
      <c r="D344" s="100"/>
      <c r="E344" s="100"/>
      <c r="F344" s="100"/>
      <c r="G344" s="11"/>
    </row>
    <row r="345" spans="1:7" s="7" customFormat="1" x14ac:dyDescent="0.25">
      <c r="A345" s="79"/>
      <c r="B345" s="100"/>
      <c r="C345" s="100"/>
      <c r="D345" s="100"/>
      <c r="E345" s="100"/>
      <c r="F345" s="100"/>
      <c r="G345" s="11"/>
    </row>
    <row r="346" spans="1:7" s="7" customFormat="1" x14ac:dyDescent="0.25">
      <c r="A346" s="79"/>
      <c r="B346" s="100"/>
      <c r="C346" s="100"/>
      <c r="D346" s="100"/>
      <c r="E346" s="100"/>
      <c r="F346" s="100"/>
      <c r="G346" s="11"/>
    </row>
    <row r="347" spans="1:7" s="7" customFormat="1" x14ac:dyDescent="0.25">
      <c r="A347" s="79"/>
      <c r="B347" s="100"/>
      <c r="C347" s="100"/>
      <c r="D347" s="100"/>
      <c r="E347" s="100"/>
      <c r="F347" s="100"/>
      <c r="G347" s="11"/>
    </row>
    <row r="348" spans="1:7" s="7" customFormat="1" x14ac:dyDescent="0.25">
      <c r="A348" s="79"/>
      <c r="B348" s="100"/>
      <c r="C348" s="100"/>
      <c r="D348" s="100"/>
      <c r="E348" s="100"/>
      <c r="F348" s="100"/>
      <c r="G348" s="11"/>
    </row>
    <row r="349" spans="1:7" s="7" customFormat="1" x14ac:dyDescent="0.25">
      <c r="A349" s="79"/>
      <c r="B349" s="100"/>
      <c r="C349" s="100"/>
      <c r="D349" s="100"/>
      <c r="E349" s="100"/>
      <c r="F349" s="100"/>
      <c r="G349" s="11"/>
    </row>
    <row r="350" spans="1:7" s="7" customFormat="1" x14ac:dyDescent="0.25">
      <c r="A350" s="79"/>
      <c r="B350" s="100"/>
      <c r="C350" s="100"/>
      <c r="D350" s="100"/>
      <c r="E350" s="100"/>
      <c r="F350" s="100"/>
      <c r="G350" s="11"/>
    </row>
    <row r="351" spans="1:7" s="7" customFormat="1" x14ac:dyDescent="0.25">
      <c r="A351" s="79"/>
      <c r="B351" s="100"/>
      <c r="C351" s="100"/>
      <c r="D351" s="100"/>
      <c r="E351" s="100"/>
      <c r="F351" s="100"/>
      <c r="G351" s="11"/>
    </row>
    <row r="352" spans="1:7" s="7" customFormat="1" x14ac:dyDescent="0.25">
      <c r="A352" s="79"/>
      <c r="B352" s="100"/>
      <c r="C352" s="100"/>
      <c r="D352" s="100"/>
      <c r="E352" s="100"/>
      <c r="F352" s="100"/>
      <c r="G352" s="11"/>
    </row>
    <row r="353" spans="1:7" s="7" customFormat="1" x14ac:dyDescent="0.25">
      <c r="A353" s="79"/>
      <c r="B353" s="100"/>
      <c r="C353" s="100"/>
      <c r="D353" s="100"/>
      <c r="E353" s="100"/>
      <c r="F353" s="100"/>
      <c r="G353" s="11"/>
    </row>
    <row r="354" spans="1:7" s="7" customFormat="1" x14ac:dyDescent="0.25">
      <c r="A354" s="79"/>
      <c r="B354" s="100"/>
      <c r="C354" s="100"/>
      <c r="D354" s="100"/>
      <c r="E354" s="100"/>
      <c r="F354" s="100"/>
      <c r="G354" s="11"/>
    </row>
    <row r="355" spans="1:7" s="7" customFormat="1" x14ac:dyDescent="0.25">
      <c r="A355" s="79"/>
      <c r="B355" s="100"/>
      <c r="C355" s="100"/>
      <c r="D355" s="100"/>
      <c r="E355" s="100"/>
      <c r="F355" s="100"/>
      <c r="G355" s="11"/>
    </row>
    <row r="356" spans="1:7" s="7" customFormat="1" x14ac:dyDescent="0.25">
      <c r="A356" s="79"/>
      <c r="B356" s="100"/>
      <c r="C356" s="100"/>
      <c r="D356" s="100"/>
      <c r="E356" s="100"/>
      <c r="F356" s="100"/>
      <c r="G356" s="11"/>
    </row>
    <row r="357" spans="1:7" s="7" customFormat="1" x14ac:dyDescent="0.25">
      <c r="A357" s="79"/>
      <c r="B357" s="100"/>
      <c r="C357" s="100"/>
      <c r="D357" s="100"/>
      <c r="E357" s="100"/>
      <c r="F357" s="100"/>
      <c r="G357" s="11"/>
    </row>
    <row r="358" spans="1:7" s="7" customFormat="1" x14ac:dyDescent="0.25">
      <c r="A358" s="79"/>
      <c r="B358" s="100"/>
      <c r="C358" s="100"/>
      <c r="D358" s="100"/>
      <c r="E358" s="100"/>
      <c r="F358" s="100"/>
      <c r="G358" s="11"/>
    </row>
    <row r="359" spans="1:7" s="7" customFormat="1" x14ac:dyDescent="0.25">
      <c r="A359" s="79"/>
      <c r="B359" s="100"/>
      <c r="C359" s="100"/>
      <c r="D359" s="100"/>
      <c r="E359" s="100"/>
      <c r="F359" s="100"/>
      <c r="G359" s="11"/>
    </row>
    <row r="360" spans="1:7" s="7" customFormat="1" x14ac:dyDescent="0.25">
      <c r="A360" s="79"/>
      <c r="B360" s="100"/>
      <c r="C360" s="100"/>
      <c r="D360" s="100"/>
      <c r="E360" s="100"/>
      <c r="F360" s="100"/>
      <c r="G360" s="11"/>
    </row>
    <row r="361" spans="1:7" s="7" customFormat="1" x14ac:dyDescent="0.25">
      <c r="A361" s="79"/>
      <c r="B361" s="100"/>
      <c r="C361" s="100"/>
      <c r="D361" s="100"/>
      <c r="E361" s="100"/>
      <c r="F361" s="100"/>
      <c r="G361" s="11"/>
    </row>
    <row r="362" spans="1:7" s="7" customFormat="1" x14ac:dyDescent="0.25">
      <c r="A362" s="79"/>
      <c r="B362" s="100"/>
      <c r="C362" s="100"/>
      <c r="D362" s="100"/>
      <c r="E362" s="100"/>
      <c r="F362" s="100"/>
      <c r="G362" s="11"/>
    </row>
    <row r="363" spans="1:7" s="7" customFormat="1" x14ac:dyDescent="0.25">
      <c r="A363" s="79"/>
      <c r="B363" s="100"/>
      <c r="C363" s="100"/>
      <c r="D363" s="100"/>
      <c r="E363" s="100"/>
      <c r="F363" s="100"/>
      <c r="G363" s="11"/>
    </row>
    <row r="364" spans="1:7" s="7" customFormat="1" x14ac:dyDescent="0.25">
      <c r="A364" s="79"/>
      <c r="B364" s="100"/>
      <c r="C364" s="100"/>
      <c r="D364" s="100"/>
      <c r="E364" s="100"/>
      <c r="F364" s="100"/>
      <c r="G364" s="11"/>
    </row>
    <row r="365" spans="1:7" s="7" customFormat="1" x14ac:dyDescent="0.25">
      <c r="A365" s="79"/>
      <c r="B365" s="100"/>
      <c r="C365" s="100"/>
      <c r="D365" s="100"/>
      <c r="E365" s="100"/>
      <c r="F365" s="100"/>
      <c r="G365" s="11"/>
    </row>
    <row r="366" spans="1:7" s="7" customFormat="1" x14ac:dyDescent="0.25">
      <c r="A366" s="79"/>
      <c r="B366" s="100"/>
      <c r="C366" s="100"/>
      <c r="D366" s="100"/>
      <c r="E366" s="100"/>
      <c r="F366" s="100"/>
      <c r="G366" s="11"/>
    </row>
    <row r="367" spans="1:7" s="7" customFormat="1" x14ac:dyDescent="0.25">
      <c r="A367" s="79"/>
      <c r="B367" s="100"/>
      <c r="C367" s="100"/>
      <c r="D367" s="100"/>
      <c r="E367" s="100"/>
      <c r="F367" s="100"/>
      <c r="G367" s="11"/>
    </row>
    <row r="368" spans="1:7" s="7" customFormat="1" x14ac:dyDescent="0.25">
      <c r="A368" s="79"/>
      <c r="B368" s="100"/>
      <c r="C368" s="100"/>
      <c r="D368" s="100"/>
      <c r="E368" s="100"/>
      <c r="F368" s="100"/>
      <c r="G368" s="11"/>
    </row>
    <row r="369" spans="1:7" s="7" customFormat="1" x14ac:dyDescent="0.25">
      <c r="A369" s="79"/>
      <c r="B369" s="100"/>
      <c r="C369" s="100"/>
      <c r="D369" s="100"/>
      <c r="E369" s="100"/>
      <c r="F369" s="100"/>
      <c r="G369" s="11"/>
    </row>
    <row r="370" spans="1:7" s="7" customFormat="1" x14ac:dyDescent="0.25">
      <c r="A370" s="79"/>
      <c r="B370" s="100"/>
      <c r="C370" s="100"/>
      <c r="D370" s="100"/>
      <c r="E370" s="100"/>
      <c r="F370" s="100"/>
      <c r="G370" s="11"/>
    </row>
    <row r="371" spans="1:7" s="7" customFormat="1" x14ac:dyDescent="0.25">
      <c r="A371" s="79"/>
      <c r="B371" s="100"/>
      <c r="C371" s="100"/>
      <c r="D371" s="100"/>
      <c r="E371" s="100"/>
      <c r="F371" s="100"/>
      <c r="G371" s="11"/>
    </row>
    <row r="372" spans="1:7" s="7" customFormat="1" x14ac:dyDescent="0.25">
      <c r="A372" s="79"/>
      <c r="B372" s="100"/>
      <c r="C372" s="100"/>
      <c r="D372" s="100"/>
      <c r="E372" s="100"/>
      <c r="F372" s="100"/>
      <c r="G372" s="11"/>
    </row>
    <row r="373" spans="1:7" s="7" customFormat="1" x14ac:dyDescent="0.25">
      <c r="A373" s="79"/>
      <c r="B373" s="100"/>
      <c r="C373" s="100"/>
      <c r="D373" s="100"/>
      <c r="E373" s="100"/>
      <c r="F373" s="100"/>
      <c r="G373" s="11"/>
    </row>
    <row r="374" spans="1:7" s="7" customFormat="1" x14ac:dyDescent="0.25">
      <c r="A374" s="79"/>
      <c r="B374" s="100"/>
      <c r="C374" s="100"/>
      <c r="D374" s="100"/>
      <c r="E374" s="100"/>
      <c r="F374" s="100"/>
      <c r="G374" s="11"/>
    </row>
    <row r="375" spans="1:7" s="7" customFormat="1" x14ac:dyDescent="0.25">
      <c r="A375" s="79"/>
      <c r="B375" s="100"/>
      <c r="C375" s="100"/>
      <c r="D375" s="100"/>
      <c r="E375" s="100"/>
      <c r="F375" s="100"/>
      <c r="G375" s="11"/>
    </row>
    <row r="376" spans="1:7" s="7" customFormat="1" x14ac:dyDescent="0.25">
      <c r="A376" s="79"/>
      <c r="B376" s="100"/>
      <c r="C376" s="100"/>
      <c r="D376" s="100"/>
      <c r="E376" s="100"/>
      <c r="F376" s="100"/>
      <c r="G376" s="11"/>
    </row>
    <row r="377" spans="1:7" s="7" customFormat="1" x14ac:dyDescent="0.25">
      <c r="A377" s="79"/>
      <c r="B377" s="100"/>
      <c r="C377" s="100"/>
      <c r="D377" s="100"/>
      <c r="E377" s="100"/>
      <c r="F377" s="100"/>
      <c r="G377" s="11"/>
    </row>
    <row r="378" spans="1:7" s="7" customFormat="1" x14ac:dyDescent="0.25">
      <c r="A378" s="79"/>
      <c r="B378" s="100"/>
      <c r="C378" s="100"/>
      <c r="D378" s="100"/>
      <c r="E378" s="100"/>
      <c r="F378" s="100"/>
      <c r="G378" s="11"/>
    </row>
    <row r="379" spans="1:7" s="7" customFormat="1" x14ac:dyDescent="0.25">
      <c r="A379" s="79"/>
      <c r="B379" s="100"/>
      <c r="C379" s="100"/>
      <c r="D379" s="100"/>
      <c r="E379" s="100"/>
      <c r="F379" s="100"/>
      <c r="G379" s="11"/>
    </row>
    <row r="380" spans="1:7" s="7" customFormat="1" x14ac:dyDescent="0.25">
      <c r="A380" s="79"/>
      <c r="B380" s="100"/>
      <c r="C380" s="100"/>
      <c r="D380" s="100"/>
      <c r="E380" s="100"/>
      <c r="F380" s="100"/>
      <c r="G380" s="11"/>
    </row>
    <row r="381" spans="1:7" s="7" customFormat="1" x14ac:dyDescent="0.25">
      <c r="A381" s="79"/>
      <c r="B381" s="100"/>
      <c r="C381" s="100"/>
      <c r="D381" s="100"/>
      <c r="E381" s="100"/>
      <c r="F381" s="100"/>
      <c r="G381" s="11"/>
    </row>
    <row r="382" spans="1:7" s="7" customFormat="1" x14ac:dyDescent="0.25">
      <c r="A382" s="79"/>
      <c r="B382" s="100"/>
      <c r="C382" s="100"/>
      <c r="D382" s="100"/>
      <c r="E382" s="100"/>
      <c r="F382" s="100"/>
      <c r="G382" s="11"/>
    </row>
    <row r="383" spans="1:7" s="7" customFormat="1" x14ac:dyDescent="0.25">
      <c r="A383" s="79"/>
      <c r="B383" s="100"/>
      <c r="C383" s="100"/>
      <c r="D383" s="100"/>
      <c r="E383" s="100"/>
      <c r="F383" s="100"/>
      <c r="G383" s="11"/>
    </row>
    <row r="384" spans="1:7" s="7" customFormat="1" x14ac:dyDescent="0.25">
      <c r="A384" s="79"/>
      <c r="B384" s="100"/>
      <c r="C384" s="100"/>
      <c r="D384" s="100"/>
      <c r="E384" s="100"/>
      <c r="F384" s="100"/>
      <c r="G384" s="11"/>
    </row>
    <row r="385" spans="1:7" s="7" customFormat="1" x14ac:dyDescent="0.25">
      <c r="A385" s="79"/>
      <c r="B385" s="100"/>
      <c r="C385" s="100"/>
      <c r="D385" s="100"/>
      <c r="E385" s="100"/>
      <c r="F385" s="100"/>
      <c r="G385" s="11"/>
    </row>
    <row r="386" spans="1:7" s="7" customFormat="1" x14ac:dyDescent="0.25">
      <c r="A386" s="79"/>
      <c r="B386" s="100"/>
      <c r="C386" s="100"/>
      <c r="D386" s="100"/>
      <c r="E386" s="100"/>
      <c r="F386" s="100"/>
      <c r="G386" s="11"/>
    </row>
    <row r="387" spans="1:7" s="7" customFormat="1" x14ac:dyDescent="0.25">
      <c r="A387" s="79"/>
      <c r="B387" s="100"/>
      <c r="C387" s="100"/>
      <c r="D387" s="100"/>
      <c r="E387" s="100"/>
      <c r="F387" s="100"/>
      <c r="G387" s="11"/>
    </row>
    <row r="388" spans="1:7" s="7" customFormat="1" x14ac:dyDescent="0.25">
      <c r="A388" s="79"/>
      <c r="B388" s="100"/>
      <c r="C388" s="100"/>
      <c r="D388" s="100"/>
      <c r="E388" s="100"/>
      <c r="F388" s="100"/>
      <c r="G388" s="11"/>
    </row>
    <row r="389" spans="1:7" s="7" customFormat="1" x14ac:dyDescent="0.25">
      <c r="A389" s="79"/>
      <c r="B389" s="100"/>
      <c r="C389" s="100"/>
      <c r="D389" s="100"/>
      <c r="E389" s="100"/>
      <c r="F389" s="100"/>
      <c r="G389" s="11"/>
    </row>
    <row r="390" spans="1:7" s="7" customFormat="1" x14ac:dyDescent="0.25">
      <c r="A390" s="79"/>
      <c r="B390" s="100"/>
      <c r="C390" s="100"/>
      <c r="D390" s="100"/>
      <c r="E390" s="100"/>
      <c r="F390" s="100"/>
      <c r="G390" s="11"/>
    </row>
    <row r="391" spans="1:7" s="7" customFormat="1" x14ac:dyDescent="0.25">
      <c r="A391" s="79"/>
      <c r="B391" s="100"/>
      <c r="C391" s="100"/>
      <c r="D391" s="100"/>
      <c r="E391" s="100"/>
      <c r="F391" s="100"/>
      <c r="G391" s="11"/>
    </row>
    <row r="392" spans="1:7" s="7" customFormat="1" x14ac:dyDescent="0.25">
      <c r="A392" s="79"/>
      <c r="B392" s="100"/>
      <c r="C392" s="100"/>
      <c r="D392" s="100"/>
      <c r="E392" s="100"/>
      <c r="F392" s="100"/>
      <c r="G392" s="11"/>
    </row>
    <row r="393" spans="1:7" s="7" customFormat="1" x14ac:dyDescent="0.25">
      <c r="A393" s="79"/>
      <c r="B393" s="100"/>
      <c r="C393" s="100"/>
      <c r="D393" s="100"/>
      <c r="E393" s="100"/>
      <c r="F393" s="100"/>
      <c r="G393" s="11"/>
    </row>
    <row r="394" spans="1:7" s="7" customFormat="1" x14ac:dyDescent="0.25">
      <c r="A394" s="79"/>
      <c r="B394" s="100"/>
      <c r="C394" s="100"/>
      <c r="D394" s="100"/>
      <c r="E394" s="100"/>
      <c r="F394" s="100"/>
      <c r="G394" s="11"/>
    </row>
    <row r="395" spans="1:7" s="7" customFormat="1" x14ac:dyDescent="0.25">
      <c r="A395" s="79"/>
      <c r="B395" s="100"/>
      <c r="C395" s="100"/>
      <c r="D395" s="100"/>
      <c r="E395" s="100"/>
      <c r="F395" s="100"/>
      <c r="G395" s="11"/>
    </row>
    <row r="396" spans="1:7" s="7" customFormat="1" x14ac:dyDescent="0.25">
      <c r="A396" s="79"/>
      <c r="B396" s="100"/>
      <c r="C396" s="100"/>
      <c r="D396" s="100"/>
      <c r="E396" s="100"/>
      <c r="F396" s="100"/>
      <c r="G396" s="11"/>
    </row>
    <row r="397" spans="1:7" s="7" customFormat="1" x14ac:dyDescent="0.25">
      <c r="A397" s="79"/>
      <c r="B397" s="100"/>
      <c r="C397" s="100"/>
      <c r="D397" s="100"/>
      <c r="E397" s="100"/>
      <c r="F397" s="100"/>
      <c r="G397" s="11"/>
    </row>
    <row r="398" spans="1:7" s="7" customFormat="1" x14ac:dyDescent="0.25">
      <c r="A398" s="79"/>
      <c r="B398" s="100"/>
      <c r="C398" s="100"/>
      <c r="D398" s="100"/>
      <c r="E398" s="100"/>
      <c r="F398" s="100"/>
      <c r="G398" s="11"/>
    </row>
    <row r="399" spans="1:7" s="7" customFormat="1" x14ac:dyDescent="0.25">
      <c r="A399" s="79"/>
      <c r="B399" s="100"/>
      <c r="C399" s="100"/>
      <c r="D399" s="100"/>
      <c r="E399" s="100"/>
      <c r="F399" s="100"/>
      <c r="G399" s="11"/>
    </row>
    <row r="400" spans="1:7" s="7" customFormat="1" x14ac:dyDescent="0.25">
      <c r="A400" s="79"/>
      <c r="B400" s="100"/>
      <c r="C400" s="100"/>
      <c r="D400" s="100"/>
      <c r="E400" s="100"/>
      <c r="F400" s="100"/>
      <c r="G400" s="11"/>
    </row>
    <row r="401" spans="1:7" s="7" customFormat="1" x14ac:dyDescent="0.25">
      <c r="A401" s="79"/>
      <c r="B401" s="100"/>
      <c r="C401" s="100"/>
      <c r="D401" s="100"/>
      <c r="E401" s="100"/>
      <c r="F401" s="100"/>
      <c r="G401" s="11"/>
    </row>
    <row r="402" spans="1:7" s="7" customFormat="1" x14ac:dyDescent="0.25">
      <c r="A402" s="79"/>
      <c r="B402" s="100"/>
      <c r="C402" s="100"/>
      <c r="D402" s="100"/>
      <c r="E402" s="100"/>
      <c r="F402" s="100"/>
      <c r="G402" s="11"/>
    </row>
    <row r="403" spans="1:7" s="7" customFormat="1" x14ac:dyDescent="0.25">
      <c r="A403" s="79"/>
      <c r="B403" s="100"/>
      <c r="C403" s="100"/>
      <c r="D403" s="100"/>
      <c r="E403" s="100"/>
      <c r="F403" s="100"/>
      <c r="G403" s="11"/>
    </row>
    <row r="404" spans="1:7" s="7" customFormat="1" x14ac:dyDescent="0.25">
      <c r="A404" s="79"/>
      <c r="B404" s="100"/>
      <c r="C404" s="100"/>
      <c r="D404" s="100"/>
      <c r="E404" s="100"/>
      <c r="F404" s="100"/>
      <c r="G404" s="11"/>
    </row>
    <row r="405" spans="1:7" s="7" customFormat="1" x14ac:dyDescent="0.25">
      <c r="A405" s="79"/>
      <c r="B405" s="100"/>
      <c r="C405" s="100"/>
      <c r="D405" s="100"/>
      <c r="E405" s="100"/>
      <c r="F405" s="100"/>
      <c r="G405" s="11"/>
    </row>
    <row r="406" spans="1:7" s="7" customFormat="1" x14ac:dyDescent="0.25">
      <c r="A406" s="79"/>
      <c r="B406" s="100"/>
      <c r="C406" s="100"/>
      <c r="D406" s="100"/>
      <c r="E406" s="100"/>
      <c r="F406" s="100"/>
      <c r="G406" s="11"/>
    </row>
    <row r="407" spans="1:7" s="7" customFormat="1" x14ac:dyDescent="0.25">
      <c r="A407" s="79"/>
      <c r="B407" s="100"/>
      <c r="C407" s="100"/>
      <c r="D407" s="100"/>
      <c r="E407" s="100"/>
      <c r="F407" s="100"/>
      <c r="G407" s="11"/>
    </row>
    <row r="408" spans="1:7" s="7" customFormat="1" x14ac:dyDescent="0.25">
      <c r="A408" s="79"/>
      <c r="B408" s="100"/>
      <c r="C408" s="100"/>
      <c r="D408" s="100"/>
      <c r="E408" s="100"/>
      <c r="F408" s="100"/>
      <c r="G408" s="11"/>
    </row>
    <row r="409" spans="1:7" s="7" customFormat="1" x14ac:dyDescent="0.25">
      <c r="A409" s="79"/>
      <c r="B409" s="100"/>
      <c r="C409" s="100"/>
      <c r="D409" s="100"/>
      <c r="E409" s="100"/>
      <c r="F409" s="100"/>
      <c r="G409" s="11"/>
    </row>
    <row r="410" spans="1:7" s="7" customFormat="1" x14ac:dyDescent="0.25">
      <c r="A410" s="79"/>
      <c r="B410" s="100"/>
      <c r="C410" s="100"/>
      <c r="D410" s="100"/>
      <c r="E410" s="100"/>
      <c r="F410" s="100"/>
      <c r="G410" s="11"/>
    </row>
    <row r="411" spans="1:7" s="7" customFormat="1" x14ac:dyDescent="0.25">
      <c r="A411" s="79"/>
      <c r="B411" s="100"/>
      <c r="C411" s="100"/>
      <c r="D411" s="100"/>
      <c r="E411" s="100"/>
      <c r="F411" s="100"/>
      <c r="G411" s="11"/>
    </row>
    <row r="412" spans="1:7" s="7" customFormat="1" x14ac:dyDescent="0.25">
      <c r="A412" s="79"/>
      <c r="B412" s="100"/>
      <c r="C412" s="100"/>
      <c r="D412" s="100"/>
      <c r="E412" s="100"/>
      <c r="F412" s="100"/>
      <c r="G412" s="11"/>
    </row>
    <row r="413" spans="1:7" s="7" customFormat="1" x14ac:dyDescent="0.25">
      <c r="A413" s="79"/>
      <c r="B413" s="100"/>
      <c r="C413" s="100"/>
      <c r="D413" s="100"/>
      <c r="E413" s="100"/>
      <c r="F413" s="100"/>
      <c r="G413" s="11"/>
    </row>
    <row r="414" spans="1:7" s="7" customFormat="1" x14ac:dyDescent="0.25">
      <c r="A414" s="79"/>
      <c r="B414" s="100"/>
      <c r="C414" s="100"/>
      <c r="D414" s="100"/>
      <c r="E414" s="100"/>
      <c r="F414" s="100"/>
      <c r="G414" s="11"/>
    </row>
    <row r="415" spans="1:7" s="7" customFormat="1" x14ac:dyDescent="0.25">
      <c r="A415" s="79"/>
      <c r="B415" s="100"/>
      <c r="C415" s="100"/>
      <c r="D415" s="100"/>
      <c r="E415" s="100"/>
      <c r="F415" s="100"/>
      <c r="G415" s="11"/>
    </row>
    <row r="416" spans="1:7" s="7" customFormat="1" x14ac:dyDescent="0.25">
      <c r="A416" s="79"/>
      <c r="B416" s="100"/>
      <c r="C416" s="100"/>
      <c r="D416" s="100"/>
      <c r="E416" s="100"/>
      <c r="F416" s="100"/>
      <c r="G416" s="11"/>
    </row>
    <row r="417" spans="1:7" s="7" customFormat="1" x14ac:dyDescent="0.25">
      <c r="A417" s="79"/>
      <c r="B417" s="100"/>
      <c r="C417" s="100"/>
      <c r="D417" s="100"/>
      <c r="E417" s="100"/>
      <c r="F417" s="100"/>
      <c r="G417" s="11"/>
    </row>
    <row r="418" spans="1:7" s="7" customFormat="1" x14ac:dyDescent="0.25">
      <c r="A418" s="79"/>
      <c r="B418" s="100"/>
      <c r="C418" s="100"/>
      <c r="D418" s="100"/>
      <c r="E418" s="100"/>
      <c r="F418" s="100"/>
      <c r="G418" s="11"/>
    </row>
    <row r="419" spans="1:7" s="7" customFormat="1" x14ac:dyDescent="0.25">
      <c r="A419" s="79"/>
      <c r="B419" s="100"/>
      <c r="C419" s="100"/>
      <c r="D419" s="100"/>
      <c r="E419" s="100"/>
      <c r="F419" s="100"/>
      <c r="G419" s="11"/>
    </row>
    <row r="420" spans="1:7" s="7" customFormat="1" x14ac:dyDescent="0.25">
      <c r="A420" s="79"/>
      <c r="B420" s="100"/>
      <c r="C420" s="100"/>
      <c r="D420" s="100"/>
      <c r="E420" s="100"/>
      <c r="F420" s="100"/>
      <c r="G420" s="11"/>
    </row>
    <row r="421" spans="1:7" s="7" customFormat="1" x14ac:dyDescent="0.25">
      <c r="A421" s="79"/>
      <c r="B421" s="100"/>
      <c r="C421" s="100"/>
      <c r="D421" s="100"/>
      <c r="E421" s="100"/>
      <c r="F421" s="100"/>
      <c r="G421" s="11"/>
    </row>
    <row r="422" spans="1:7" s="7" customFormat="1" x14ac:dyDescent="0.25">
      <c r="A422" s="79"/>
      <c r="B422" s="100"/>
      <c r="C422" s="100"/>
      <c r="D422" s="100"/>
      <c r="E422" s="100"/>
      <c r="F422" s="100"/>
      <c r="G422" s="11"/>
    </row>
    <row r="423" spans="1:7" s="7" customFormat="1" x14ac:dyDescent="0.25">
      <c r="A423" s="79"/>
      <c r="B423" s="100"/>
      <c r="C423" s="100"/>
      <c r="D423" s="100"/>
      <c r="E423" s="100"/>
      <c r="F423" s="100"/>
      <c r="G423" s="11"/>
    </row>
    <row r="424" spans="1:7" s="7" customFormat="1" x14ac:dyDescent="0.25">
      <c r="A424" s="79"/>
      <c r="B424" s="100"/>
      <c r="C424" s="100"/>
      <c r="D424" s="100"/>
      <c r="E424" s="100"/>
      <c r="F424" s="100"/>
      <c r="G424" s="11"/>
    </row>
    <row r="425" spans="1:7" s="7" customFormat="1" x14ac:dyDescent="0.25">
      <c r="A425" s="79"/>
      <c r="B425" s="100"/>
      <c r="C425" s="100"/>
      <c r="D425" s="100"/>
      <c r="E425" s="100"/>
      <c r="F425" s="100"/>
      <c r="G425" s="11"/>
    </row>
    <row r="426" spans="1:7" s="7" customFormat="1" x14ac:dyDescent="0.25">
      <c r="A426" s="79"/>
      <c r="B426" s="100"/>
      <c r="C426" s="100"/>
      <c r="D426" s="100"/>
      <c r="E426" s="100"/>
      <c r="F426" s="100"/>
      <c r="G426" s="11"/>
    </row>
    <row r="427" spans="1:7" s="7" customFormat="1" x14ac:dyDescent="0.25">
      <c r="A427" s="79"/>
      <c r="B427" s="100"/>
      <c r="C427" s="100"/>
      <c r="D427" s="100"/>
      <c r="E427" s="100"/>
      <c r="F427" s="100"/>
      <c r="G427" s="11"/>
    </row>
    <row r="428" spans="1:7" s="7" customFormat="1" x14ac:dyDescent="0.25">
      <c r="A428" s="79"/>
      <c r="B428" s="100"/>
      <c r="C428" s="100"/>
      <c r="D428" s="100"/>
      <c r="E428" s="100"/>
      <c r="F428" s="100"/>
      <c r="G428" s="11"/>
    </row>
    <row r="429" spans="1:7" s="7" customFormat="1" x14ac:dyDescent="0.25">
      <c r="A429" s="79"/>
      <c r="B429" s="100"/>
      <c r="C429" s="100"/>
      <c r="D429" s="100"/>
      <c r="E429" s="100"/>
      <c r="F429" s="100"/>
      <c r="G429" s="11"/>
    </row>
    <row r="430" spans="1:7" s="7" customFormat="1" x14ac:dyDescent="0.25">
      <c r="A430" s="79"/>
      <c r="B430" s="100"/>
      <c r="C430" s="100"/>
      <c r="D430" s="100"/>
      <c r="E430" s="100"/>
      <c r="F430" s="100"/>
      <c r="G430" s="11"/>
    </row>
    <row r="431" spans="1:7" s="7" customFormat="1" x14ac:dyDescent="0.25">
      <c r="A431" s="79"/>
      <c r="B431" s="100"/>
      <c r="C431" s="100"/>
      <c r="D431" s="100"/>
      <c r="E431" s="100"/>
      <c r="F431" s="100"/>
      <c r="G431" s="11"/>
    </row>
    <row r="432" spans="1:7" s="7" customFormat="1" x14ac:dyDescent="0.25">
      <c r="A432" s="79"/>
      <c r="B432" s="100"/>
      <c r="C432" s="100"/>
      <c r="D432" s="100"/>
      <c r="E432" s="100"/>
      <c r="F432" s="100"/>
      <c r="G432" s="11"/>
    </row>
    <row r="433" spans="1:7" s="7" customFormat="1" x14ac:dyDescent="0.25">
      <c r="A433" s="79"/>
      <c r="B433" s="100"/>
      <c r="C433" s="100"/>
      <c r="D433" s="100"/>
      <c r="E433" s="100"/>
      <c r="F433" s="100"/>
      <c r="G433" s="11"/>
    </row>
    <row r="434" spans="1:7" s="7" customFormat="1" x14ac:dyDescent="0.25">
      <c r="A434" s="79"/>
      <c r="B434" s="100"/>
      <c r="C434" s="100"/>
      <c r="D434" s="100"/>
      <c r="E434" s="100"/>
      <c r="F434" s="100"/>
      <c r="G434" s="11"/>
    </row>
    <row r="435" spans="1:7" s="7" customFormat="1" x14ac:dyDescent="0.25">
      <c r="A435" s="79"/>
      <c r="B435" s="100"/>
      <c r="C435" s="100"/>
      <c r="D435" s="100"/>
      <c r="E435" s="100"/>
      <c r="F435" s="100"/>
      <c r="G435" s="11"/>
    </row>
    <row r="436" spans="1:7" s="7" customFormat="1" x14ac:dyDescent="0.25">
      <c r="A436" s="79"/>
      <c r="B436" s="100"/>
      <c r="C436" s="100"/>
      <c r="D436" s="100"/>
      <c r="E436" s="100"/>
      <c r="F436" s="100"/>
      <c r="G436" s="11"/>
    </row>
    <row r="437" spans="1:7" s="7" customFormat="1" x14ac:dyDescent="0.25">
      <c r="A437" s="79"/>
      <c r="B437" s="100"/>
      <c r="C437" s="100"/>
      <c r="D437" s="100"/>
      <c r="E437" s="100"/>
      <c r="F437" s="100"/>
      <c r="G437" s="11"/>
    </row>
    <row r="438" spans="1:7" s="7" customFormat="1" x14ac:dyDescent="0.25">
      <c r="A438" s="79"/>
      <c r="B438" s="100"/>
      <c r="C438" s="100"/>
      <c r="D438" s="100"/>
      <c r="E438" s="100"/>
      <c r="F438" s="100"/>
      <c r="G438" s="11"/>
    </row>
    <row r="439" spans="1:7" s="7" customFormat="1" x14ac:dyDescent="0.25">
      <c r="A439" s="79"/>
      <c r="B439" s="100"/>
      <c r="C439" s="100"/>
      <c r="D439" s="100"/>
      <c r="E439" s="100"/>
      <c r="F439" s="100"/>
      <c r="G439" s="11"/>
    </row>
    <row r="440" spans="1:7" s="7" customFormat="1" x14ac:dyDescent="0.25">
      <c r="A440" s="79"/>
      <c r="B440" s="100"/>
      <c r="C440" s="100"/>
      <c r="D440" s="100"/>
      <c r="E440" s="100"/>
      <c r="F440" s="100"/>
      <c r="G440" s="11"/>
    </row>
    <row r="441" spans="1:7" s="7" customFormat="1" x14ac:dyDescent="0.25">
      <c r="A441" s="79"/>
      <c r="B441" s="100"/>
      <c r="C441" s="100"/>
      <c r="D441" s="100"/>
      <c r="E441" s="100"/>
      <c r="F441" s="100"/>
      <c r="G441" s="11"/>
    </row>
    <row r="442" spans="1:7" s="7" customFormat="1" x14ac:dyDescent="0.25">
      <c r="A442" s="79"/>
      <c r="B442" s="100"/>
      <c r="C442" s="100"/>
      <c r="D442" s="100"/>
      <c r="E442" s="100"/>
      <c r="F442" s="100"/>
      <c r="G442" s="11"/>
    </row>
    <row r="443" spans="1:7" s="7" customFormat="1" x14ac:dyDescent="0.25">
      <c r="A443" s="79"/>
      <c r="B443" s="100"/>
      <c r="C443" s="100"/>
      <c r="D443" s="100"/>
      <c r="E443" s="100"/>
      <c r="F443" s="100"/>
      <c r="G443" s="11"/>
    </row>
    <row r="444" spans="1:7" s="7" customFormat="1" x14ac:dyDescent="0.25">
      <c r="A444" s="79"/>
      <c r="B444" s="100"/>
      <c r="C444" s="100"/>
      <c r="D444" s="100"/>
      <c r="E444" s="100"/>
      <c r="F444" s="100"/>
      <c r="G444" s="11"/>
    </row>
    <row r="445" spans="1:7" s="7" customFormat="1" x14ac:dyDescent="0.25">
      <c r="A445" s="79"/>
      <c r="B445" s="100"/>
      <c r="C445" s="100"/>
      <c r="D445" s="100"/>
      <c r="E445" s="100"/>
      <c r="F445" s="100"/>
      <c r="G445" s="11"/>
    </row>
    <row r="446" spans="1:7" s="7" customFormat="1" x14ac:dyDescent="0.25">
      <c r="A446" s="79"/>
      <c r="B446" s="100"/>
      <c r="C446" s="100"/>
      <c r="D446" s="100"/>
      <c r="E446" s="100"/>
      <c r="F446" s="100"/>
      <c r="G446" s="11"/>
    </row>
    <row r="447" spans="1:7" s="7" customFormat="1" x14ac:dyDescent="0.25">
      <c r="A447" s="79"/>
      <c r="B447" s="100"/>
      <c r="C447" s="100"/>
      <c r="D447" s="100"/>
      <c r="E447" s="100"/>
      <c r="F447" s="100"/>
      <c r="G447" s="11"/>
    </row>
    <row r="448" spans="1:7" s="7" customFormat="1" x14ac:dyDescent="0.25">
      <c r="A448" s="79"/>
      <c r="B448" s="100"/>
      <c r="C448" s="100"/>
      <c r="D448" s="100"/>
      <c r="E448" s="100"/>
      <c r="F448" s="100"/>
      <c r="G448" s="11"/>
    </row>
    <row r="449" spans="1:7" s="7" customFormat="1" x14ac:dyDescent="0.25">
      <c r="A449" s="79"/>
      <c r="B449" s="100"/>
      <c r="C449" s="100"/>
      <c r="D449" s="100"/>
      <c r="E449" s="100"/>
      <c r="F449" s="100"/>
      <c r="G449" s="11"/>
    </row>
    <row r="450" spans="1:7" s="7" customFormat="1" x14ac:dyDescent="0.25">
      <c r="A450" s="79"/>
      <c r="B450" s="100"/>
      <c r="C450" s="100"/>
      <c r="D450" s="100"/>
      <c r="E450" s="100"/>
      <c r="F450" s="100"/>
      <c r="G450" s="11"/>
    </row>
    <row r="451" spans="1:7" s="7" customFormat="1" x14ac:dyDescent="0.25">
      <c r="A451" s="79"/>
      <c r="B451" s="100"/>
      <c r="C451" s="100"/>
      <c r="D451" s="100"/>
      <c r="E451" s="100"/>
      <c r="F451" s="100"/>
      <c r="G451" s="11"/>
    </row>
    <row r="452" spans="1:7" s="7" customFormat="1" x14ac:dyDescent="0.25">
      <c r="A452" s="79"/>
      <c r="B452" s="100"/>
      <c r="C452" s="100"/>
      <c r="D452" s="100"/>
      <c r="E452" s="100"/>
      <c r="F452" s="100"/>
      <c r="G452" s="11"/>
    </row>
    <row r="453" spans="1:7" s="7" customFormat="1" x14ac:dyDescent="0.25">
      <c r="A453" s="79"/>
      <c r="B453" s="100"/>
      <c r="C453" s="100"/>
      <c r="D453" s="100"/>
      <c r="E453" s="100"/>
      <c r="F453" s="100"/>
      <c r="G453" s="11"/>
    </row>
    <row r="454" spans="1:7" s="7" customFormat="1" x14ac:dyDescent="0.25">
      <c r="A454" s="79"/>
      <c r="B454" s="100"/>
      <c r="C454" s="100"/>
      <c r="D454" s="100"/>
      <c r="E454" s="100"/>
      <c r="F454" s="100"/>
      <c r="G454" s="11"/>
    </row>
    <row r="455" spans="1:7" s="7" customFormat="1" x14ac:dyDescent="0.25">
      <c r="A455" s="79"/>
      <c r="B455" s="100"/>
      <c r="C455" s="100"/>
      <c r="D455" s="100"/>
      <c r="E455" s="100"/>
      <c r="F455" s="100"/>
      <c r="G455" s="11"/>
    </row>
    <row r="456" spans="1:7" s="7" customFormat="1" x14ac:dyDescent="0.25">
      <c r="A456" s="79"/>
      <c r="B456" s="100"/>
      <c r="C456" s="100"/>
      <c r="D456" s="100"/>
      <c r="E456" s="100"/>
      <c r="F456" s="100"/>
      <c r="G456" s="11"/>
    </row>
    <row r="457" spans="1:7" s="7" customFormat="1" x14ac:dyDescent="0.25">
      <c r="A457" s="79"/>
      <c r="B457" s="100"/>
      <c r="C457" s="100"/>
      <c r="D457" s="100"/>
      <c r="E457" s="100"/>
      <c r="F457" s="100"/>
      <c r="G457" s="11"/>
    </row>
    <row r="458" spans="1:7" s="7" customFormat="1" x14ac:dyDescent="0.25">
      <c r="A458" s="79"/>
      <c r="B458" s="100"/>
      <c r="C458" s="100"/>
      <c r="D458" s="100"/>
      <c r="E458" s="100"/>
      <c r="F458" s="100"/>
      <c r="G458" s="11"/>
    </row>
    <row r="459" spans="1:7" s="7" customFormat="1" x14ac:dyDescent="0.25">
      <c r="A459" s="79"/>
      <c r="B459" s="100"/>
      <c r="C459" s="100"/>
      <c r="D459" s="100"/>
      <c r="E459" s="100"/>
      <c r="F459" s="100"/>
      <c r="G459" s="11"/>
    </row>
    <row r="460" spans="1:7" s="7" customFormat="1" x14ac:dyDescent="0.25">
      <c r="A460" s="79"/>
      <c r="B460" s="100"/>
      <c r="C460" s="100"/>
      <c r="D460" s="100"/>
      <c r="E460" s="100"/>
      <c r="F460" s="100"/>
      <c r="G460" s="11"/>
    </row>
    <row r="461" spans="1:7" s="7" customFormat="1" x14ac:dyDescent="0.25">
      <c r="A461" s="79"/>
      <c r="B461" s="100"/>
      <c r="C461" s="100"/>
      <c r="D461" s="100"/>
      <c r="E461" s="100"/>
      <c r="F461" s="100"/>
      <c r="G461" s="11"/>
    </row>
    <row r="462" spans="1:7" s="7" customFormat="1" x14ac:dyDescent="0.25">
      <c r="A462" s="79"/>
      <c r="B462" s="100"/>
      <c r="C462" s="100"/>
      <c r="D462" s="100"/>
      <c r="E462" s="100"/>
      <c r="F462" s="100"/>
      <c r="G462" s="11"/>
    </row>
    <row r="463" spans="1:7" s="7" customFormat="1" x14ac:dyDescent="0.25">
      <c r="A463" s="79"/>
      <c r="B463" s="100"/>
      <c r="C463" s="100"/>
      <c r="D463" s="100"/>
      <c r="E463" s="100"/>
      <c r="F463" s="100"/>
      <c r="G463" s="11"/>
    </row>
    <row r="464" spans="1:7" s="7" customFormat="1" x14ac:dyDescent="0.25">
      <c r="A464" s="79"/>
      <c r="B464" s="100"/>
      <c r="C464" s="100"/>
      <c r="D464" s="100"/>
      <c r="E464" s="100"/>
      <c r="F464" s="100"/>
      <c r="G464" s="11"/>
    </row>
    <row r="465" spans="1:7" s="7" customFormat="1" x14ac:dyDescent="0.25">
      <c r="A465" s="79"/>
      <c r="B465" s="100"/>
      <c r="C465" s="100"/>
      <c r="D465" s="100"/>
      <c r="E465" s="100"/>
      <c r="F465" s="100"/>
      <c r="G465" s="11"/>
    </row>
    <row r="466" spans="1:7" s="7" customFormat="1" x14ac:dyDescent="0.25">
      <c r="A466" s="79"/>
      <c r="B466" s="100"/>
      <c r="C466" s="100"/>
      <c r="D466" s="100"/>
      <c r="E466" s="100"/>
      <c r="F466" s="100"/>
      <c r="G466" s="11"/>
    </row>
    <row r="467" spans="1:7" s="7" customFormat="1" x14ac:dyDescent="0.25">
      <c r="A467" s="79"/>
      <c r="B467" s="100"/>
      <c r="C467" s="100"/>
      <c r="D467" s="100"/>
      <c r="E467" s="100"/>
      <c r="F467" s="100"/>
      <c r="G467" s="11"/>
    </row>
    <row r="468" spans="1:7" s="7" customFormat="1" x14ac:dyDescent="0.25">
      <c r="A468" s="79"/>
      <c r="B468" s="100"/>
      <c r="C468" s="100"/>
      <c r="D468" s="100"/>
      <c r="E468" s="100"/>
      <c r="F468" s="100"/>
      <c r="G468" s="11"/>
    </row>
    <row r="469" spans="1:7" s="7" customFormat="1" x14ac:dyDescent="0.25">
      <c r="A469" s="79"/>
      <c r="B469" s="100"/>
      <c r="C469" s="100"/>
      <c r="D469" s="100"/>
      <c r="E469" s="100"/>
      <c r="F469" s="100"/>
      <c r="G469" s="11"/>
    </row>
    <row r="470" spans="1:7" s="7" customFormat="1" x14ac:dyDescent="0.25">
      <c r="A470" s="79"/>
      <c r="B470" s="100"/>
      <c r="C470" s="100"/>
      <c r="D470" s="100"/>
      <c r="E470" s="100"/>
      <c r="F470" s="100"/>
      <c r="G470" s="11"/>
    </row>
    <row r="471" spans="1:7" s="7" customFormat="1" x14ac:dyDescent="0.25">
      <c r="A471" s="79"/>
      <c r="B471" s="100"/>
      <c r="C471" s="100"/>
      <c r="D471" s="100"/>
      <c r="E471" s="100"/>
      <c r="F471" s="100"/>
      <c r="G471" s="11"/>
    </row>
    <row r="472" spans="1:7" s="7" customFormat="1" x14ac:dyDescent="0.25">
      <c r="A472" s="79"/>
      <c r="B472" s="100"/>
      <c r="C472" s="100"/>
      <c r="D472" s="100"/>
      <c r="E472" s="100"/>
      <c r="F472" s="100"/>
      <c r="G472" s="11"/>
    </row>
    <row r="473" spans="1:7" s="7" customFormat="1" x14ac:dyDescent="0.25">
      <c r="A473" s="79"/>
      <c r="B473" s="100"/>
      <c r="C473" s="100"/>
      <c r="D473" s="100"/>
      <c r="E473" s="100"/>
      <c r="F473" s="100"/>
      <c r="G473" s="11"/>
    </row>
    <row r="474" spans="1:7" s="7" customFormat="1" x14ac:dyDescent="0.25">
      <c r="A474" s="79"/>
      <c r="B474" s="100"/>
      <c r="C474" s="100"/>
      <c r="D474" s="100"/>
      <c r="E474" s="100"/>
      <c r="F474" s="100"/>
      <c r="G474" s="11"/>
    </row>
    <row r="475" spans="1:7" s="7" customFormat="1" x14ac:dyDescent="0.25">
      <c r="A475" s="79"/>
      <c r="B475" s="100"/>
      <c r="C475" s="100"/>
      <c r="D475" s="100"/>
      <c r="E475" s="100"/>
      <c r="F475" s="100"/>
      <c r="G475" s="11"/>
    </row>
    <row r="476" spans="1:7" s="7" customFormat="1" x14ac:dyDescent="0.25">
      <c r="A476" s="79"/>
      <c r="B476" s="100"/>
      <c r="C476" s="100"/>
      <c r="D476" s="100"/>
      <c r="E476" s="100"/>
      <c r="F476" s="100"/>
      <c r="G476" s="11"/>
    </row>
    <row r="477" spans="1:7" s="7" customFormat="1" x14ac:dyDescent="0.25">
      <c r="A477" s="79"/>
      <c r="B477" s="100"/>
      <c r="C477" s="100"/>
      <c r="D477" s="100"/>
      <c r="E477" s="100"/>
      <c r="F477" s="100"/>
      <c r="G477" s="11"/>
    </row>
    <row r="478" spans="1:7" s="7" customFormat="1" x14ac:dyDescent="0.25">
      <c r="A478" s="79"/>
      <c r="B478" s="100"/>
      <c r="C478" s="100"/>
      <c r="D478" s="100"/>
      <c r="E478" s="100"/>
      <c r="F478" s="100"/>
      <c r="G478" s="11"/>
    </row>
    <row r="479" spans="1:7" s="7" customFormat="1" x14ac:dyDescent="0.25">
      <c r="A479" s="79"/>
      <c r="B479" s="100"/>
      <c r="C479" s="100"/>
      <c r="D479" s="100"/>
      <c r="E479" s="100"/>
      <c r="F479" s="100"/>
      <c r="G479" s="11"/>
    </row>
    <row r="480" spans="1:7" s="7" customFormat="1" x14ac:dyDescent="0.25">
      <c r="A480" s="79"/>
      <c r="B480" s="100"/>
      <c r="C480" s="100"/>
      <c r="D480" s="100"/>
      <c r="E480" s="100"/>
      <c r="F480" s="100"/>
      <c r="G480" s="11"/>
    </row>
    <row r="481" spans="1:7" s="7" customFormat="1" x14ac:dyDescent="0.25">
      <c r="A481" s="79"/>
      <c r="B481" s="100"/>
      <c r="C481" s="100"/>
      <c r="D481" s="100"/>
      <c r="E481" s="100"/>
      <c r="F481" s="100"/>
      <c r="G481" s="11"/>
    </row>
    <row r="482" spans="1:7" s="7" customFormat="1" x14ac:dyDescent="0.25">
      <c r="A482" s="79"/>
      <c r="B482" s="100"/>
      <c r="C482" s="100"/>
      <c r="D482" s="100"/>
      <c r="E482" s="100"/>
      <c r="F482" s="100"/>
      <c r="G482" s="11"/>
    </row>
    <row r="483" spans="1:7" s="7" customFormat="1" x14ac:dyDescent="0.25">
      <c r="A483" s="79"/>
      <c r="B483" s="100"/>
      <c r="C483" s="100"/>
      <c r="D483" s="100"/>
      <c r="E483" s="100"/>
      <c r="F483" s="100"/>
      <c r="G483" s="11"/>
    </row>
    <row r="484" spans="1:7" s="7" customFormat="1" x14ac:dyDescent="0.25">
      <c r="A484" s="79"/>
      <c r="B484" s="100"/>
      <c r="C484" s="100"/>
      <c r="D484" s="100"/>
      <c r="E484" s="100"/>
      <c r="F484" s="100"/>
      <c r="G484" s="11"/>
    </row>
    <row r="485" spans="1:7" s="7" customFormat="1" x14ac:dyDescent="0.25">
      <c r="A485" s="79"/>
      <c r="B485" s="100"/>
      <c r="C485" s="100"/>
      <c r="D485" s="100"/>
      <c r="E485" s="100"/>
      <c r="F485" s="100"/>
      <c r="G485" s="11"/>
    </row>
    <row r="486" spans="1:7" s="7" customFormat="1" x14ac:dyDescent="0.25">
      <c r="A486" s="79"/>
      <c r="B486" s="100"/>
      <c r="C486" s="100"/>
      <c r="D486" s="100"/>
      <c r="E486" s="100"/>
      <c r="F486" s="100"/>
      <c r="G486" s="11"/>
    </row>
    <row r="487" spans="1:7" s="7" customFormat="1" x14ac:dyDescent="0.25">
      <c r="A487" s="79"/>
      <c r="B487" s="100"/>
      <c r="C487" s="100"/>
      <c r="D487" s="100"/>
      <c r="E487" s="100"/>
      <c r="F487" s="100"/>
      <c r="G487" s="11"/>
    </row>
    <row r="488" spans="1:7" s="7" customFormat="1" x14ac:dyDescent="0.25">
      <c r="A488" s="79"/>
      <c r="B488" s="100"/>
      <c r="C488" s="100"/>
      <c r="D488" s="100"/>
      <c r="E488" s="100"/>
      <c r="F488" s="100"/>
      <c r="G488" s="11"/>
    </row>
    <row r="489" spans="1:7" s="7" customFormat="1" x14ac:dyDescent="0.25">
      <c r="A489" s="79"/>
      <c r="B489" s="100"/>
      <c r="C489" s="100"/>
      <c r="D489" s="100"/>
      <c r="E489" s="100"/>
      <c r="F489" s="100"/>
      <c r="G489" s="11"/>
    </row>
    <row r="490" spans="1:7" s="7" customFormat="1" x14ac:dyDescent="0.25">
      <c r="A490" s="79"/>
      <c r="B490" s="100"/>
      <c r="C490" s="100"/>
      <c r="D490" s="100"/>
      <c r="E490" s="100"/>
      <c r="F490" s="100"/>
      <c r="G490" s="11"/>
    </row>
    <row r="491" spans="1:7" s="7" customFormat="1" x14ac:dyDescent="0.25">
      <c r="A491" s="79"/>
      <c r="B491" s="100"/>
      <c r="C491" s="100"/>
      <c r="D491" s="100"/>
      <c r="E491" s="100"/>
      <c r="F491" s="100"/>
      <c r="G491" s="11"/>
    </row>
    <row r="492" spans="1:7" s="7" customFormat="1" x14ac:dyDescent="0.25">
      <c r="A492" s="79"/>
      <c r="B492" s="100"/>
      <c r="C492" s="100"/>
      <c r="D492" s="100"/>
      <c r="E492" s="100"/>
      <c r="F492" s="100"/>
      <c r="G492" s="11"/>
    </row>
    <row r="493" spans="1:7" s="7" customFormat="1" x14ac:dyDescent="0.25">
      <c r="A493" s="79"/>
      <c r="B493" s="100"/>
      <c r="C493" s="100"/>
      <c r="D493" s="100"/>
      <c r="E493" s="100"/>
      <c r="F493" s="100"/>
      <c r="G493" s="11"/>
    </row>
    <row r="494" spans="1:7" s="7" customFormat="1" x14ac:dyDescent="0.25">
      <c r="A494" s="79"/>
      <c r="B494" s="100"/>
      <c r="C494" s="100"/>
      <c r="D494" s="100"/>
      <c r="E494" s="100"/>
      <c r="F494" s="100"/>
      <c r="G494" s="11"/>
    </row>
    <row r="495" spans="1:7" s="7" customFormat="1" x14ac:dyDescent="0.25">
      <c r="A495" s="79"/>
      <c r="B495" s="100"/>
      <c r="C495" s="100"/>
      <c r="D495" s="100"/>
      <c r="E495" s="100"/>
      <c r="F495" s="100"/>
      <c r="G495" s="11"/>
    </row>
    <row r="496" spans="1:7" s="7" customFormat="1" x14ac:dyDescent="0.25">
      <c r="A496" s="79"/>
      <c r="B496" s="100"/>
      <c r="C496" s="100"/>
      <c r="D496" s="100"/>
      <c r="E496" s="100"/>
      <c r="F496" s="100"/>
      <c r="G496" s="11"/>
    </row>
    <row r="497" spans="1:7" s="7" customFormat="1" x14ac:dyDescent="0.25">
      <c r="A497" s="79"/>
      <c r="B497" s="100"/>
      <c r="C497" s="100"/>
      <c r="D497" s="100"/>
      <c r="E497" s="100"/>
      <c r="F497" s="100"/>
      <c r="G497" s="11"/>
    </row>
    <row r="498" spans="1:7" s="7" customFormat="1" x14ac:dyDescent="0.25">
      <c r="A498" s="79"/>
      <c r="B498" s="100"/>
      <c r="C498" s="100"/>
      <c r="D498" s="100"/>
      <c r="E498" s="100"/>
      <c r="F498" s="100"/>
      <c r="G498" s="11"/>
    </row>
    <row r="499" spans="1:7" s="7" customFormat="1" x14ac:dyDescent="0.25">
      <c r="A499" s="79"/>
      <c r="B499" s="100"/>
      <c r="C499" s="100"/>
      <c r="D499" s="100"/>
      <c r="E499" s="100"/>
      <c r="F499" s="100"/>
      <c r="G499" s="11"/>
    </row>
    <row r="500" spans="1:7" s="7" customFormat="1" x14ac:dyDescent="0.25">
      <c r="A500" s="79"/>
      <c r="B500" s="100"/>
      <c r="C500" s="100"/>
      <c r="D500" s="100"/>
      <c r="E500" s="100"/>
      <c r="F500" s="100"/>
      <c r="G500" s="11"/>
    </row>
    <row r="501" spans="1:7" s="7" customFormat="1" x14ac:dyDescent="0.25">
      <c r="A501" s="79"/>
      <c r="B501" s="100"/>
      <c r="C501" s="100"/>
      <c r="D501" s="100"/>
      <c r="E501" s="100"/>
      <c r="F501" s="100"/>
      <c r="G501" s="11"/>
    </row>
    <row r="502" spans="1:7" s="7" customFormat="1" x14ac:dyDescent="0.25">
      <c r="A502" s="79"/>
      <c r="B502" s="100"/>
      <c r="C502" s="100"/>
      <c r="D502" s="100"/>
      <c r="E502" s="100"/>
      <c r="F502" s="100"/>
      <c r="G502" s="11"/>
    </row>
    <row r="503" spans="1:7" s="7" customFormat="1" x14ac:dyDescent="0.25">
      <c r="A503" s="79"/>
      <c r="B503" s="100"/>
      <c r="C503" s="100"/>
      <c r="D503" s="100"/>
      <c r="E503" s="100"/>
      <c r="F503" s="100"/>
      <c r="G503" s="11"/>
    </row>
    <row r="504" spans="1:7" s="7" customFormat="1" x14ac:dyDescent="0.25">
      <c r="A504" s="79"/>
      <c r="B504" s="100"/>
      <c r="C504" s="100"/>
      <c r="D504" s="100"/>
      <c r="E504" s="100"/>
      <c r="F504" s="100"/>
      <c r="G504" s="11"/>
    </row>
    <row r="505" spans="1:7" s="7" customFormat="1" x14ac:dyDescent="0.25">
      <c r="A505" s="79"/>
      <c r="B505" s="100"/>
      <c r="C505" s="100"/>
      <c r="D505" s="100"/>
      <c r="E505" s="100"/>
      <c r="F505" s="100"/>
      <c r="G505" s="11"/>
    </row>
    <row r="506" spans="1:7" s="7" customFormat="1" x14ac:dyDescent="0.25">
      <c r="A506" s="79"/>
      <c r="B506" s="100"/>
      <c r="C506" s="100"/>
      <c r="D506" s="100"/>
      <c r="E506" s="100"/>
      <c r="F506" s="100"/>
      <c r="G506" s="11"/>
    </row>
    <row r="507" spans="1:7" s="7" customFormat="1" x14ac:dyDescent="0.25">
      <c r="A507" s="79"/>
      <c r="B507" s="100"/>
      <c r="C507" s="100"/>
      <c r="D507" s="100"/>
      <c r="E507" s="100"/>
      <c r="F507" s="100"/>
      <c r="G507" s="11"/>
    </row>
    <row r="508" spans="1:7" s="7" customFormat="1" x14ac:dyDescent="0.25">
      <c r="A508" s="79"/>
      <c r="B508" s="100"/>
      <c r="C508" s="100"/>
      <c r="D508" s="100"/>
      <c r="E508" s="100"/>
      <c r="F508" s="100"/>
      <c r="G508" s="11"/>
    </row>
    <row r="509" spans="1:7" s="7" customFormat="1" x14ac:dyDescent="0.25">
      <c r="A509" s="79"/>
      <c r="B509" s="100"/>
      <c r="C509" s="100"/>
      <c r="D509" s="100"/>
      <c r="E509" s="100"/>
      <c r="F509" s="100"/>
      <c r="G509" s="11"/>
    </row>
    <row r="510" spans="1:7" s="7" customFormat="1" x14ac:dyDescent="0.25">
      <c r="A510" s="79"/>
      <c r="B510" s="100"/>
      <c r="C510" s="100"/>
      <c r="D510" s="100"/>
      <c r="E510" s="100"/>
      <c r="F510" s="100"/>
      <c r="G510" s="11"/>
    </row>
    <row r="511" spans="1:7" s="7" customFormat="1" x14ac:dyDescent="0.25">
      <c r="A511" s="79"/>
      <c r="B511" s="100"/>
      <c r="C511" s="100"/>
      <c r="D511" s="100"/>
      <c r="E511" s="100"/>
      <c r="F511" s="100"/>
      <c r="G511" s="11"/>
    </row>
    <row r="512" spans="1:7" s="7" customFormat="1" x14ac:dyDescent="0.25">
      <c r="A512" s="79"/>
      <c r="B512" s="100"/>
      <c r="C512" s="100"/>
      <c r="D512" s="100"/>
      <c r="E512" s="100"/>
      <c r="F512" s="100"/>
      <c r="G512" s="11"/>
    </row>
    <row r="513" spans="1:7" s="7" customFormat="1" x14ac:dyDescent="0.25">
      <c r="A513" s="79"/>
      <c r="B513" s="100"/>
      <c r="C513" s="100"/>
      <c r="D513" s="100"/>
      <c r="E513" s="100"/>
      <c r="F513" s="100"/>
      <c r="G513" s="11"/>
    </row>
    <row r="514" spans="1:7" s="7" customFormat="1" x14ac:dyDescent="0.25">
      <c r="A514" s="79"/>
      <c r="B514" s="100"/>
      <c r="C514" s="100"/>
      <c r="D514" s="100"/>
      <c r="E514" s="100"/>
      <c r="F514" s="100"/>
      <c r="G514" s="11"/>
    </row>
    <row r="515" spans="1:7" s="7" customFormat="1" x14ac:dyDescent="0.25">
      <c r="A515" s="79"/>
      <c r="B515" s="100"/>
      <c r="C515" s="100"/>
      <c r="D515" s="100"/>
      <c r="E515" s="100"/>
      <c r="F515" s="100"/>
      <c r="G515" s="11"/>
    </row>
    <row r="516" spans="1:7" s="7" customFormat="1" x14ac:dyDescent="0.25">
      <c r="A516" s="79"/>
      <c r="B516" s="100"/>
      <c r="C516" s="100"/>
      <c r="D516" s="100"/>
      <c r="E516" s="100"/>
      <c r="F516" s="100"/>
      <c r="G516" s="11"/>
    </row>
    <row r="517" spans="1:7" s="7" customFormat="1" x14ac:dyDescent="0.25">
      <c r="A517" s="79"/>
      <c r="B517" s="100"/>
      <c r="C517" s="100"/>
      <c r="D517" s="100"/>
      <c r="E517" s="100"/>
      <c r="F517" s="100"/>
      <c r="G517" s="11"/>
    </row>
    <row r="518" spans="1:7" s="7" customFormat="1" x14ac:dyDescent="0.25">
      <c r="A518" s="79"/>
      <c r="B518" s="100"/>
      <c r="C518" s="100"/>
      <c r="D518" s="100"/>
      <c r="E518" s="100"/>
      <c r="F518" s="100"/>
      <c r="G518" s="11"/>
    </row>
    <row r="519" spans="1:7" s="7" customFormat="1" x14ac:dyDescent="0.25">
      <c r="A519" s="79"/>
      <c r="B519" s="100"/>
      <c r="C519" s="100"/>
      <c r="D519" s="100"/>
      <c r="E519" s="100"/>
      <c r="F519" s="100"/>
      <c r="G519" s="11"/>
    </row>
    <row r="520" spans="1:7" s="7" customFormat="1" x14ac:dyDescent="0.25">
      <c r="A520" s="79"/>
      <c r="B520" s="100"/>
      <c r="C520" s="100"/>
      <c r="D520" s="100"/>
      <c r="E520" s="100"/>
      <c r="F520" s="100"/>
      <c r="G520" s="11"/>
    </row>
    <row r="521" spans="1:7" s="7" customFormat="1" x14ac:dyDescent="0.25">
      <c r="A521" s="79"/>
      <c r="B521" s="100"/>
      <c r="C521" s="100"/>
      <c r="D521" s="100"/>
      <c r="E521" s="100"/>
      <c r="F521" s="100"/>
      <c r="G521" s="11"/>
    </row>
    <row r="522" spans="1:7" s="7" customFormat="1" x14ac:dyDescent="0.25">
      <c r="A522" s="79"/>
      <c r="B522" s="100"/>
      <c r="C522" s="100"/>
      <c r="D522" s="100"/>
      <c r="E522" s="100"/>
      <c r="F522" s="100"/>
      <c r="G522" s="11"/>
    </row>
    <row r="523" spans="1:7" s="7" customFormat="1" x14ac:dyDescent="0.25">
      <c r="A523" s="79"/>
      <c r="B523" s="100"/>
      <c r="C523" s="100"/>
      <c r="D523" s="100"/>
      <c r="E523" s="100"/>
      <c r="F523" s="100"/>
      <c r="G523" s="11"/>
    </row>
    <row r="524" spans="1:7" s="7" customFormat="1" x14ac:dyDescent="0.25">
      <c r="A524" s="79"/>
      <c r="B524" s="100"/>
      <c r="C524" s="100"/>
      <c r="D524" s="100"/>
      <c r="E524" s="100"/>
      <c r="F524" s="100"/>
      <c r="G524" s="11"/>
    </row>
    <row r="525" spans="1:7" s="7" customFormat="1" x14ac:dyDescent="0.25">
      <c r="A525" s="79"/>
      <c r="B525" s="100"/>
      <c r="C525" s="100"/>
      <c r="D525" s="100"/>
      <c r="E525" s="100"/>
      <c r="F525" s="100"/>
      <c r="G525" s="11"/>
    </row>
    <row r="526" spans="1:7" s="7" customFormat="1" x14ac:dyDescent="0.25">
      <c r="A526" s="79"/>
      <c r="B526" s="100"/>
      <c r="C526" s="100"/>
      <c r="D526" s="100"/>
      <c r="E526" s="100"/>
      <c r="F526" s="100"/>
      <c r="G526" s="11"/>
    </row>
    <row r="527" spans="1:7" s="7" customFormat="1" x14ac:dyDescent="0.25">
      <c r="A527" s="79"/>
      <c r="B527" s="100"/>
      <c r="C527" s="100"/>
      <c r="D527" s="100"/>
      <c r="E527" s="100"/>
      <c r="F527" s="100"/>
      <c r="G527" s="11"/>
    </row>
    <row r="528" spans="1:7" s="7" customFormat="1" x14ac:dyDescent="0.25">
      <c r="A528" s="79"/>
      <c r="B528" s="100"/>
      <c r="C528" s="100"/>
      <c r="D528" s="100"/>
      <c r="E528" s="100"/>
      <c r="F528" s="100"/>
      <c r="G528" s="11"/>
    </row>
    <row r="529" spans="1:7" s="7" customFormat="1" x14ac:dyDescent="0.25">
      <c r="A529" s="79"/>
      <c r="B529" s="100"/>
      <c r="C529" s="100"/>
      <c r="D529" s="100"/>
      <c r="E529" s="100"/>
      <c r="F529" s="100"/>
      <c r="G529" s="11"/>
    </row>
    <row r="530" spans="1:7" s="7" customFormat="1" x14ac:dyDescent="0.25">
      <c r="A530" s="79"/>
      <c r="B530" s="100"/>
      <c r="C530" s="100"/>
      <c r="D530" s="100"/>
      <c r="E530" s="100"/>
      <c r="F530" s="100"/>
      <c r="G530" s="11"/>
    </row>
    <row r="531" spans="1:7" s="7" customFormat="1" x14ac:dyDescent="0.25">
      <c r="A531" s="79"/>
      <c r="B531" s="100"/>
      <c r="C531" s="100"/>
      <c r="D531" s="100"/>
      <c r="E531" s="100"/>
      <c r="F531" s="100"/>
      <c r="G531" s="11"/>
    </row>
    <row r="532" spans="1:7" s="7" customFormat="1" x14ac:dyDescent="0.25">
      <c r="A532" s="79"/>
      <c r="B532" s="100"/>
      <c r="C532" s="100"/>
      <c r="D532" s="100"/>
      <c r="E532" s="100"/>
      <c r="F532" s="100"/>
      <c r="G532" s="11"/>
    </row>
    <row r="533" spans="1:7" s="7" customFormat="1" x14ac:dyDescent="0.25">
      <c r="A533" s="79"/>
      <c r="B533" s="100"/>
      <c r="C533" s="100"/>
      <c r="D533" s="100"/>
      <c r="E533" s="100"/>
      <c r="F533" s="100"/>
      <c r="G533" s="11"/>
    </row>
    <row r="534" spans="1:7" s="7" customFormat="1" x14ac:dyDescent="0.25">
      <c r="A534" s="79"/>
      <c r="B534" s="100"/>
      <c r="C534" s="100"/>
      <c r="D534" s="100"/>
      <c r="E534" s="100"/>
      <c r="F534" s="100"/>
      <c r="G534" s="11"/>
    </row>
    <row r="535" spans="1:7" s="7" customFormat="1" x14ac:dyDescent="0.25">
      <c r="A535" s="79"/>
      <c r="B535" s="100"/>
      <c r="C535" s="100"/>
      <c r="D535" s="100"/>
      <c r="E535" s="100"/>
      <c r="F535" s="100"/>
      <c r="G535" s="11"/>
    </row>
    <row r="536" spans="1:7" s="7" customFormat="1" x14ac:dyDescent="0.25">
      <c r="A536" s="79"/>
      <c r="B536" s="100"/>
      <c r="C536" s="100"/>
      <c r="D536" s="100"/>
      <c r="E536" s="100"/>
      <c r="F536" s="100"/>
      <c r="G536" s="11"/>
    </row>
    <row r="537" spans="1:7" s="7" customFormat="1" x14ac:dyDescent="0.25">
      <c r="A537" s="79"/>
      <c r="B537" s="100"/>
      <c r="C537" s="100"/>
      <c r="D537" s="100"/>
      <c r="E537" s="100"/>
      <c r="F537" s="100"/>
      <c r="G537" s="11"/>
    </row>
    <row r="538" spans="1:7" s="7" customFormat="1" x14ac:dyDescent="0.25">
      <c r="A538" s="79"/>
      <c r="B538" s="100"/>
      <c r="C538" s="100"/>
      <c r="D538" s="100"/>
      <c r="E538" s="100"/>
      <c r="F538" s="100"/>
      <c r="G538" s="11"/>
    </row>
  </sheetData>
  <sheetProtection algorithmName="SHA-512" hashValue="YyJrA5kOs/XJ+m8SsVQ5MJ4DIDR+gz1PW7Zrp2ohrupUEJl5XAxcWC8QLNob5JgrM1RWk5izYvJedRNPwhBFSA==" saltValue="atZl9NAcS2WcvzpMY3ehZQ==" spinCount="100000" sheet="1" objects="1" scenarios="1" formatRows="0"/>
  <mergeCells count="120">
    <mergeCell ref="E64:F64"/>
    <mergeCell ref="E65:F65"/>
    <mergeCell ref="C62:F62"/>
    <mergeCell ref="C54:F54"/>
    <mergeCell ref="C55:F55"/>
    <mergeCell ref="C56:F56"/>
    <mergeCell ref="C57:F57"/>
    <mergeCell ref="C58:F58"/>
    <mergeCell ref="C59:F59"/>
    <mergeCell ref="E60:F60"/>
    <mergeCell ref="E61:F61"/>
    <mergeCell ref="E63:F63"/>
    <mergeCell ref="C177:F177"/>
    <mergeCell ref="C178:F178"/>
    <mergeCell ref="E141:F141"/>
    <mergeCell ref="E142:F142"/>
    <mergeCell ref="E143:F143"/>
    <mergeCell ref="E144:F144"/>
    <mergeCell ref="E167:F167"/>
    <mergeCell ref="E168:F168"/>
    <mergeCell ref="E169:F169"/>
    <mergeCell ref="E171:F171"/>
    <mergeCell ref="E153:F153"/>
    <mergeCell ref="C154:D154"/>
    <mergeCell ref="E154:F154"/>
    <mergeCell ref="C155:D155"/>
    <mergeCell ref="E155:F155"/>
    <mergeCell ref="E157:F157"/>
    <mergeCell ref="E158:F158"/>
    <mergeCell ref="E160:F160"/>
    <mergeCell ref="E163:F163"/>
    <mergeCell ref="E164:F164"/>
    <mergeCell ref="E165:F165"/>
    <mergeCell ref="C216:F216"/>
    <mergeCell ref="C217:F217"/>
    <mergeCell ref="E214:F214"/>
    <mergeCell ref="E172:F172"/>
    <mergeCell ref="E174:F174"/>
    <mergeCell ref="E193:F193"/>
    <mergeCell ref="E203:F203"/>
    <mergeCell ref="E213:F213"/>
    <mergeCell ref="E181:F181"/>
    <mergeCell ref="E183:F183"/>
    <mergeCell ref="E175:F175"/>
    <mergeCell ref="E211:F211"/>
    <mergeCell ref="E206:F206"/>
    <mergeCell ref="E207:F207"/>
    <mergeCell ref="E208:F208"/>
    <mergeCell ref="E209:F209"/>
    <mergeCell ref="E210:F210"/>
    <mergeCell ref="E201:F201"/>
    <mergeCell ref="E196:F196"/>
    <mergeCell ref="E197:F197"/>
    <mergeCell ref="E194:F194"/>
    <mergeCell ref="E195:F195"/>
    <mergeCell ref="E204:F204"/>
    <mergeCell ref="E198:F198"/>
    <mergeCell ref="E205:F205"/>
    <mergeCell ref="E129:F129"/>
    <mergeCell ref="C111:F111"/>
    <mergeCell ref="C152:D152"/>
    <mergeCell ref="E152:F152"/>
    <mergeCell ref="E151:F151"/>
    <mergeCell ref="C147:F147"/>
    <mergeCell ref="C150:D150"/>
    <mergeCell ref="E130:F130"/>
    <mergeCell ref="E131:F131"/>
    <mergeCell ref="E132:F132"/>
    <mergeCell ref="E133:F133"/>
    <mergeCell ref="E134:F134"/>
    <mergeCell ref="E135:F135"/>
    <mergeCell ref="E136:F136"/>
    <mergeCell ref="E137:F137"/>
    <mergeCell ref="E138:F138"/>
    <mergeCell ref="E139:F139"/>
    <mergeCell ref="E140:F140"/>
    <mergeCell ref="E161:F161"/>
    <mergeCell ref="E162:F162"/>
    <mergeCell ref="E166:F166"/>
    <mergeCell ref="E199:F199"/>
    <mergeCell ref="E200:F200"/>
    <mergeCell ref="E104:F104"/>
    <mergeCell ref="E105:F105"/>
    <mergeCell ref="C107:F107"/>
    <mergeCell ref="E127:F127"/>
    <mergeCell ref="E128:F128"/>
    <mergeCell ref="E113:F113"/>
    <mergeCell ref="E114:F114"/>
    <mergeCell ref="E115:F115"/>
    <mergeCell ref="C117:F117"/>
    <mergeCell ref="C118:F118"/>
    <mergeCell ref="C108:F108"/>
    <mergeCell ref="C110:F110"/>
    <mergeCell ref="E124:F124"/>
    <mergeCell ref="E125:F125"/>
    <mergeCell ref="E126:F126"/>
    <mergeCell ref="C97:F97"/>
    <mergeCell ref="E99:F99"/>
    <mergeCell ref="E100:F100"/>
    <mergeCell ref="E101:F101"/>
    <mergeCell ref="E102:F102"/>
    <mergeCell ref="E103:F103"/>
    <mergeCell ref="C8:D8"/>
    <mergeCell ref="C93:F93"/>
    <mergeCell ref="C52:F52"/>
    <mergeCell ref="C53:F53"/>
    <mergeCell ref="C70:F70"/>
    <mergeCell ref="C71:F71"/>
    <mergeCell ref="C72:F72"/>
    <mergeCell ref="C94:F94"/>
    <mergeCell ref="C96:F96"/>
    <mergeCell ref="C73:F73"/>
    <mergeCell ref="C74:F74"/>
    <mergeCell ref="C75:F75"/>
    <mergeCell ref="C78:F78"/>
    <mergeCell ref="E90:F90"/>
    <mergeCell ref="E91:F91"/>
    <mergeCell ref="C76:F76"/>
    <mergeCell ref="C77:F77"/>
    <mergeCell ref="C80:F80"/>
  </mergeCells>
  <conditionalFormatting sqref="G71:G78 G194:G201 G204:G211">
    <cfRule type="notContainsBlanks" dxfId="280" priority="159" stopIfTrue="1">
      <formula>LEN(TRIM(G71))&gt;0</formula>
    </cfRule>
  </conditionalFormatting>
  <conditionalFormatting sqref="G21:G50">
    <cfRule type="notContainsBlanks" dxfId="279" priority="149" stopIfTrue="1">
      <formula>LEN(TRIM(G21))&gt;0</formula>
    </cfRule>
  </conditionalFormatting>
  <conditionalFormatting sqref="G94">
    <cfRule type="notContainsBlanks" dxfId="278" priority="148" stopIfTrue="1">
      <formula>LEN(TRIM(G94))&gt;0</formula>
    </cfRule>
  </conditionalFormatting>
  <conditionalFormatting sqref="G125:G144">
    <cfRule type="notContainsBlanks" dxfId="277" priority="147" stopIfTrue="1">
      <formula>LEN(TRIM(G125))&gt;0</formula>
    </cfRule>
  </conditionalFormatting>
  <conditionalFormatting sqref="G14:G15">
    <cfRule type="notContainsBlanks" dxfId="276" priority="146" stopIfTrue="1">
      <formula>LEN(TRIM(G14))&gt;0</formula>
    </cfRule>
  </conditionalFormatting>
  <conditionalFormatting sqref="G53">
    <cfRule type="notContainsBlanks" dxfId="275" priority="145" stopIfTrue="1">
      <formula>LEN(TRIM(G53))&gt;0</formula>
    </cfRule>
  </conditionalFormatting>
  <conditionalFormatting sqref="G83:G88">
    <cfRule type="notContainsBlanks" dxfId="274" priority="143" stopIfTrue="1">
      <formula>LEN(TRIM(G83))&gt;0</formula>
    </cfRule>
  </conditionalFormatting>
  <conditionalFormatting sqref="G97">
    <cfRule type="notContainsBlanks" dxfId="273" priority="141" stopIfTrue="1">
      <formula>LEN(TRIM(G97))&gt;0</formula>
    </cfRule>
  </conditionalFormatting>
  <conditionalFormatting sqref="G100:G105">
    <cfRule type="notContainsBlanks" dxfId="272" priority="140" stopIfTrue="1">
      <formula>LEN(TRIM(G100))&gt;0</formula>
    </cfRule>
  </conditionalFormatting>
  <conditionalFormatting sqref="G108">
    <cfRule type="notContainsBlanks" dxfId="271" priority="139" stopIfTrue="1">
      <formula>LEN(TRIM(G108))&gt;0</formula>
    </cfRule>
  </conditionalFormatting>
  <conditionalFormatting sqref="G111">
    <cfRule type="notContainsBlanks" dxfId="270" priority="138" stopIfTrue="1">
      <formula>LEN(TRIM(G111))&gt;0</formula>
    </cfRule>
  </conditionalFormatting>
  <conditionalFormatting sqref="G114:G115">
    <cfRule type="notContainsBlanks" dxfId="269" priority="137" stopIfTrue="1">
      <formula>LEN(TRIM(G114))&gt;0</formula>
    </cfRule>
  </conditionalFormatting>
  <conditionalFormatting sqref="G118">
    <cfRule type="notContainsBlanks" dxfId="268" priority="136" stopIfTrue="1">
      <formula>LEN(TRIM(G118))&gt;0</formula>
    </cfRule>
  </conditionalFormatting>
  <conditionalFormatting sqref="G152:G154">
    <cfRule type="notContainsBlanks" dxfId="267" priority="135" stopIfTrue="1">
      <formula>LEN(TRIM(G152))&gt;0</formula>
    </cfRule>
  </conditionalFormatting>
  <conditionalFormatting sqref="G155">
    <cfRule type="notContainsBlanks" dxfId="266" priority="134" stopIfTrue="1">
      <formula>LEN(TRIM(G155))&gt;0</formula>
    </cfRule>
  </conditionalFormatting>
  <conditionalFormatting sqref="G158">
    <cfRule type="notContainsBlanks" dxfId="265" priority="133" stopIfTrue="1">
      <formula>LEN(TRIM(G158))&gt;0</formula>
    </cfRule>
  </conditionalFormatting>
  <conditionalFormatting sqref="G162:G169">
    <cfRule type="notContainsBlanks" dxfId="264" priority="131" stopIfTrue="1">
      <formula>LEN(TRIM(G162))&gt;0</formula>
    </cfRule>
  </conditionalFormatting>
  <conditionalFormatting sqref="G172">
    <cfRule type="notContainsBlanks" dxfId="263" priority="130" stopIfTrue="1">
      <formula>LEN(TRIM(G172))&gt;0</formula>
    </cfRule>
  </conditionalFormatting>
  <conditionalFormatting sqref="G91">
    <cfRule type="notContainsBlanks" dxfId="262" priority="128" stopIfTrue="1">
      <formula>LEN(TRIM(G91))&gt;0</formula>
    </cfRule>
  </conditionalFormatting>
  <conditionalFormatting sqref="G217">
    <cfRule type="notContainsBlanks" dxfId="261" priority="123" stopIfTrue="1">
      <formula>LEN(TRIM(G217))&gt;0</formula>
    </cfRule>
  </conditionalFormatting>
  <conditionalFormatting sqref="G214">
    <cfRule type="notContainsBlanks" dxfId="260" priority="124" stopIfTrue="1">
      <formula>LEN(TRIM(G214))&gt;0</formula>
    </cfRule>
  </conditionalFormatting>
  <conditionalFormatting sqref="G16:G17">
    <cfRule type="notContainsBlanks" dxfId="259" priority="40" stopIfTrue="1">
      <formula>LEN(TRIM(G16))&gt;0</formula>
    </cfRule>
  </conditionalFormatting>
  <conditionalFormatting sqref="G147">
    <cfRule type="notContainsBlanks" dxfId="258" priority="38" stopIfTrue="1">
      <formula>LEN(TRIM(G147))&gt;0</formula>
    </cfRule>
  </conditionalFormatting>
  <conditionalFormatting sqref="G175">
    <cfRule type="notContainsBlanks" dxfId="257" priority="33" stopIfTrue="1">
      <formula>LEN(TRIM(G175))&gt;0</formula>
    </cfRule>
  </conditionalFormatting>
  <conditionalFormatting sqref="G183:G184">
    <cfRule type="notContainsBlanks" dxfId="256" priority="32" stopIfTrue="1">
      <formula>LEN(TRIM(G183))&gt;0</formula>
    </cfRule>
  </conditionalFormatting>
  <conditionalFormatting sqref="G191">
    <cfRule type="notContainsBlanks" dxfId="255" priority="31" stopIfTrue="1">
      <formula>LEN(TRIM(G191))&gt;0</formula>
    </cfRule>
  </conditionalFormatting>
  <conditionalFormatting sqref="G186">
    <cfRule type="notContainsBlanks" dxfId="254" priority="27" stopIfTrue="1">
      <formula>LEN(TRIM(G186))&gt;0</formula>
    </cfRule>
  </conditionalFormatting>
  <conditionalFormatting sqref="G187">
    <cfRule type="notContainsBlanks" dxfId="253" priority="26" stopIfTrue="1">
      <formula>LEN(TRIM(G187))&gt;0</formula>
    </cfRule>
  </conditionalFormatting>
  <conditionalFormatting sqref="G188">
    <cfRule type="notContainsBlanks" dxfId="252" priority="25" stopIfTrue="1">
      <formula>LEN(TRIM(G188))&gt;0</formula>
    </cfRule>
  </conditionalFormatting>
  <conditionalFormatting sqref="G189">
    <cfRule type="notContainsBlanks" dxfId="251" priority="24" stopIfTrue="1">
      <formula>LEN(TRIM(G189))&gt;0</formula>
    </cfRule>
  </conditionalFormatting>
  <conditionalFormatting sqref="G190">
    <cfRule type="notContainsBlanks" dxfId="250" priority="23" stopIfTrue="1">
      <formula>LEN(TRIM(G190))&gt;0</formula>
    </cfRule>
  </conditionalFormatting>
  <conditionalFormatting sqref="G80">
    <cfRule type="notContainsBlanks" dxfId="249" priority="21" stopIfTrue="1">
      <formula>LEN(TRIM(G80))&gt;0</formula>
    </cfRule>
  </conditionalFormatting>
  <conditionalFormatting sqref="G178:G179">
    <cfRule type="notContainsBlanks" dxfId="248" priority="17" stopIfTrue="1">
      <formula>LEN(TRIM(G178))&gt;0</formula>
    </cfRule>
  </conditionalFormatting>
  <conditionalFormatting sqref="G55">
    <cfRule type="notContainsBlanks" dxfId="247" priority="16" stopIfTrue="1">
      <formula>LEN(TRIM(G55))&gt;0</formula>
    </cfRule>
  </conditionalFormatting>
  <conditionalFormatting sqref="G56">
    <cfRule type="notContainsBlanks" dxfId="246" priority="15" stopIfTrue="1">
      <formula>LEN(TRIM(G56))&gt;0</formula>
    </cfRule>
  </conditionalFormatting>
  <conditionalFormatting sqref="G57">
    <cfRule type="notContainsBlanks" dxfId="245" priority="14" stopIfTrue="1">
      <formula>LEN(TRIM(G57))&gt;0</formula>
    </cfRule>
  </conditionalFormatting>
  <conditionalFormatting sqref="G58">
    <cfRule type="notContainsBlanks" dxfId="244" priority="13" stopIfTrue="1">
      <formula>LEN(TRIM(G58))&gt;0</formula>
    </cfRule>
  </conditionalFormatting>
  <conditionalFormatting sqref="G59">
    <cfRule type="notContainsBlanks" dxfId="243" priority="12" stopIfTrue="1">
      <formula>LEN(TRIM(G59))&gt;0</formula>
    </cfRule>
  </conditionalFormatting>
  <conditionalFormatting sqref="G62">
    <cfRule type="notContainsBlanks" dxfId="242" priority="6" stopIfTrue="1">
      <formula>LEN(TRIM(G62))&gt;0</formula>
    </cfRule>
  </conditionalFormatting>
  <conditionalFormatting sqref="G60">
    <cfRule type="notContainsBlanks" dxfId="241" priority="5" stopIfTrue="1">
      <formula>LEN(TRIM(G60))&gt;0</formula>
    </cfRule>
  </conditionalFormatting>
  <conditionalFormatting sqref="G61">
    <cfRule type="notContainsBlanks" dxfId="240" priority="4" stopIfTrue="1">
      <formula>LEN(TRIM(G61))&gt;0</formula>
    </cfRule>
  </conditionalFormatting>
  <conditionalFormatting sqref="G63">
    <cfRule type="notContainsBlanks" dxfId="239" priority="3" stopIfTrue="1">
      <formula>LEN(TRIM(G63))&gt;0</formula>
    </cfRule>
  </conditionalFormatting>
  <conditionalFormatting sqref="G64">
    <cfRule type="notContainsBlanks" dxfId="238" priority="2" stopIfTrue="1">
      <formula>LEN(TRIM(G64))&gt;0</formula>
    </cfRule>
  </conditionalFormatting>
  <conditionalFormatting sqref="G65">
    <cfRule type="notContainsBlanks" dxfId="237" priority="1" stopIfTrue="1">
      <formula>LEN(TRIM(G65))&gt;0</formula>
    </cfRule>
  </conditionalFormatting>
  <dataValidations count="9">
    <dataValidation type="whole" operator="greaterThanOrEqual" allowBlank="1" showInputMessage="1" showErrorMessage="1" error="Voer een getal groter dan of gelijk 0 in" sqref="E152:F155 E158:F158 E172:F172 E91:F91 E214:F214 E175:F175 E184:F184 E191 F186:F191 E125:F144 E60:F61 E63:F65" xr:uid="{00000000-0002-0000-0300-000000000000}">
      <formula1>0</formula1>
    </dataValidation>
    <dataValidation type="whole" operator="greaterThanOrEqual" allowBlank="1" showInputMessage="1" showErrorMessage="1" error="voer een getal groter dan of gelijk 0 in" sqref="E114:F115" xr:uid="{00000000-0002-0000-0300-000001000000}">
      <formula1>0</formula1>
    </dataValidation>
    <dataValidation type="whole" operator="greaterThanOrEqual" allowBlank="1" showInputMessage="1" showErrorMessage="1" error="Voer een getal groter of gelijk 0 in" sqref="E100:F105" xr:uid="{00000000-0002-0000-0300-000002000000}">
      <formula1>0</formula1>
    </dataValidation>
    <dataValidation type="whole" operator="greaterThanOrEqual" allowBlank="1" showInputMessage="1" showErrorMessage="1" error="Vul een getal groter of gelijk aan 0 in" sqref="E14:F17" xr:uid="{00000000-0002-0000-0300-000003000000}">
      <formula1>0</formula1>
    </dataValidation>
    <dataValidation type="whole" operator="greaterThanOrEqual" allowBlank="1" showInputMessage="1" showErrorMessage="1" errorTitle="Fout bij invoer!" error="Vul een getal groter of gelijk aan 0 in." sqref="E95:F95 C95 D21:F50 C98 E98:F98 E121:F121" xr:uid="{00000000-0002-0000-0300-000004000000}">
      <formula1>0</formula1>
    </dataValidation>
    <dataValidation operator="greaterThanOrEqual" allowBlank="1" showInputMessage="1" showErrorMessage="1" error="Voer een getal groter dan of gelijk 0 in" sqref="E186:E190" xr:uid="{00000000-0002-0000-0300-000005000000}"/>
    <dataValidation type="decimal" allowBlank="1" showInputMessage="1" showErrorMessage="1" error="Voer een geheel getal tussen 0 en 100 in" sqref="F83:F88" xr:uid="{00000000-0002-0000-0300-000006000000}">
      <formula1>0</formula1>
      <formula2>1</formula2>
    </dataValidation>
    <dataValidation type="whole" operator="greaterThanOrEqual" allowBlank="1" showInputMessage="1" showErrorMessage="1" error="Vul een getal groter of gelijk aan 0 in." sqref="E162:F169 E194:F201 E204:F211" xr:uid="{00000000-0002-0000-0300-000007000000}">
      <formula1>0</formula1>
    </dataValidation>
    <dataValidation showInputMessage="1" sqref="C60:D61 C63:D65" xr:uid="{00000000-0002-0000-0300-000008000000}"/>
  </dataValidations>
  <pageMargins left="0.39370078740157483" right="0.39370078740157483" top="0.39370078740157483" bottom="0.39370078740157483" header="1.1811023622047245" footer="0.19685039370078741"/>
  <pageSetup paperSize="8" scale="97" fitToHeight="0" orientation="landscape" r:id="rId1"/>
  <headerFooter>
    <oddFooter>Page &amp;P of &amp;N</oddFooter>
  </headerFooter>
  <drawing r:id="rId2"/>
  <extLst>
    <ext xmlns:x14="http://schemas.microsoft.com/office/spreadsheetml/2009/9/main" uri="{CCE6A557-97BC-4b89-ADB6-D9C93CAAB3DF}">
      <x14:dataValidations xmlns:xm="http://schemas.microsoft.com/office/excel/2006/main" count="6">
        <x14:dataValidation type="list" showInputMessage="1" showErrorMessage="1" error="Selecteer een antwoord in het drop-down menu" xr:uid="{00000000-0002-0000-0300-000009000000}">
          <x14:formula1>
            <xm:f>INH_Lists!$B$4:$D$4</xm:f>
          </x14:formula1>
          <xm:sqref>C71:F71 C62:F62 C57:F59 C72:F78 C111:F111</xm:sqref>
        </x14:dataValidation>
        <x14:dataValidation type="list" showInputMessage="1" xr:uid="{00000000-0002-0000-0300-00000A000000}">
          <x14:formula1>
            <xm:f>INH_Lists!$B$3:$C$3</xm:f>
          </x14:formula1>
          <xm:sqref>C178:F178 C108:F108 C55:F56 C97:F97 C118:F118 C53:F53 C217:F217</xm:sqref>
        </x14:dataValidation>
        <x14:dataValidation type="list" allowBlank="1" showInputMessage="1" showErrorMessage="1" error="Maak een keuze uit het drop-down menu_x000a_" xr:uid="{00000000-0002-0000-0300-00000B000000}">
          <x14:formula1>
            <xm:f>INH_Lists!$B$8:$E$8</xm:f>
          </x14:formula1>
          <xm:sqref>C94:F94</xm:sqref>
        </x14:dataValidation>
        <x14:dataValidation type="list" showInputMessage="1" error="Selecteer een antwoord in het drop-down menu" xr:uid="{00000000-0002-0000-0300-00000C000000}">
          <x14:formula1>
            <xm:f>INH_Lists!$B$3:$C$3</xm:f>
          </x14:formula1>
          <xm:sqref>C147:F147</xm:sqref>
        </x14:dataValidation>
        <x14:dataValidation type="list" operator="greaterThanOrEqual" allowBlank="1" showInputMessage="1" showErrorMessage="1" error="Selecteer een antwoord in het drop-down menu" xr:uid="{00000000-0002-0000-0300-00000D000000}">
          <x14:formula1>
            <xm:f>INH_Lists!$B$4:$D$4</xm:f>
          </x14:formula1>
          <xm:sqref>E183:F183</xm:sqref>
        </x14:dataValidation>
        <x14:dataValidation type="list" allowBlank="1" showInputMessage="1" xr:uid="{00000000-0002-0000-0300-00000E000000}">
          <x14:formula1>
            <xm:f>INH_Lists!$B$3:$C$3</xm:f>
          </x14:formula1>
          <xm:sqref>C80:F80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7:G96"/>
  <sheetViews>
    <sheetView zoomScaleNormal="100" workbookViewId="0">
      <selection activeCell="E16" sqref="E16:F16"/>
    </sheetView>
  </sheetViews>
  <sheetFormatPr defaultColWidth="9.1796875" defaultRowHeight="14.5" x14ac:dyDescent="0.35"/>
  <cols>
    <col min="1" max="1" width="8.81640625" style="7" customWidth="1"/>
    <col min="2" max="2" width="83.1796875" style="7" customWidth="1"/>
    <col min="3" max="4" width="15.1796875" style="7" customWidth="1"/>
    <col min="5" max="5" width="16.26953125" style="7" customWidth="1"/>
    <col min="6" max="6" width="17.54296875" style="7" customWidth="1"/>
    <col min="7" max="7" width="44.26953125" style="7" customWidth="1"/>
    <col min="8" max="16384" width="9.1796875" style="182"/>
  </cols>
  <sheetData>
    <row r="7" spans="1:7" x14ac:dyDescent="0.35">
      <c r="B7" s="119" t="s">
        <v>2315</v>
      </c>
    </row>
    <row r="8" spans="1:7" x14ac:dyDescent="0.35">
      <c r="B8" s="120"/>
      <c r="C8" s="211"/>
      <c r="D8" s="212"/>
      <c r="E8" s="121"/>
      <c r="F8" s="121"/>
    </row>
    <row r="9" spans="1:7" x14ac:dyDescent="0.35">
      <c r="B9" s="119"/>
    </row>
    <row r="11" spans="1:7" x14ac:dyDescent="0.35">
      <c r="B11" s="122" t="s">
        <v>103</v>
      </c>
      <c r="C11" s="8"/>
      <c r="D11" s="8"/>
      <c r="E11" s="8"/>
      <c r="F11" s="8"/>
      <c r="G11" s="8"/>
    </row>
    <row r="12" spans="1:7" x14ac:dyDescent="0.35">
      <c r="B12" s="183"/>
      <c r="C12" s="8"/>
      <c r="D12" s="8"/>
      <c r="E12" s="8"/>
      <c r="F12" s="8"/>
      <c r="G12" s="8"/>
    </row>
    <row r="13" spans="1:7" ht="25.5" customHeight="1" x14ac:dyDescent="0.35">
      <c r="B13" s="227" t="s">
        <v>2320</v>
      </c>
      <c r="C13" s="227"/>
      <c r="D13" s="227"/>
      <c r="E13" s="227"/>
      <c r="F13" s="227"/>
      <c r="G13" s="227"/>
    </row>
    <row r="14" spans="1:7" x14ac:dyDescent="0.35">
      <c r="B14" s="122" t="s">
        <v>417</v>
      </c>
      <c r="C14" s="8"/>
      <c r="D14" s="8"/>
      <c r="E14" s="8"/>
      <c r="F14" s="8"/>
      <c r="G14" s="8"/>
    </row>
    <row r="15" spans="1:7" x14ac:dyDescent="0.35">
      <c r="B15" s="122"/>
      <c r="D15" s="116"/>
      <c r="E15" s="207" t="s">
        <v>0</v>
      </c>
      <c r="F15" s="207"/>
      <c r="G15" s="46" t="s">
        <v>1</v>
      </c>
    </row>
    <row r="16" spans="1:7" x14ac:dyDescent="0.35">
      <c r="A16" s="184" t="s">
        <v>376</v>
      </c>
      <c r="B16" s="1" t="s">
        <v>104</v>
      </c>
      <c r="D16" s="116"/>
      <c r="E16" s="209"/>
      <c r="F16" s="210"/>
      <c r="G16" s="6" t="str">
        <f>IF(ISNUMBER(E16),"",Controlemeldingen!$A$9)</f>
        <v>Voer een aantal (of 0) in</v>
      </c>
    </row>
    <row r="17" spans="1:7" x14ac:dyDescent="0.35">
      <c r="A17" s="184"/>
      <c r="B17" s="9"/>
      <c r="C17" s="116"/>
      <c r="D17" s="43"/>
      <c r="E17" s="43"/>
      <c r="F17" s="43"/>
      <c r="G17" s="43"/>
    </row>
    <row r="18" spans="1:7" x14ac:dyDescent="0.35">
      <c r="A18" s="184"/>
      <c r="B18" s="122" t="s">
        <v>389</v>
      </c>
      <c r="C18" s="5"/>
      <c r="D18" s="43"/>
      <c r="E18" s="43"/>
      <c r="F18" s="43"/>
      <c r="G18" s="43"/>
    </row>
    <row r="19" spans="1:7" x14ac:dyDescent="0.35">
      <c r="A19" s="184"/>
      <c r="B19" s="122"/>
      <c r="C19" s="5"/>
      <c r="D19" s="43"/>
      <c r="E19" s="43"/>
      <c r="F19" s="43"/>
      <c r="G19" s="43"/>
    </row>
    <row r="20" spans="1:7" x14ac:dyDescent="0.35">
      <c r="B20" s="183" t="s">
        <v>105</v>
      </c>
      <c r="D20" s="116"/>
      <c r="E20" s="207"/>
      <c r="F20" s="207"/>
      <c r="G20" s="46"/>
    </row>
    <row r="21" spans="1:7" x14ac:dyDescent="0.35">
      <c r="A21" s="184"/>
      <c r="B21" s="184"/>
      <c r="E21" s="117" t="s">
        <v>535</v>
      </c>
      <c r="F21" s="117" t="s">
        <v>536</v>
      </c>
    </row>
    <row r="22" spans="1:7" ht="30" x14ac:dyDescent="0.35">
      <c r="A22" s="184" t="s">
        <v>377</v>
      </c>
      <c r="B22" s="1" t="s">
        <v>106</v>
      </c>
      <c r="C22" s="46"/>
      <c r="D22" s="46"/>
      <c r="E22" s="46" t="s">
        <v>44</v>
      </c>
      <c r="F22" s="46" t="s">
        <v>107</v>
      </c>
      <c r="G22" s="46" t="s">
        <v>1</v>
      </c>
    </row>
    <row r="23" spans="1:7" x14ac:dyDescent="0.35">
      <c r="A23" s="184" t="s">
        <v>378</v>
      </c>
      <c r="B23" s="4" t="s">
        <v>108</v>
      </c>
      <c r="C23" s="46"/>
      <c r="D23" s="46"/>
      <c r="E23" s="83"/>
      <c r="F23" s="126"/>
      <c r="G23" s="6" t="str">
        <f>IF(AND(ISNUMBER(E23),ISNUMBER(F23)),"",Controlemeldingen!$A$13)</f>
        <v>Voer het aantal in, en het bedrag in hele euro's</v>
      </c>
    </row>
    <row r="24" spans="1:7" x14ac:dyDescent="0.35">
      <c r="A24" s="184" t="s">
        <v>379</v>
      </c>
      <c r="B24" s="1" t="s">
        <v>109</v>
      </c>
      <c r="C24" s="46"/>
      <c r="D24" s="46"/>
      <c r="E24" s="83"/>
      <c r="F24" s="126"/>
      <c r="G24" s="6" t="str">
        <f>IF(AND(ISNUMBER(E24),ISNUMBER(F24)),"",Controlemeldingen!$A$13)</f>
        <v>Voer het aantal in, en het bedrag in hele euro's</v>
      </c>
    </row>
    <row r="25" spans="1:7" x14ac:dyDescent="0.35">
      <c r="A25" s="184"/>
    </row>
    <row r="26" spans="1:7" x14ac:dyDescent="0.35">
      <c r="A26" s="184"/>
      <c r="B26" s="10"/>
      <c r="E26" s="117" t="s">
        <v>537</v>
      </c>
      <c r="F26" s="117" t="s">
        <v>538</v>
      </c>
    </row>
    <row r="27" spans="1:7" ht="50" x14ac:dyDescent="0.35">
      <c r="A27" s="184" t="s">
        <v>380</v>
      </c>
      <c r="B27" s="1" t="s">
        <v>110</v>
      </c>
      <c r="C27" s="46"/>
      <c r="D27" s="46"/>
      <c r="E27" s="46" t="s">
        <v>44</v>
      </c>
      <c r="F27" s="46" t="s">
        <v>107</v>
      </c>
      <c r="G27" s="46" t="s">
        <v>1</v>
      </c>
    </row>
    <row r="28" spans="1:7" x14ac:dyDescent="0.35">
      <c r="A28" s="184" t="s">
        <v>381</v>
      </c>
      <c r="B28" s="4" t="s">
        <v>111</v>
      </c>
      <c r="C28" s="46"/>
      <c r="D28" s="46"/>
      <c r="E28" s="83"/>
      <c r="F28" s="126"/>
      <c r="G28" s="6" t="str">
        <f>IF(AND(ISNUMBER(E28),ISNUMBER(F28)),"",Controlemeldingen!$A$13)</f>
        <v>Voer het aantal in, en het bedrag in hele euro's</v>
      </c>
    </row>
    <row r="29" spans="1:7" x14ac:dyDescent="0.35">
      <c r="A29" s="184" t="s">
        <v>382</v>
      </c>
      <c r="B29" s="1" t="s">
        <v>112</v>
      </c>
      <c r="C29" s="46"/>
      <c r="D29" s="46"/>
      <c r="E29" s="83"/>
      <c r="F29" s="126"/>
      <c r="G29" s="6" t="str">
        <f>IF(AND(ISNUMBER(E29),ISNUMBER(F29)),"",Controlemeldingen!$A$13)</f>
        <v>Voer het aantal in, en het bedrag in hele euro's</v>
      </c>
    </row>
    <row r="30" spans="1:7" x14ac:dyDescent="0.35">
      <c r="A30" s="184" t="s">
        <v>383</v>
      </c>
      <c r="B30" s="1" t="s">
        <v>113</v>
      </c>
      <c r="C30" s="46"/>
      <c r="D30" s="46"/>
      <c r="E30" s="83"/>
      <c r="F30" s="126"/>
      <c r="G30" s="6" t="str">
        <f>IF(AND(ISNUMBER(E30),ISNUMBER(F30)),"",Controlemeldingen!$A$13)</f>
        <v>Voer het aantal in, en het bedrag in hele euro's</v>
      </c>
    </row>
    <row r="31" spans="1:7" ht="57" x14ac:dyDescent="0.35">
      <c r="A31" s="184"/>
      <c r="B31" s="27" t="s">
        <v>114</v>
      </c>
      <c r="C31" s="184"/>
      <c r="D31" s="184"/>
      <c r="E31" s="184"/>
      <c r="F31" s="184"/>
      <c r="G31" s="44"/>
    </row>
    <row r="32" spans="1:7" x14ac:dyDescent="0.35">
      <c r="A32" s="184"/>
      <c r="B32" s="184"/>
      <c r="C32" s="184"/>
      <c r="D32" s="184"/>
      <c r="E32" s="184"/>
      <c r="F32" s="184"/>
      <c r="G32" s="44"/>
    </row>
    <row r="33" spans="1:7" x14ac:dyDescent="0.35">
      <c r="A33" s="184"/>
      <c r="B33" s="184"/>
      <c r="E33" s="184"/>
      <c r="F33" s="184"/>
    </row>
    <row r="34" spans="1:7" ht="40" x14ac:dyDescent="0.35">
      <c r="A34" s="184" t="s">
        <v>384</v>
      </c>
      <c r="B34" s="1" t="s">
        <v>115</v>
      </c>
      <c r="C34" s="46"/>
      <c r="D34" s="46"/>
      <c r="E34" s="207" t="s">
        <v>44</v>
      </c>
      <c r="F34" s="207"/>
      <c r="G34" s="46" t="s">
        <v>1</v>
      </c>
    </row>
    <row r="35" spans="1:7" x14ac:dyDescent="0.35">
      <c r="A35" s="184" t="s">
        <v>385</v>
      </c>
      <c r="B35" s="4" t="s">
        <v>111</v>
      </c>
      <c r="C35" s="46"/>
      <c r="D35" s="46"/>
      <c r="E35" s="209"/>
      <c r="F35" s="210"/>
      <c r="G35" s="6" t="str">
        <f>IF(ISNUMBER(E35),"",Controlemeldingen!$A$9)</f>
        <v>Voer een aantal (of 0) in</v>
      </c>
    </row>
    <row r="36" spans="1:7" x14ac:dyDescent="0.35">
      <c r="A36" s="184" t="s">
        <v>386</v>
      </c>
      <c r="B36" s="1" t="s">
        <v>112</v>
      </c>
      <c r="C36" s="46"/>
      <c r="D36" s="46"/>
      <c r="E36" s="209"/>
      <c r="F36" s="210"/>
      <c r="G36" s="6" t="str">
        <f>IF(ISNUMBER(E36),"",Controlemeldingen!$A$9)</f>
        <v>Voer een aantal (of 0) in</v>
      </c>
    </row>
    <row r="37" spans="1:7" x14ac:dyDescent="0.35">
      <c r="A37" s="184" t="s">
        <v>387</v>
      </c>
      <c r="B37" s="1" t="s">
        <v>113</v>
      </c>
      <c r="C37" s="46"/>
      <c r="D37" s="46"/>
      <c r="E37" s="209"/>
      <c r="F37" s="210"/>
      <c r="G37" s="6" t="str">
        <f>IF(ISNUMBER(E37),"",Controlemeldingen!$A$9)</f>
        <v>Voer een aantal (of 0) in</v>
      </c>
    </row>
    <row r="38" spans="1:7" ht="57" x14ac:dyDescent="0.35">
      <c r="A38" s="184"/>
      <c r="B38" s="27" t="s">
        <v>114</v>
      </c>
      <c r="C38" s="184"/>
      <c r="D38" s="184"/>
      <c r="E38" s="184"/>
      <c r="F38" s="184"/>
      <c r="G38" s="44"/>
    </row>
    <row r="39" spans="1:7" x14ac:dyDescent="0.35">
      <c r="A39" s="184"/>
      <c r="B39" s="10"/>
      <c r="C39" s="184"/>
      <c r="D39" s="184"/>
      <c r="E39" s="184"/>
      <c r="F39" s="184"/>
      <c r="G39" s="44"/>
    </row>
    <row r="40" spans="1:7" x14ac:dyDescent="0.35">
      <c r="A40" s="184"/>
      <c r="C40" s="207" t="s">
        <v>0</v>
      </c>
      <c r="D40" s="207"/>
      <c r="E40" s="207"/>
      <c r="F40" s="207"/>
      <c r="G40" s="46" t="s">
        <v>1</v>
      </c>
    </row>
    <row r="41" spans="1:7" ht="20" x14ac:dyDescent="0.35">
      <c r="A41" s="184" t="s">
        <v>388</v>
      </c>
      <c r="B41" s="1" t="s">
        <v>116</v>
      </c>
      <c r="C41" s="208" t="s">
        <v>47</v>
      </c>
      <c r="D41" s="209"/>
      <c r="E41" s="209"/>
      <c r="F41" s="210"/>
      <c r="G41" s="6" t="str">
        <f>IF(C41=INH_Lists!$B$3,Controlemeldingen!$A$11,"")</f>
        <v>Vermeld (optioneel) een toelichting</v>
      </c>
    </row>
    <row r="42" spans="1:7" x14ac:dyDescent="0.35">
      <c r="A42" s="184"/>
    </row>
    <row r="43" spans="1:7" x14ac:dyDescent="0.35">
      <c r="A43" s="184"/>
    </row>
    <row r="44" spans="1:7" x14ac:dyDescent="0.35">
      <c r="A44" s="185"/>
      <c r="B44" s="183" t="s">
        <v>117</v>
      </c>
      <c r="C44" s="8"/>
      <c r="D44" s="8"/>
      <c r="E44" s="8"/>
      <c r="F44" s="8"/>
      <c r="G44" s="8"/>
    </row>
    <row r="45" spans="1:7" x14ac:dyDescent="0.35">
      <c r="C45" s="207" t="s">
        <v>0</v>
      </c>
      <c r="D45" s="207"/>
      <c r="E45" s="207"/>
      <c r="F45" s="207"/>
      <c r="G45" s="46" t="s">
        <v>1</v>
      </c>
    </row>
    <row r="46" spans="1:7" ht="21" customHeight="1" x14ac:dyDescent="0.35">
      <c r="A46" s="184" t="s">
        <v>391</v>
      </c>
      <c r="B46" s="1" t="s">
        <v>118</v>
      </c>
      <c r="C46" s="194" t="s">
        <v>47</v>
      </c>
      <c r="D46" s="195"/>
      <c r="E46" s="195"/>
      <c r="F46" s="196"/>
      <c r="G46" s="6" t="str">
        <f>IF(OR(C46=INH_Lists!$B$3,ISBLANK(C46)),Controlemeldingen!$A$16,"")</f>
        <v>Geef een toelichting of kies "n.v.t."</v>
      </c>
    </row>
    <row r="47" spans="1:7" ht="21" customHeight="1" x14ac:dyDescent="0.35">
      <c r="A47" s="184" t="s">
        <v>392</v>
      </c>
      <c r="B47" s="1" t="s">
        <v>119</v>
      </c>
      <c r="C47" s="194" t="s">
        <v>47</v>
      </c>
      <c r="D47" s="195"/>
      <c r="E47" s="195"/>
      <c r="F47" s="196"/>
      <c r="G47" s="6" t="str">
        <f>IF(OR(C47=INH_Lists!$B$3,ISBLANK(C47)),Controlemeldingen!$A$16,"")</f>
        <v>Geef een toelichting of kies "n.v.t."</v>
      </c>
    </row>
    <row r="49" spans="1:7" x14ac:dyDescent="0.35">
      <c r="A49" s="184"/>
      <c r="B49" s="186" t="s">
        <v>126</v>
      </c>
      <c r="C49" s="184"/>
      <c r="D49" s="184"/>
      <c r="E49" s="184"/>
      <c r="F49" s="184"/>
      <c r="G49" s="184"/>
    </row>
    <row r="50" spans="1:7" x14ac:dyDescent="0.35">
      <c r="A50" s="184"/>
      <c r="B50" s="184"/>
      <c r="C50" s="184"/>
      <c r="D50" s="184"/>
      <c r="E50" s="184"/>
      <c r="F50" s="184"/>
      <c r="G50" s="184"/>
    </row>
    <row r="51" spans="1:7" x14ac:dyDescent="0.35">
      <c r="A51" s="184"/>
      <c r="B51" s="10"/>
      <c r="C51" s="207" t="s">
        <v>0</v>
      </c>
      <c r="D51" s="207"/>
      <c r="E51" s="207"/>
      <c r="F51" s="207"/>
      <c r="G51" s="46" t="s">
        <v>1</v>
      </c>
    </row>
    <row r="52" spans="1:7" ht="20" x14ac:dyDescent="0.35">
      <c r="A52" s="184" t="s">
        <v>393</v>
      </c>
      <c r="B52" s="1" t="s">
        <v>127</v>
      </c>
      <c r="C52" s="208" t="s">
        <v>2</v>
      </c>
      <c r="D52" s="209"/>
      <c r="E52" s="209"/>
      <c r="F52" s="210"/>
      <c r="G52" s="6" t="str">
        <f>IF(OR(C52=INH_Lists!$B$4,ISBLANK(C52)),Controlemeldingen!$A$8,"")</f>
        <v>Maak een keuze uit het drop-down menu</v>
      </c>
    </row>
    <row r="53" spans="1:7" x14ac:dyDescent="0.35">
      <c r="A53" s="184"/>
      <c r="B53" s="184"/>
      <c r="C53" s="184"/>
      <c r="D53" s="184"/>
      <c r="E53" s="184"/>
      <c r="F53" s="184"/>
      <c r="G53" s="184"/>
    </row>
    <row r="54" spans="1:7" ht="40" x14ac:dyDescent="0.35">
      <c r="A54" s="184" t="s">
        <v>394</v>
      </c>
      <c r="B54" s="1" t="s">
        <v>426</v>
      </c>
      <c r="D54" s="116"/>
      <c r="E54" s="207" t="s">
        <v>128</v>
      </c>
      <c r="F54" s="207"/>
      <c r="G54" s="46" t="s">
        <v>1</v>
      </c>
    </row>
    <row r="55" spans="1:7" x14ac:dyDescent="0.35">
      <c r="A55" s="184" t="s">
        <v>395</v>
      </c>
      <c r="B55" s="1" t="s">
        <v>129</v>
      </c>
      <c r="D55" s="116"/>
      <c r="E55" s="219"/>
      <c r="F55" s="220"/>
      <c r="G55" s="6" t="str">
        <f>IF(ISNUMBER(E55),"",Controlemeldingen!$A$9)</f>
        <v>Voer een aantal (of 0) in</v>
      </c>
    </row>
    <row r="56" spans="1:7" x14ac:dyDescent="0.35">
      <c r="A56" s="184" t="s">
        <v>396</v>
      </c>
      <c r="B56" s="1" t="s">
        <v>130</v>
      </c>
      <c r="D56" s="116"/>
      <c r="E56" s="219"/>
      <c r="F56" s="220"/>
      <c r="G56" s="6" t="str">
        <f>IF(ISNUMBER(E56),"",Controlemeldingen!$A$9)</f>
        <v>Voer een aantal (of 0) in</v>
      </c>
    </row>
    <row r="57" spans="1:7" x14ac:dyDescent="0.35">
      <c r="A57" s="184" t="s">
        <v>397</v>
      </c>
      <c r="B57" s="1" t="s">
        <v>131</v>
      </c>
      <c r="D57" s="116"/>
      <c r="E57" s="219"/>
      <c r="F57" s="220"/>
      <c r="G57" s="6" t="str">
        <f>IF(ISNUMBER(E57),"",Controlemeldingen!$A$12)</f>
        <v>Voer een bedrag in, in hele euro's</v>
      </c>
    </row>
    <row r="58" spans="1:7" x14ac:dyDescent="0.35">
      <c r="A58" s="184"/>
      <c r="B58" s="184"/>
      <c r="C58" s="184"/>
      <c r="D58" s="184"/>
      <c r="E58" s="184"/>
      <c r="F58" s="184"/>
      <c r="G58" s="184"/>
    </row>
    <row r="59" spans="1:7" ht="50" x14ac:dyDescent="0.35">
      <c r="A59" s="184" t="s">
        <v>398</v>
      </c>
      <c r="B59" s="1" t="s">
        <v>427</v>
      </c>
      <c r="C59" s="207" t="s">
        <v>0</v>
      </c>
      <c r="D59" s="207"/>
      <c r="E59" s="207"/>
      <c r="F59" s="207"/>
      <c r="G59" s="46" t="s">
        <v>1</v>
      </c>
    </row>
    <row r="60" spans="1:7" ht="15" customHeight="1" x14ac:dyDescent="0.35">
      <c r="A60" s="184" t="s">
        <v>399</v>
      </c>
      <c r="B60" s="1" t="s">
        <v>57</v>
      </c>
      <c r="C60" s="208" t="s">
        <v>2</v>
      </c>
      <c r="D60" s="209"/>
      <c r="E60" s="209"/>
      <c r="F60" s="210"/>
      <c r="G60" s="6" t="str">
        <f>IF(OR(C60=INH_Lists!$B$4,ISBLANK(C60)),Controlemeldingen!$A$8,"")</f>
        <v>Maak een keuze uit het drop-down menu</v>
      </c>
    </row>
    <row r="61" spans="1:7" ht="15" customHeight="1" x14ac:dyDescent="0.35">
      <c r="A61" s="184" t="s">
        <v>400</v>
      </c>
      <c r="B61" s="1" t="s">
        <v>132</v>
      </c>
      <c r="C61" s="208" t="s">
        <v>2</v>
      </c>
      <c r="D61" s="209"/>
      <c r="E61" s="209"/>
      <c r="F61" s="210"/>
      <c r="G61" s="6" t="str">
        <f>IF(OR(C61=INH_Lists!$B$4,ISBLANK(C61)),Controlemeldingen!$A$8,"")</f>
        <v>Maak een keuze uit het drop-down menu</v>
      </c>
    </row>
    <row r="62" spans="1:7" ht="15" customHeight="1" x14ac:dyDescent="0.35">
      <c r="A62" s="184" t="s">
        <v>401</v>
      </c>
      <c r="B62" s="1" t="s">
        <v>133</v>
      </c>
      <c r="C62" s="208" t="s">
        <v>2</v>
      </c>
      <c r="D62" s="209"/>
      <c r="E62" s="209"/>
      <c r="F62" s="210"/>
      <c r="G62" s="6" t="str">
        <f>IF(OR(C62=INH_Lists!$B$4,ISBLANK(C62)),Controlemeldingen!$A$8,"")</f>
        <v>Maak een keuze uit het drop-down menu</v>
      </c>
    </row>
    <row r="63" spans="1:7" ht="15" customHeight="1" x14ac:dyDescent="0.35">
      <c r="A63" s="184" t="s">
        <v>402</v>
      </c>
      <c r="B63" s="4" t="s">
        <v>134</v>
      </c>
      <c r="C63" s="208" t="s">
        <v>2</v>
      </c>
      <c r="D63" s="209"/>
      <c r="E63" s="209"/>
      <c r="F63" s="210"/>
      <c r="G63" s="6" t="str">
        <f>IF(OR(C63=INH_Lists!$B$4,ISBLANK(C63)),Controlemeldingen!$A$8,"")</f>
        <v>Maak een keuze uit het drop-down menu</v>
      </c>
    </row>
    <row r="64" spans="1:7" ht="15" customHeight="1" x14ac:dyDescent="0.35">
      <c r="A64" s="184" t="s">
        <v>403</v>
      </c>
      <c r="B64" s="4" t="s">
        <v>1695</v>
      </c>
      <c r="C64" s="208" t="s">
        <v>2</v>
      </c>
      <c r="D64" s="209"/>
      <c r="E64" s="209"/>
      <c r="F64" s="210"/>
      <c r="G64" s="6" t="str">
        <f>IF(OR(C64=INH_Lists!$B$4,ISBLANK(C64)),Controlemeldingen!$A$8,"")</f>
        <v>Maak een keuze uit het drop-down menu</v>
      </c>
    </row>
    <row r="65" spans="1:7" x14ac:dyDescent="0.35">
      <c r="A65" s="184"/>
      <c r="B65" s="184"/>
      <c r="C65" s="184"/>
      <c r="D65" s="184"/>
      <c r="E65" s="184"/>
      <c r="F65" s="184"/>
      <c r="G65" s="10"/>
    </row>
    <row r="66" spans="1:7" x14ac:dyDescent="0.35">
      <c r="A66" s="184"/>
      <c r="B66" s="10"/>
      <c r="C66" s="207" t="s">
        <v>0</v>
      </c>
      <c r="D66" s="207"/>
      <c r="E66" s="207"/>
      <c r="F66" s="207"/>
      <c r="G66" s="46" t="s">
        <v>1</v>
      </c>
    </row>
    <row r="67" spans="1:7" ht="20" x14ac:dyDescent="0.35">
      <c r="A67" s="184" t="s">
        <v>404</v>
      </c>
      <c r="B67" s="1" t="s">
        <v>428</v>
      </c>
      <c r="C67" s="194" t="s">
        <v>47</v>
      </c>
      <c r="D67" s="195"/>
      <c r="E67" s="195"/>
      <c r="F67" s="196"/>
      <c r="G67" s="6" t="str">
        <f>IF(OR(C67=INH_Lists!$B$3,ISBLANK(C67)),Controlemeldingen!$A$16,"")</f>
        <v>Geef een toelichting of kies "n.v.t."</v>
      </c>
    </row>
    <row r="69" spans="1:7" x14ac:dyDescent="0.35">
      <c r="A69" s="185"/>
      <c r="B69" s="122" t="s">
        <v>390</v>
      </c>
      <c r="C69" s="8"/>
      <c r="D69" s="8"/>
      <c r="E69" s="8"/>
      <c r="F69" s="8"/>
      <c r="G69" s="8"/>
    </row>
    <row r="71" spans="1:7" x14ac:dyDescent="0.35">
      <c r="A71" s="184"/>
      <c r="B71" s="10"/>
      <c r="C71" s="207" t="s">
        <v>0</v>
      </c>
      <c r="D71" s="207"/>
      <c r="E71" s="207"/>
      <c r="F71" s="207"/>
    </row>
    <row r="72" spans="1:7" x14ac:dyDescent="0.35">
      <c r="A72" s="184" t="s">
        <v>405</v>
      </c>
      <c r="B72" s="1" t="s">
        <v>271</v>
      </c>
      <c r="C72" s="208" t="s">
        <v>2</v>
      </c>
      <c r="D72" s="209"/>
      <c r="E72" s="209"/>
      <c r="F72" s="210"/>
      <c r="G72" s="6" t="str">
        <f>IF(OR(C72=INH_Lists!$B$4,ISBLANK(C72)),Controlemeldingen!$A$8,"")</f>
        <v>Maak een keuze uit het drop-down menu</v>
      </c>
    </row>
    <row r="73" spans="1:7" ht="30" x14ac:dyDescent="0.35">
      <c r="A73" s="184" t="s">
        <v>406</v>
      </c>
      <c r="B73" s="1" t="s">
        <v>2316</v>
      </c>
      <c r="C73" s="116"/>
      <c r="D73" s="116"/>
      <c r="E73" s="222"/>
      <c r="F73" s="223"/>
      <c r="G73" s="6" t="str">
        <f>IF(ISNUMBER(E73),"",Controlemeldingen!$A$12)</f>
        <v>Voer een bedrag in, in hele euro's</v>
      </c>
    </row>
    <row r="74" spans="1:7" x14ac:dyDescent="0.35">
      <c r="A74" s="184"/>
      <c r="B74" s="184"/>
      <c r="C74" s="184"/>
      <c r="D74" s="184"/>
      <c r="E74" s="184"/>
      <c r="F74" s="184"/>
      <c r="G74" s="184"/>
    </row>
    <row r="75" spans="1:7" x14ac:dyDescent="0.35">
      <c r="A75" s="187" t="s">
        <v>135</v>
      </c>
      <c r="B75" s="75"/>
      <c r="D75" s="133"/>
      <c r="E75" s="207" t="s">
        <v>0</v>
      </c>
      <c r="F75" s="207"/>
      <c r="G75" s="46" t="s">
        <v>1</v>
      </c>
    </row>
    <row r="76" spans="1:7" ht="30" x14ac:dyDescent="0.35">
      <c r="A76" s="184" t="s">
        <v>407</v>
      </c>
      <c r="B76" s="1" t="s">
        <v>272</v>
      </c>
      <c r="C76" s="116"/>
      <c r="D76" s="116"/>
      <c r="E76" s="222"/>
      <c r="F76" s="223"/>
      <c r="G76" s="6" t="str">
        <f>IF(ISNUMBER(E76),"",Controlemeldingen!$A$12)</f>
        <v>Voer een bedrag in, in hele euro's</v>
      </c>
    </row>
    <row r="77" spans="1:7" x14ac:dyDescent="0.35">
      <c r="A77" s="184"/>
      <c r="B77" s="184"/>
      <c r="C77" s="184"/>
      <c r="D77" s="184"/>
      <c r="E77" s="184"/>
      <c r="F77" s="184"/>
      <c r="G77" s="184"/>
    </row>
    <row r="78" spans="1:7" x14ac:dyDescent="0.35">
      <c r="A78" s="184"/>
      <c r="B78" s="184"/>
      <c r="C78" s="184"/>
      <c r="D78" s="184"/>
      <c r="E78" s="184"/>
      <c r="F78" s="184"/>
      <c r="G78" s="184"/>
    </row>
    <row r="79" spans="1:7" ht="40" x14ac:dyDescent="0.35">
      <c r="A79" s="184" t="s">
        <v>408</v>
      </c>
      <c r="B79" s="1" t="s">
        <v>120</v>
      </c>
      <c r="C79" s="46"/>
      <c r="D79" s="46"/>
      <c r="E79" s="207" t="s">
        <v>121</v>
      </c>
      <c r="F79" s="207"/>
      <c r="G79" s="46" t="s">
        <v>1</v>
      </c>
    </row>
    <row r="80" spans="1:7" x14ac:dyDescent="0.35">
      <c r="A80" s="184" t="s">
        <v>409</v>
      </c>
      <c r="B80" s="4" t="s">
        <v>122</v>
      </c>
      <c r="C80" s="46"/>
      <c r="D80" s="46"/>
      <c r="E80" s="209"/>
      <c r="F80" s="210"/>
      <c r="G80" s="6" t="str">
        <f>IF(ISNUMBER(E80),"",Controlemeldingen!$A$9)</f>
        <v>Voer een aantal (of 0) in</v>
      </c>
    </row>
    <row r="81" spans="1:7" x14ac:dyDescent="0.35">
      <c r="A81" s="184" t="s">
        <v>410</v>
      </c>
      <c r="B81" s="4" t="s">
        <v>111</v>
      </c>
      <c r="C81" s="46"/>
      <c r="D81" s="46"/>
      <c r="E81" s="209"/>
      <c r="F81" s="210"/>
      <c r="G81" s="6" t="str">
        <f>IF(ISNUMBER(E81),"",Controlemeldingen!$A$9)</f>
        <v>Voer een aantal (of 0) in</v>
      </c>
    </row>
    <row r="82" spans="1:7" x14ac:dyDescent="0.35">
      <c r="A82" s="184" t="s">
        <v>411</v>
      </c>
      <c r="B82" s="1" t="s">
        <v>112</v>
      </c>
      <c r="C82" s="46"/>
      <c r="D82" s="46"/>
      <c r="E82" s="209"/>
      <c r="F82" s="210"/>
      <c r="G82" s="6" t="str">
        <f>IF(ISNUMBER(E82),"",Controlemeldingen!$A$9)</f>
        <v>Voer een aantal (of 0) in</v>
      </c>
    </row>
    <row r="83" spans="1:7" x14ac:dyDescent="0.35">
      <c r="A83" s="184" t="s">
        <v>412</v>
      </c>
      <c r="B83" s="1" t="s">
        <v>113</v>
      </c>
      <c r="C83" s="46"/>
      <c r="D83" s="46"/>
      <c r="E83" s="209"/>
      <c r="F83" s="210"/>
      <c r="G83" s="6" t="str">
        <f>IF(ISNUMBER(E83),"",Controlemeldingen!$A$9)</f>
        <v>Voer een aantal (of 0) in</v>
      </c>
    </row>
    <row r="84" spans="1:7" ht="57" x14ac:dyDescent="0.35">
      <c r="A84" s="184"/>
      <c r="B84" s="27" t="s">
        <v>114</v>
      </c>
      <c r="C84" s="184"/>
      <c r="D84" s="184"/>
      <c r="E84" s="184"/>
      <c r="F84" s="184"/>
      <c r="G84" s="44"/>
    </row>
    <row r="85" spans="1:7" x14ac:dyDescent="0.35">
      <c r="A85" s="184"/>
      <c r="B85" s="10"/>
      <c r="C85" s="184"/>
      <c r="D85" s="184"/>
      <c r="E85" s="184"/>
      <c r="F85" s="184"/>
      <c r="G85" s="44"/>
    </row>
    <row r="86" spans="1:7" ht="30" x14ac:dyDescent="0.35">
      <c r="A86" s="184" t="s">
        <v>413</v>
      </c>
      <c r="B86" s="1" t="s">
        <v>123</v>
      </c>
      <c r="C86" s="46"/>
      <c r="D86" s="46"/>
      <c r="E86" s="207" t="s">
        <v>124</v>
      </c>
      <c r="F86" s="207"/>
      <c r="G86" s="46" t="s">
        <v>1</v>
      </c>
    </row>
    <row r="87" spans="1:7" x14ac:dyDescent="0.35">
      <c r="A87" s="184" t="s">
        <v>414</v>
      </c>
      <c r="B87" s="4" t="s">
        <v>108</v>
      </c>
      <c r="C87" s="46"/>
      <c r="D87" s="46"/>
      <c r="E87" s="219"/>
      <c r="F87" s="220"/>
      <c r="G87" s="6" t="str">
        <f>IF(ISNUMBER(E87),"",Controlemeldingen!$A$9)</f>
        <v>Voer een aantal (of 0) in</v>
      </c>
    </row>
    <row r="88" spans="1:7" x14ac:dyDescent="0.35">
      <c r="A88" s="184" t="s">
        <v>415</v>
      </c>
      <c r="B88" s="1" t="s">
        <v>109</v>
      </c>
      <c r="C88" s="46"/>
      <c r="D88" s="46"/>
      <c r="E88" s="219"/>
      <c r="F88" s="220"/>
      <c r="G88" s="6" t="str">
        <f>IF(ISNUMBER(E88),"",Controlemeldingen!$A$9)</f>
        <v>Voer een aantal (of 0) in</v>
      </c>
    </row>
    <row r="89" spans="1:7" x14ac:dyDescent="0.35">
      <c r="A89" s="184"/>
      <c r="B89" s="184"/>
      <c r="C89" s="184"/>
      <c r="D89" s="184"/>
      <c r="E89" s="184"/>
      <c r="F89" s="184"/>
      <c r="G89" s="184"/>
    </row>
    <row r="90" spans="1:7" x14ac:dyDescent="0.35">
      <c r="A90" s="184"/>
      <c r="C90" s="207" t="s">
        <v>0</v>
      </c>
      <c r="D90" s="207"/>
      <c r="E90" s="207"/>
      <c r="F90" s="207"/>
      <c r="G90" s="46" t="s">
        <v>1</v>
      </c>
    </row>
    <row r="91" spans="1:7" ht="21" customHeight="1" x14ac:dyDescent="0.35">
      <c r="A91" s="184" t="s">
        <v>416</v>
      </c>
      <c r="B91" s="1" t="s">
        <v>125</v>
      </c>
      <c r="C91" s="208" t="s">
        <v>47</v>
      </c>
      <c r="D91" s="209"/>
      <c r="E91" s="209"/>
      <c r="F91" s="210"/>
      <c r="G91" s="6" t="str">
        <f>IF(C91=INH_Lists!$B$3,Controlemeldingen!$A$11,"")</f>
        <v>Vermeld (optioneel) een toelichting</v>
      </c>
    </row>
    <row r="92" spans="1:7" x14ac:dyDescent="0.35">
      <c r="A92" s="184"/>
      <c r="B92" s="184"/>
      <c r="C92" s="184"/>
      <c r="D92" s="184"/>
      <c r="E92" s="184"/>
      <c r="F92" s="184"/>
      <c r="G92" s="184"/>
    </row>
    <row r="93" spans="1:7" x14ac:dyDescent="0.35">
      <c r="A93" s="184"/>
      <c r="B93" s="184"/>
      <c r="C93" s="184"/>
      <c r="D93" s="184"/>
      <c r="E93" s="184"/>
      <c r="F93" s="184"/>
      <c r="G93" s="184"/>
    </row>
    <row r="94" spans="1:7" x14ac:dyDescent="0.35">
      <c r="A94" s="184"/>
      <c r="B94" s="184"/>
      <c r="C94" s="184"/>
      <c r="D94" s="184"/>
      <c r="E94" s="184"/>
      <c r="F94" s="184"/>
      <c r="G94" s="184"/>
    </row>
    <row r="95" spans="1:7" x14ac:dyDescent="0.35">
      <c r="A95" s="184"/>
      <c r="B95" s="184"/>
      <c r="C95" s="184"/>
      <c r="D95" s="184"/>
      <c r="E95" s="184"/>
      <c r="F95" s="184"/>
      <c r="G95" s="184"/>
    </row>
    <row r="96" spans="1:7" x14ac:dyDescent="0.35">
      <c r="A96" s="7" t="s">
        <v>135</v>
      </c>
    </row>
  </sheetData>
  <sheetProtection algorithmName="SHA-512" hashValue="/o+0ZrVok6HLuj3/S18J3T6z0Jz24HREYVlGGIRdDA153TdsemTVmhJncpQWOvKtjiOSaYn2i6Y9jNGEBB1DSg==" saltValue="mD5lk4LgKqRk/X93mkLwYQ==" spinCount="100000" sheet="1" objects="1" scenarios="1" formatRows="0"/>
  <mergeCells count="43">
    <mergeCell ref="C91:F91"/>
    <mergeCell ref="E82:F82"/>
    <mergeCell ref="E83:F83"/>
    <mergeCell ref="E86:F86"/>
    <mergeCell ref="E87:F87"/>
    <mergeCell ref="E88:F88"/>
    <mergeCell ref="C90:F90"/>
    <mergeCell ref="E81:F81"/>
    <mergeCell ref="C63:F63"/>
    <mergeCell ref="C64:F64"/>
    <mergeCell ref="C66:F66"/>
    <mergeCell ref="C67:F67"/>
    <mergeCell ref="C71:F71"/>
    <mergeCell ref="C72:F72"/>
    <mergeCell ref="E73:F73"/>
    <mergeCell ref="E76:F76"/>
    <mergeCell ref="E79:F79"/>
    <mergeCell ref="E80:F80"/>
    <mergeCell ref="E75:F75"/>
    <mergeCell ref="C62:F62"/>
    <mergeCell ref="C46:F46"/>
    <mergeCell ref="C47:F47"/>
    <mergeCell ref="C51:F51"/>
    <mergeCell ref="C52:F52"/>
    <mergeCell ref="E54:F54"/>
    <mergeCell ref="E55:F55"/>
    <mergeCell ref="E56:F56"/>
    <mergeCell ref="E57:F57"/>
    <mergeCell ref="C59:F59"/>
    <mergeCell ref="C60:F60"/>
    <mergeCell ref="C61:F61"/>
    <mergeCell ref="C45:F45"/>
    <mergeCell ref="C8:D8"/>
    <mergeCell ref="B13:G13"/>
    <mergeCell ref="E15:F15"/>
    <mergeCell ref="E16:F16"/>
    <mergeCell ref="E20:F20"/>
    <mergeCell ref="E34:F34"/>
    <mergeCell ref="E35:F35"/>
    <mergeCell ref="E36:F36"/>
    <mergeCell ref="E37:F37"/>
    <mergeCell ref="C40:F40"/>
    <mergeCell ref="C41:F41"/>
  </mergeCells>
  <conditionalFormatting sqref="G39">
    <cfRule type="notContainsBlanks" dxfId="236" priority="53" stopIfTrue="1">
      <formula>LEN(TRIM(G39))&gt;0</formula>
    </cfRule>
  </conditionalFormatting>
  <conditionalFormatting sqref="G17:G19">
    <cfRule type="notContainsBlanks" dxfId="235" priority="52" stopIfTrue="1">
      <formula>LEN(TRIM(G17))&gt;0</formula>
    </cfRule>
  </conditionalFormatting>
  <conditionalFormatting sqref="B17 D17:F19">
    <cfRule type="notContainsBlanks" dxfId="234" priority="51" stopIfTrue="1">
      <formula>LEN(TRIM(B17))&gt;0</formula>
    </cfRule>
  </conditionalFormatting>
  <conditionalFormatting sqref="G31:G32">
    <cfRule type="notContainsBlanks" dxfId="233" priority="47" stopIfTrue="1">
      <formula>LEN(TRIM(G31))&gt;0</formula>
    </cfRule>
  </conditionalFormatting>
  <conditionalFormatting sqref="G38">
    <cfRule type="notContainsBlanks" dxfId="232" priority="45" stopIfTrue="1">
      <formula>LEN(TRIM(G38))&gt;0</formula>
    </cfRule>
  </conditionalFormatting>
  <conditionalFormatting sqref="G84:G85">
    <cfRule type="notContainsBlanks" dxfId="231" priority="42" stopIfTrue="1">
      <formula>LEN(TRIM(G84))&gt;0</formula>
    </cfRule>
  </conditionalFormatting>
  <conditionalFormatting sqref="G23">
    <cfRule type="notContainsBlanks" dxfId="230" priority="28" stopIfTrue="1">
      <formula>LEN(TRIM(G23))&gt;0</formula>
    </cfRule>
  </conditionalFormatting>
  <conditionalFormatting sqref="G24">
    <cfRule type="notContainsBlanks" dxfId="229" priority="27" stopIfTrue="1">
      <formula>LEN(TRIM(G24))&gt;0</formula>
    </cfRule>
  </conditionalFormatting>
  <conditionalFormatting sqref="G35:G37">
    <cfRule type="notContainsBlanks" dxfId="228" priority="26" stopIfTrue="1">
      <formula>LEN(TRIM(G35))&gt;0</formula>
    </cfRule>
  </conditionalFormatting>
  <conditionalFormatting sqref="G41">
    <cfRule type="notContainsBlanks" dxfId="227" priority="23" stopIfTrue="1">
      <formula>LEN(TRIM(G41))&gt;0</formula>
    </cfRule>
  </conditionalFormatting>
  <conditionalFormatting sqref="G46">
    <cfRule type="notContainsBlanks" dxfId="226" priority="22" stopIfTrue="1">
      <formula>LEN(TRIM(G46))&gt;0</formula>
    </cfRule>
  </conditionalFormatting>
  <conditionalFormatting sqref="G47">
    <cfRule type="notContainsBlanks" dxfId="225" priority="21" stopIfTrue="1">
      <formula>LEN(TRIM(G47))&gt;0</formula>
    </cfRule>
  </conditionalFormatting>
  <conditionalFormatting sqref="G52">
    <cfRule type="notContainsBlanks" dxfId="224" priority="20" stopIfTrue="1">
      <formula>LEN(TRIM(G52))&gt;0</formula>
    </cfRule>
  </conditionalFormatting>
  <conditionalFormatting sqref="G55:G56">
    <cfRule type="notContainsBlanks" dxfId="223" priority="19" stopIfTrue="1">
      <formula>LEN(TRIM(G55))&gt;0</formula>
    </cfRule>
  </conditionalFormatting>
  <conditionalFormatting sqref="G60:G64">
    <cfRule type="notContainsBlanks" dxfId="222" priority="16" stopIfTrue="1">
      <formula>LEN(TRIM(G60))&gt;0</formula>
    </cfRule>
  </conditionalFormatting>
  <conditionalFormatting sqref="G67">
    <cfRule type="notContainsBlanks" dxfId="221" priority="15" stopIfTrue="1">
      <formula>LEN(TRIM(G67))&gt;0</formula>
    </cfRule>
  </conditionalFormatting>
  <conditionalFormatting sqref="G57">
    <cfRule type="notContainsBlanks" dxfId="220" priority="14" stopIfTrue="1">
      <formula>LEN(TRIM(G57))&gt;0</formula>
    </cfRule>
  </conditionalFormatting>
  <conditionalFormatting sqref="G73">
    <cfRule type="notContainsBlanks" dxfId="219" priority="13" stopIfTrue="1">
      <formula>LEN(TRIM(G73))&gt;0</formula>
    </cfRule>
  </conditionalFormatting>
  <conditionalFormatting sqref="G76">
    <cfRule type="notContainsBlanks" dxfId="218" priority="12" stopIfTrue="1">
      <formula>LEN(TRIM(G76))&gt;0</formula>
    </cfRule>
  </conditionalFormatting>
  <conditionalFormatting sqref="G72">
    <cfRule type="notContainsBlanks" dxfId="217" priority="11" stopIfTrue="1">
      <formula>LEN(TRIM(G72))&gt;0</formula>
    </cfRule>
  </conditionalFormatting>
  <conditionalFormatting sqref="G80:G83">
    <cfRule type="notContainsBlanks" dxfId="216" priority="10" stopIfTrue="1">
      <formula>LEN(TRIM(G80))&gt;0</formula>
    </cfRule>
  </conditionalFormatting>
  <conditionalFormatting sqref="G91">
    <cfRule type="notContainsBlanks" dxfId="215" priority="7" stopIfTrue="1">
      <formula>LEN(TRIM(G91))&gt;0</formula>
    </cfRule>
  </conditionalFormatting>
  <conditionalFormatting sqref="G28">
    <cfRule type="notContainsBlanks" dxfId="214" priority="6" stopIfTrue="1">
      <formula>LEN(TRIM(G28))&gt;0</formula>
    </cfRule>
  </conditionalFormatting>
  <conditionalFormatting sqref="G29">
    <cfRule type="notContainsBlanks" dxfId="213" priority="5" stopIfTrue="1">
      <formula>LEN(TRIM(G29))&gt;0</formula>
    </cfRule>
  </conditionalFormatting>
  <conditionalFormatting sqref="G30">
    <cfRule type="notContainsBlanks" dxfId="212" priority="4" stopIfTrue="1">
      <formula>LEN(TRIM(G30))&gt;0</formula>
    </cfRule>
  </conditionalFormatting>
  <conditionalFormatting sqref="G87">
    <cfRule type="notContainsBlanks" dxfId="211" priority="3" stopIfTrue="1">
      <formula>LEN(TRIM(G87))&gt;0</formula>
    </cfRule>
  </conditionalFormatting>
  <conditionalFormatting sqref="G88">
    <cfRule type="notContainsBlanks" dxfId="210" priority="2" stopIfTrue="1">
      <formula>LEN(TRIM(G88))&gt;0</formula>
    </cfRule>
  </conditionalFormatting>
  <conditionalFormatting sqref="G16">
    <cfRule type="notContainsBlanks" dxfId="209" priority="1" stopIfTrue="1">
      <formula>LEN(TRIM(G16))&gt;0</formula>
    </cfRule>
  </conditionalFormatting>
  <dataValidations count="4">
    <dataValidation type="whole" operator="greaterThanOrEqual" allowBlank="1" showInputMessage="1" showErrorMessage="1" error="Vul een getal groter of gelijk aan 0 in." sqref="E76:F76 E73:F73" xr:uid="{00000000-0002-0000-0400-000000000000}">
      <formula1>0</formula1>
    </dataValidation>
    <dataValidation type="whole" operator="greaterThanOrEqual" allowBlank="1" showInputMessage="1" showErrorMessage="1" errorTitle="Fout bij invoer!" error="Vul een getal groter of gelijk aan 0 in." sqref="E23:F24 E28:F30 D17:F19 E69:F69" xr:uid="{00000000-0002-0000-0400-000001000000}">
      <formula1>0</formula1>
    </dataValidation>
    <dataValidation type="whole" operator="greaterThanOrEqual" allowBlank="1" showInputMessage="1" showErrorMessage="1" error="Voer een getal groter of gelijk 0 in" sqref="E16:F16" xr:uid="{00000000-0002-0000-0400-000002000000}">
      <formula1>0</formula1>
    </dataValidation>
    <dataValidation type="whole" operator="greaterThanOrEqual" allowBlank="1" showInputMessage="1" showErrorMessage="1" error="Voer een getal groter dan of gelijk 0 in" sqref="E35:F37 E80:F83 E55:F57 E87:F88" xr:uid="{00000000-0002-0000-0400-000003000000}">
      <formula1>0</formula1>
    </dataValidation>
  </dataValidations>
  <pageMargins left="0.7" right="0.7" top="0.75" bottom="0.75" header="0.3" footer="0.3"/>
  <pageSetup paperSize="9" scale="65" fitToHeight="0" orientation="landscape" r:id="rId1"/>
  <drawing r:id="rId2"/>
  <extLst>
    <ext xmlns:x14="http://schemas.microsoft.com/office/spreadsheetml/2009/9/main" uri="{CCE6A557-97BC-4b89-ADB6-D9C93CAAB3DF}">
      <x14:dataValidations xmlns:xm="http://schemas.microsoft.com/office/excel/2006/main" count="4">
        <x14:dataValidation type="list" showInputMessage="1" showErrorMessage="1" error="Selecteer een antwoord in het drop-down menu" xr:uid="{00000000-0002-0000-0400-000004000000}">
          <x14:formula1>
            <xm:f>INH_Lists!$B$4:$D$4</xm:f>
          </x14:formula1>
          <xm:sqref>C72:F72 C52:F52</xm:sqref>
        </x14:dataValidation>
        <x14:dataValidation type="list" showInputMessage="1" xr:uid="{00000000-0002-0000-0400-000005000000}">
          <x14:formula1>
            <xm:f>INH_Lists!$B$3:$C$3</xm:f>
          </x14:formula1>
          <xm:sqref>C41:F41 C91:F91</xm:sqref>
        </x14:dataValidation>
        <x14:dataValidation type="list" showInputMessage="1" error="Selecteer een antwoord in het drop-down menu" xr:uid="{00000000-0002-0000-0400-000006000000}">
          <x14:formula1>
            <xm:f>INH_Lists!$B$3:$C$3</xm:f>
          </x14:formula1>
          <xm:sqref>C46:F47 C67:F67</xm:sqref>
        </x14:dataValidation>
        <x14:dataValidation type="list" allowBlank="1" showInputMessage="1" showErrorMessage="1" error="Maak een keuze uit het drop-down menu_x000a_" xr:uid="{00000000-0002-0000-0400-000008000000}">
          <x14:formula1>
            <xm:f>INH_Lists!$B$6:$E$6</xm:f>
          </x14:formula1>
          <xm:sqref>C60:F64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3C11A-B512-40A5-B10E-1B23B8A61EE6}">
  <sheetPr>
    <pageSetUpPr fitToPage="1"/>
  </sheetPr>
  <dimension ref="A1:BE984"/>
  <sheetViews>
    <sheetView showGridLines="0" showRuler="0" showWhiteSpace="0" zoomScaleNormal="100" workbookViewId="0">
      <selection activeCell="C16" sqref="C16:F16"/>
    </sheetView>
  </sheetViews>
  <sheetFormatPr defaultColWidth="0.54296875" defaultRowHeight="13.5" x14ac:dyDescent="0.25"/>
  <cols>
    <col min="1" max="1" width="8.81640625" style="79" customWidth="1"/>
    <col min="2" max="2" width="83.1796875" style="100" customWidth="1"/>
    <col min="3" max="6" width="15" style="100" customWidth="1"/>
    <col min="7" max="7" width="49.453125" style="100" bestFit="1" customWidth="1"/>
    <col min="8" max="8" width="13.7265625" style="75" customWidth="1"/>
    <col min="9" max="9" width="97.81640625" style="76" customWidth="1"/>
    <col min="10" max="46" width="12.7265625" style="157" customWidth="1"/>
    <col min="47" max="50" width="12.7265625" style="75" customWidth="1"/>
    <col min="51" max="404" width="12.7265625" style="100" customWidth="1"/>
    <col min="405" max="16384" width="0.54296875" style="100"/>
  </cols>
  <sheetData>
    <row r="1" spans="1:46" s="75" customFormat="1" x14ac:dyDescent="0.25">
      <c r="A1" s="79"/>
      <c r="I1" s="76"/>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row>
    <row r="2" spans="1:46" s="75" customFormat="1" x14ac:dyDescent="0.25">
      <c r="A2" s="79"/>
      <c r="I2" s="76"/>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row>
    <row r="3" spans="1:46" s="75" customFormat="1" x14ac:dyDescent="0.25">
      <c r="A3" s="79"/>
      <c r="I3" s="76"/>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row>
    <row r="4" spans="1:46" s="75" customFormat="1" x14ac:dyDescent="0.25">
      <c r="A4" s="79"/>
      <c r="I4" s="76"/>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row>
    <row r="5" spans="1:46" s="75" customFormat="1" x14ac:dyDescent="0.25">
      <c r="A5" s="79"/>
      <c r="I5" s="76"/>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row>
    <row r="6" spans="1:46" s="75" customFormat="1" x14ac:dyDescent="0.25">
      <c r="A6" s="79"/>
      <c r="I6" s="76"/>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row>
    <row r="7" spans="1:46" s="75" customFormat="1" x14ac:dyDescent="0.25">
      <c r="A7" s="79"/>
      <c r="B7" s="158" t="s">
        <v>2322</v>
      </c>
      <c r="I7" s="76"/>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row>
    <row r="8" spans="1:46" s="75" customFormat="1" x14ac:dyDescent="0.25">
      <c r="A8" s="79"/>
      <c r="B8" s="159"/>
      <c r="C8" s="243"/>
      <c r="D8" s="244"/>
      <c r="E8" s="77"/>
      <c r="F8" s="77"/>
      <c r="I8" s="78"/>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row>
    <row r="9" spans="1:46" s="75" customFormat="1" x14ac:dyDescent="0.25">
      <c r="A9" s="79"/>
      <c r="B9" s="158"/>
      <c r="I9" s="76"/>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row>
    <row r="10" spans="1:46" s="75" customFormat="1" ht="24" customHeight="1" x14ac:dyDescent="0.25">
      <c r="A10" s="79"/>
      <c r="B10" s="245" t="s">
        <v>2323</v>
      </c>
      <c r="C10" s="245"/>
      <c r="D10" s="245"/>
      <c r="E10" s="245"/>
      <c r="F10" s="245"/>
      <c r="G10" s="245"/>
      <c r="I10" s="76"/>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row>
    <row r="11" spans="1:46" s="75" customFormat="1" x14ac:dyDescent="0.25">
      <c r="A11" s="79"/>
      <c r="B11" s="160"/>
      <c r="C11" s="79"/>
      <c r="I11" s="76"/>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row>
    <row r="12" spans="1:46" s="75" customFormat="1" x14ac:dyDescent="0.25">
      <c r="A12" s="79"/>
      <c r="B12" s="161" t="s">
        <v>2324</v>
      </c>
      <c r="I12" s="76"/>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row>
    <row r="13" spans="1:46" s="75" customFormat="1" x14ac:dyDescent="0.25">
      <c r="A13" s="79"/>
      <c r="B13" s="161"/>
      <c r="I13" s="76"/>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row>
    <row r="14" spans="1:46" s="75" customFormat="1" x14ac:dyDescent="0.25">
      <c r="A14" s="10"/>
      <c r="B14" s="162" t="s">
        <v>2325</v>
      </c>
      <c r="C14" s="10"/>
      <c r="D14" s="10"/>
      <c r="E14" s="10"/>
      <c r="F14" s="10"/>
      <c r="G14" s="10"/>
      <c r="H14" s="10"/>
      <c r="I14" s="76"/>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row>
    <row r="15" spans="1:46" s="75" customFormat="1" x14ac:dyDescent="0.25">
      <c r="A15" s="10"/>
      <c r="B15" s="10"/>
      <c r="C15" s="221" t="s">
        <v>0</v>
      </c>
      <c r="D15" s="221"/>
      <c r="E15" s="221"/>
      <c r="F15" s="221"/>
      <c r="G15" s="40" t="s">
        <v>1</v>
      </c>
      <c r="I15" s="76"/>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row>
    <row r="16" spans="1:46" s="75" customFormat="1" x14ac:dyDescent="0.25">
      <c r="A16" s="10" t="s">
        <v>2326</v>
      </c>
      <c r="B16" s="1" t="s">
        <v>2327</v>
      </c>
      <c r="C16" s="208" t="s">
        <v>2</v>
      </c>
      <c r="D16" s="209"/>
      <c r="E16" s="209"/>
      <c r="F16" s="210"/>
      <c r="G16" s="6" t="str">
        <f>IF(OR(C16=MIT_controle!$B$8,ISBLANK(C16)),MIT_controle!$A$8,"")</f>
        <v>Maak een keuze uit het drop-down menu</v>
      </c>
      <c r="I16" s="76"/>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row>
    <row r="17" spans="1:46" s="75" customFormat="1" x14ac:dyDescent="0.25">
      <c r="A17" s="10"/>
      <c r="B17" s="10"/>
      <c r="G17" s="40"/>
      <c r="I17" s="76"/>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row>
    <row r="18" spans="1:46" s="75" customFormat="1" x14ac:dyDescent="0.25">
      <c r="A18" s="10" t="s">
        <v>2328</v>
      </c>
      <c r="B18" s="1" t="s">
        <v>3209</v>
      </c>
      <c r="C18" s="221" t="s">
        <v>2329</v>
      </c>
      <c r="D18" s="221"/>
      <c r="E18" s="221"/>
      <c r="F18" s="221"/>
      <c r="G18" s="40" t="s">
        <v>1</v>
      </c>
      <c r="H18" s="10"/>
      <c r="I18" s="76"/>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row>
    <row r="19" spans="1:46" s="75" customFormat="1" ht="20" x14ac:dyDescent="0.25">
      <c r="A19" s="10" t="s">
        <v>2330</v>
      </c>
      <c r="B19" s="1" t="s">
        <v>2331</v>
      </c>
      <c r="C19" s="238"/>
      <c r="D19" s="239"/>
      <c r="E19" s="239"/>
      <c r="F19" s="240"/>
      <c r="G19" s="6" t="str">
        <f>IF(ISBLANK(C19),MIT_controle!$A$20,"")</f>
        <v>Voer een datum in (maand/ jaar of maand-jaar)</v>
      </c>
      <c r="I19" s="76"/>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row>
    <row r="20" spans="1:46" s="66" customFormat="1" ht="14.5" x14ac:dyDescent="0.35">
      <c r="A20" s="67"/>
      <c r="B20" s="1" t="s">
        <v>3210</v>
      </c>
      <c r="C20" s="221" t="s">
        <v>0</v>
      </c>
      <c r="D20" s="221"/>
      <c r="E20" s="221"/>
      <c r="F20" s="221"/>
    </row>
    <row r="21" spans="1:46" s="75" customFormat="1" ht="20" x14ac:dyDescent="0.25">
      <c r="A21" s="10" t="s">
        <v>2332</v>
      </c>
      <c r="B21" s="4" t="s">
        <v>2333</v>
      </c>
      <c r="C21" s="208" t="s">
        <v>2</v>
      </c>
      <c r="D21" s="209"/>
      <c r="E21" s="209"/>
      <c r="F21" s="210"/>
      <c r="G21" s="6" t="str">
        <f>IF(OR(C21=MIT_controle!$B$8,ISBLANK(C21)),MIT_controle!$A$8,IF(AND($C$16="Ja",$C$21="N.v.t."),MIT_controle!$A$24,""))</f>
        <v>Maak een keuze uit het drop-down menu</v>
      </c>
      <c r="H21" s="163"/>
    </row>
    <row r="22" spans="1:46" s="75" customFormat="1" ht="20" x14ac:dyDescent="0.25">
      <c r="A22" s="10" t="s">
        <v>2334</v>
      </c>
      <c r="B22" s="4" t="s">
        <v>2335</v>
      </c>
      <c r="C22" s="208" t="s">
        <v>2</v>
      </c>
      <c r="D22" s="209"/>
      <c r="E22" s="209"/>
      <c r="F22" s="210"/>
      <c r="G22" s="6" t="str">
        <f>IF(OR(C22=MIT_controle!$B$8,ISBLANK(C22)),MIT_controle!$A$8,IF(AND($C$16="Ja",$C$22="N.v.t."),MIT_controle!$A$24,""))</f>
        <v>Maak een keuze uit het drop-down menu</v>
      </c>
      <c r="H22" s="163"/>
    </row>
    <row r="23" spans="1:46" s="75" customFormat="1" ht="20" x14ac:dyDescent="0.25">
      <c r="A23" s="10" t="s">
        <v>2336</v>
      </c>
      <c r="B23" s="4" t="s">
        <v>2337</v>
      </c>
      <c r="C23" s="208" t="s">
        <v>2</v>
      </c>
      <c r="D23" s="209"/>
      <c r="E23" s="209"/>
      <c r="F23" s="210"/>
      <c r="G23" s="6" t="str">
        <f>IF(OR(C23=MIT_controle!$B$8,ISBLANK(C23)),MIT_controle!$A$8,IF(AND($C$16="Ja",$C$23="N.v.t."),MIT_controle!$A$24,""))</f>
        <v>Maak een keuze uit het drop-down menu</v>
      </c>
      <c r="H23" s="163"/>
    </row>
    <row r="24" spans="1:46" s="75" customFormat="1" ht="20" x14ac:dyDescent="0.25">
      <c r="A24" s="10" t="s">
        <v>2338</v>
      </c>
      <c r="B24" s="4" t="s">
        <v>2339</v>
      </c>
      <c r="C24" s="208" t="s">
        <v>47</v>
      </c>
      <c r="D24" s="209"/>
      <c r="E24" s="209"/>
      <c r="F24" s="210"/>
      <c r="G24" s="6" t="str">
        <f>IF(OR(C24=MIT_controle!$B$16,ISBLANK(C24)),MIT_controle!$A$16,"")</f>
        <v>Geef een toelichting of kies "n.v.t."</v>
      </c>
      <c r="H24" s="163"/>
    </row>
    <row r="25" spans="1:46" s="75" customFormat="1" x14ac:dyDescent="0.25">
      <c r="A25" s="10"/>
      <c r="B25" s="10"/>
      <c r="C25" s="10"/>
      <c r="D25" s="10"/>
      <c r="E25" s="10"/>
      <c r="F25" s="10"/>
      <c r="G25" s="10"/>
      <c r="H25" s="163"/>
    </row>
    <row r="26" spans="1:46" s="75" customFormat="1" x14ac:dyDescent="0.25">
      <c r="A26" s="10"/>
      <c r="B26" s="10"/>
      <c r="C26" s="221" t="s">
        <v>0</v>
      </c>
      <c r="D26" s="221"/>
      <c r="E26" s="221"/>
      <c r="F26" s="221"/>
      <c r="G26" s="40" t="s">
        <v>1</v>
      </c>
      <c r="I26" s="76"/>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c r="AO26" s="157"/>
      <c r="AP26" s="157"/>
      <c r="AQ26" s="157"/>
      <c r="AR26" s="157"/>
      <c r="AS26" s="157"/>
      <c r="AT26" s="157"/>
    </row>
    <row r="27" spans="1:46" s="75" customFormat="1" x14ac:dyDescent="0.25">
      <c r="A27" s="10" t="s">
        <v>2340</v>
      </c>
      <c r="B27" s="1" t="s">
        <v>2341</v>
      </c>
      <c r="C27" s="208" t="s">
        <v>2</v>
      </c>
      <c r="D27" s="209"/>
      <c r="E27" s="209"/>
      <c r="F27" s="210"/>
      <c r="G27" s="6" t="str">
        <f>IF(OR(C27=MIT_controle!$B$8,ISBLANK(C27)),MIT_controle!$A$8,"")</f>
        <v>Maak een keuze uit het drop-down menu</v>
      </c>
      <c r="H27" s="10"/>
      <c r="I27" s="76"/>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c r="AO27" s="157"/>
      <c r="AP27" s="157"/>
      <c r="AQ27" s="157"/>
      <c r="AR27" s="157"/>
      <c r="AS27" s="157"/>
      <c r="AT27" s="157"/>
    </row>
    <row r="28" spans="1:46" s="75" customFormat="1" x14ac:dyDescent="0.25">
      <c r="A28" s="10" t="s">
        <v>2342</v>
      </c>
      <c r="B28" s="1" t="s">
        <v>2343</v>
      </c>
      <c r="C28" s="208" t="s">
        <v>47</v>
      </c>
      <c r="D28" s="209"/>
      <c r="E28" s="209"/>
      <c r="F28" s="210"/>
      <c r="G28" s="6" t="str">
        <f>IF(OR(C28=MIT_controle!$B$16,ISBLANK(C28)),MIT_controle!$A$16,"")</f>
        <v>Geef een toelichting of kies "n.v.t."</v>
      </c>
      <c r="H28" s="10"/>
      <c r="I28" s="76"/>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57"/>
    </row>
    <row r="29" spans="1:46" s="75" customFormat="1" x14ac:dyDescent="0.25">
      <c r="A29" s="10"/>
      <c r="B29" s="10"/>
      <c r="C29" s="10"/>
      <c r="D29" s="10"/>
      <c r="E29" s="10"/>
      <c r="F29" s="10"/>
      <c r="G29" s="10"/>
      <c r="H29" s="10"/>
      <c r="I29" s="76"/>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row>
    <row r="30" spans="1:46" s="75" customFormat="1" x14ac:dyDescent="0.25">
      <c r="A30" s="10"/>
      <c r="B30" s="10"/>
      <c r="C30" s="10"/>
      <c r="D30" s="10"/>
      <c r="E30" s="114" t="s">
        <v>2344</v>
      </c>
      <c r="F30" s="114" t="s">
        <v>2345</v>
      </c>
      <c r="G30" s="10"/>
      <c r="H30" s="10"/>
      <c r="I30" s="76"/>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7"/>
      <c r="AP30" s="157"/>
      <c r="AQ30" s="157"/>
      <c r="AR30" s="157"/>
      <c r="AS30" s="157"/>
      <c r="AT30" s="157"/>
    </row>
    <row r="31" spans="1:46" s="75" customFormat="1" ht="30" x14ac:dyDescent="0.25">
      <c r="A31" s="10" t="s">
        <v>2346</v>
      </c>
      <c r="B31" s="1" t="s">
        <v>2347</v>
      </c>
      <c r="C31" s="10"/>
      <c r="D31" s="10"/>
      <c r="E31" s="113" t="s">
        <v>2348</v>
      </c>
      <c r="F31" s="113" t="s">
        <v>2349</v>
      </c>
      <c r="G31" s="40" t="s">
        <v>1</v>
      </c>
      <c r="H31" s="10"/>
      <c r="I31" s="76"/>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row>
    <row r="32" spans="1:46" s="75" customFormat="1" x14ac:dyDescent="0.25">
      <c r="A32" s="10" t="s">
        <v>2350</v>
      </c>
      <c r="B32" s="4" t="s">
        <v>89</v>
      </c>
      <c r="C32" s="40"/>
      <c r="E32" s="80"/>
      <c r="F32" s="81"/>
      <c r="G32" s="6" t="str">
        <f>IF(OR(ISBLANK(E32),ISBLANK(F32)),MIT_controle!$A$17,"")</f>
        <v>Maak een keuze, en voer een aantal (of 0) in</v>
      </c>
      <c r="I32" s="76"/>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row>
    <row r="33" spans="1:46" s="75" customFormat="1" x14ac:dyDescent="0.25">
      <c r="A33" s="10" t="s">
        <v>2351</v>
      </c>
      <c r="B33" s="4" t="s">
        <v>2352</v>
      </c>
      <c r="C33" s="40"/>
      <c r="E33" s="80"/>
      <c r="F33" s="81"/>
      <c r="G33" s="6" t="str">
        <f>IF(OR(ISBLANK(E33),ISBLANK(F33)),MIT_controle!$A$17,"")</f>
        <v>Maak een keuze, en voer een aantal (of 0) in</v>
      </c>
      <c r="I33" s="76"/>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row>
    <row r="34" spans="1:46" s="75" customFormat="1" x14ac:dyDescent="0.25">
      <c r="A34" s="10" t="s">
        <v>2353</v>
      </c>
      <c r="B34" s="4" t="s">
        <v>2354</v>
      </c>
      <c r="C34" s="40"/>
      <c r="E34" s="80"/>
      <c r="F34" s="81"/>
      <c r="G34" s="6" t="str">
        <f>IF(OR(ISBLANK(E34),ISBLANK(F34)),MIT_controle!$A$17,"")</f>
        <v>Maak een keuze, en voer een aantal (of 0) in</v>
      </c>
      <c r="I34" s="76"/>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row>
    <row r="35" spans="1:46" s="75" customFormat="1" x14ac:dyDescent="0.25">
      <c r="A35" s="10" t="s">
        <v>2355</v>
      </c>
      <c r="B35" s="4" t="s">
        <v>2356</v>
      </c>
      <c r="C35" s="40"/>
      <c r="E35" s="80"/>
      <c r="F35" s="81"/>
      <c r="G35" s="6" t="str">
        <f>IF(OR(ISBLANK(E35),ISBLANK(F35)),MIT_controle!$A$17,"")</f>
        <v>Maak een keuze, en voer een aantal (of 0) in</v>
      </c>
      <c r="I35" s="76"/>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row>
    <row r="36" spans="1:46" s="75" customFormat="1" x14ac:dyDescent="0.25">
      <c r="A36" s="10" t="s">
        <v>2357</v>
      </c>
      <c r="B36" s="4" t="s">
        <v>2358</v>
      </c>
      <c r="C36" s="40"/>
      <c r="E36" s="80"/>
      <c r="F36" s="81"/>
      <c r="G36" s="6" t="str">
        <f>IF(OR(ISBLANK(E36),ISBLANK(F36)),MIT_controle!$A$17,"")</f>
        <v>Maak een keuze, en voer een aantal (of 0) in</v>
      </c>
      <c r="I36" s="76"/>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row>
    <row r="37" spans="1:46" s="75" customFormat="1" x14ac:dyDescent="0.25">
      <c r="A37" s="10" t="s">
        <v>2359</v>
      </c>
      <c r="B37" s="4" t="s">
        <v>2360</v>
      </c>
      <c r="C37" s="40"/>
      <c r="E37" s="80"/>
      <c r="F37" s="81"/>
      <c r="G37" s="6" t="str">
        <f>IF(OR(ISBLANK(E37),ISBLANK(F37)),MIT_controle!$A$17,"")</f>
        <v>Maak een keuze, en voer een aantal (of 0) in</v>
      </c>
      <c r="I37" s="76"/>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row>
    <row r="38" spans="1:46" s="75" customFormat="1" x14ac:dyDescent="0.25">
      <c r="A38" s="10" t="s">
        <v>2361</v>
      </c>
      <c r="B38" s="4" t="s">
        <v>2362</v>
      </c>
      <c r="C38" s="40"/>
      <c r="E38" s="80"/>
      <c r="F38" s="81"/>
      <c r="G38" s="6" t="str">
        <f>IF(OR(ISBLANK(E38),ISBLANK(F38)),MIT_controle!$A$17,"")</f>
        <v>Maak een keuze, en voer een aantal (of 0) in</v>
      </c>
      <c r="I38" s="76"/>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7"/>
      <c r="AR38" s="157"/>
      <c r="AS38" s="157"/>
      <c r="AT38" s="157"/>
    </row>
    <row r="39" spans="1:46" s="75" customFormat="1" x14ac:dyDescent="0.25">
      <c r="A39" s="10" t="s">
        <v>2363</v>
      </c>
      <c r="B39" s="4" t="s">
        <v>2364</v>
      </c>
      <c r="C39" s="40"/>
      <c r="E39" s="80"/>
      <c r="F39" s="81"/>
      <c r="G39" s="6" t="str">
        <f>IF(OR(ISBLANK(E39),ISBLANK(F39)),MIT_controle!$A$17,"")</f>
        <v>Maak een keuze, en voer een aantal (of 0) in</v>
      </c>
      <c r="I39" s="76"/>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row>
    <row r="40" spans="1:46" s="75" customFormat="1" x14ac:dyDescent="0.25">
      <c r="A40" s="10" t="s">
        <v>2365</v>
      </c>
      <c r="B40" s="4" t="s">
        <v>2366</v>
      </c>
      <c r="C40" s="40"/>
      <c r="E40" s="80"/>
      <c r="F40" s="81"/>
      <c r="G40" s="6" t="str">
        <f>IF(OR(ISBLANK(E40),ISBLANK(F40)),MIT_controle!$A$17,"")</f>
        <v>Maak een keuze, en voer een aantal (of 0) in</v>
      </c>
      <c r="I40" s="76"/>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row>
    <row r="41" spans="1:46" s="75" customFormat="1" x14ac:dyDescent="0.25">
      <c r="A41" s="10" t="s">
        <v>2367</v>
      </c>
      <c r="B41" s="4" t="s">
        <v>2368</v>
      </c>
      <c r="C41" s="40"/>
      <c r="E41" s="80"/>
      <c r="F41" s="81"/>
      <c r="G41" s="6" t="str">
        <f>IF(OR(ISBLANK(E41),ISBLANK(F41)),MIT_controle!$A$17,"")</f>
        <v>Maak een keuze, en voer een aantal (of 0) in</v>
      </c>
      <c r="I41" s="76"/>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row>
    <row r="42" spans="1:46" s="75" customFormat="1" x14ac:dyDescent="0.25">
      <c r="A42" s="10" t="s">
        <v>2369</v>
      </c>
      <c r="B42" s="4" t="s">
        <v>2370</v>
      </c>
      <c r="C42" s="40"/>
      <c r="E42" s="80"/>
      <c r="F42" s="81"/>
      <c r="G42" s="6" t="str">
        <f>IF(OR(ISBLANK(E42),ISBLANK(F42)),MIT_controle!$A$17,"")</f>
        <v>Maak een keuze, en voer een aantal (of 0) in</v>
      </c>
      <c r="I42" s="76"/>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row>
    <row r="43" spans="1:46" s="75" customFormat="1" x14ac:dyDescent="0.25">
      <c r="A43" s="10" t="s">
        <v>2371</v>
      </c>
      <c r="B43" s="4" t="s">
        <v>2372</v>
      </c>
      <c r="C43" s="40"/>
      <c r="E43" s="80"/>
      <c r="F43" s="81"/>
      <c r="G43" s="6" t="str">
        <f>IF(OR(ISBLANK(E43),ISBLANK(F43)),MIT_controle!$A$17,"")</f>
        <v>Maak een keuze, en voer een aantal (of 0) in</v>
      </c>
      <c r="I43" s="76"/>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row>
    <row r="44" spans="1:46" s="75" customFormat="1" x14ac:dyDescent="0.25">
      <c r="A44" s="10"/>
      <c r="B44" s="82"/>
      <c r="I44" s="76"/>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row>
    <row r="45" spans="1:46" s="75" customFormat="1" x14ac:dyDescent="0.25">
      <c r="A45" s="10"/>
      <c r="B45" s="82"/>
      <c r="C45" s="221" t="s">
        <v>0</v>
      </c>
      <c r="D45" s="221"/>
      <c r="E45" s="221"/>
      <c r="F45" s="221"/>
      <c r="I45" s="76"/>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row>
    <row r="46" spans="1:46" s="75" customFormat="1" ht="30" x14ac:dyDescent="0.25">
      <c r="A46" s="10" t="s">
        <v>2373</v>
      </c>
      <c r="B46" s="4" t="s">
        <v>2374</v>
      </c>
      <c r="C46" s="208" t="s">
        <v>2</v>
      </c>
      <c r="D46" s="209"/>
      <c r="E46" s="209"/>
      <c r="F46" s="210"/>
      <c r="G46" s="6" t="str">
        <f>IF(OR(C46=MIT_controle!$B$8,ISBLANK(C46)),MIT_controle!$A$8,"")</f>
        <v>Maak een keuze uit het drop-down menu</v>
      </c>
      <c r="I46" s="76"/>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row>
    <row r="47" spans="1:46" s="66" customFormat="1" ht="14.5" x14ac:dyDescent="0.35">
      <c r="A47" s="67"/>
    </row>
    <row r="48" spans="1:46" s="7" customFormat="1" x14ac:dyDescent="0.25">
      <c r="A48" s="164"/>
      <c r="B48" s="75"/>
      <c r="C48" s="114" t="s">
        <v>2375</v>
      </c>
      <c r="D48" s="114" t="s">
        <v>2376</v>
      </c>
      <c r="E48" s="114" t="s">
        <v>2377</v>
      </c>
      <c r="F48" s="114" t="s">
        <v>2378</v>
      </c>
    </row>
    <row r="49" spans="1:7" s="7" customFormat="1" ht="34.5" x14ac:dyDescent="0.25">
      <c r="A49" s="10" t="s">
        <v>2379</v>
      </c>
      <c r="B49" s="1" t="s">
        <v>2380</v>
      </c>
      <c r="C49" s="113" t="s">
        <v>2381</v>
      </c>
      <c r="D49" s="113" t="s">
        <v>2382</v>
      </c>
      <c r="E49" s="113" t="s">
        <v>2383</v>
      </c>
      <c r="F49" s="113" t="s">
        <v>2384</v>
      </c>
      <c r="G49" s="46" t="s">
        <v>1</v>
      </c>
    </row>
    <row r="50" spans="1:7" s="7" customFormat="1" x14ac:dyDescent="0.25">
      <c r="A50" s="10" t="s">
        <v>2385</v>
      </c>
      <c r="B50" s="1" t="s">
        <v>2386</v>
      </c>
      <c r="C50" s="83"/>
      <c r="D50" s="83"/>
      <c r="E50" s="83"/>
      <c r="F50" s="83"/>
      <c r="G50" s="6" t="str">
        <f>IF(OR(ISBLANK(C50),ISBLANK(D50),ISBLANK(E50),ISBLANK(F50)),MIT_controle!$A$8,"")</f>
        <v>Maak een keuze uit het drop-down menu</v>
      </c>
    </row>
    <row r="51" spans="1:7" s="7" customFormat="1" x14ac:dyDescent="0.25">
      <c r="A51" s="10" t="s">
        <v>2387</v>
      </c>
      <c r="B51" s="1" t="s">
        <v>2388</v>
      </c>
      <c r="C51" s="83"/>
      <c r="D51" s="83"/>
      <c r="E51" s="83"/>
      <c r="F51" s="83"/>
      <c r="G51" s="6" t="str">
        <f>IF(OR(ISBLANK(C51),ISBLANK(D51),ISBLANK(E51),ISBLANK(F51)),MIT_controle!$A$8,"")</f>
        <v>Maak een keuze uit het drop-down menu</v>
      </c>
    </row>
    <row r="52" spans="1:7" s="7" customFormat="1" x14ac:dyDescent="0.25">
      <c r="A52" s="10" t="s">
        <v>2389</v>
      </c>
      <c r="B52" s="1" t="s">
        <v>2390</v>
      </c>
      <c r="C52" s="83"/>
      <c r="D52" s="83"/>
      <c r="E52" s="83"/>
      <c r="F52" s="83"/>
      <c r="G52" s="6" t="str">
        <f>IF(OR(ISBLANK(C52),ISBLANK(D52),ISBLANK(E52),ISBLANK(F52)),MIT_controle!$A$8,"")</f>
        <v>Maak een keuze uit het drop-down menu</v>
      </c>
    </row>
    <row r="53" spans="1:7" s="7" customFormat="1" x14ac:dyDescent="0.25">
      <c r="A53" s="10" t="s">
        <v>2391</v>
      </c>
      <c r="B53" s="1" t="s">
        <v>2392</v>
      </c>
      <c r="C53" s="83"/>
      <c r="D53" s="83"/>
      <c r="E53" s="83"/>
      <c r="F53" s="83"/>
      <c r="G53" s="6" t="str">
        <f>IF(OR(ISBLANK(C53),ISBLANK(D53),ISBLANK(E53),ISBLANK(F53)),MIT_controle!$A$8,"")</f>
        <v>Maak een keuze uit het drop-down menu</v>
      </c>
    </row>
    <row r="54" spans="1:7" s="7" customFormat="1" x14ac:dyDescent="0.25">
      <c r="A54" s="10" t="s">
        <v>2393</v>
      </c>
      <c r="B54" s="1" t="s">
        <v>2394</v>
      </c>
      <c r="C54" s="83"/>
      <c r="D54" s="83"/>
      <c r="E54" s="83"/>
      <c r="F54" s="83"/>
      <c r="G54" s="6" t="str">
        <f>IF(OR(ISBLANK(C54),ISBLANK(D54),ISBLANK(E54),ISBLANK(F54)),MIT_controle!$A$8,"")</f>
        <v>Maak een keuze uit het drop-down menu</v>
      </c>
    </row>
    <row r="55" spans="1:7" s="7" customFormat="1" x14ac:dyDescent="0.25">
      <c r="A55" s="10" t="s">
        <v>2395</v>
      </c>
      <c r="B55" s="1" t="s">
        <v>2396</v>
      </c>
      <c r="C55" s="83"/>
      <c r="D55" s="83"/>
      <c r="E55" s="83"/>
      <c r="F55" s="83"/>
      <c r="G55" s="6" t="str">
        <f>IF(OR(ISBLANK(C55),ISBLANK(D55),ISBLANK(E55),ISBLANK(F55)),MIT_controle!$A$8,"")</f>
        <v>Maak een keuze uit het drop-down menu</v>
      </c>
    </row>
    <row r="56" spans="1:7" s="7" customFormat="1" x14ac:dyDescent="0.25">
      <c r="A56" s="10"/>
      <c r="B56" s="10"/>
      <c r="C56" s="75"/>
      <c r="D56" s="75"/>
      <c r="E56" s="75"/>
      <c r="F56" s="75"/>
      <c r="G56" s="6"/>
    </row>
    <row r="57" spans="1:7" s="7" customFormat="1" x14ac:dyDescent="0.25">
      <c r="A57" s="164"/>
      <c r="B57" s="75"/>
      <c r="C57" s="75"/>
      <c r="D57" s="114" t="s">
        <v>2397</v>
      </c>
      <c r="E57" s="114" t="s">
        <v>2398</v>
      </c>
      <c r="F57" s="114" t="s">
        <v>2399</v>
      </c>
    </row>
    <row r="58" spans="1:7" s="7" customFormat="1" ht="23" x14ac:dyDescent="0.25">
      <c r="A58" s="10" t="s">
        <v>2400</v>
      </c>
      <c r="B58" s="1" t="s">
        <v>2401</v>
      </c>
      <c r="C58" s="75"/>
      <c r="D58" s="113" t="s">
        <v>2402</v>
      </c>
      <c r="E58" s="113" t="s">
        <v>2403</v>
      </c>
      <c r="F58" s="113" t="s">
        <v>2404</v>
      </c>
      <c r="G58" s="46" t="s">
        <v>1</v>
      </c>
    </row>
    <row r="59" spans="1:7" s="7" customFormat="1" x14ac:dyDescent="0.25">
      <c r="A59" s="10" t="s">
        <v>2405</v>
      </c>
      <c r="B59" s="1" t="s">
        <v>2386</v>
      </c>
      <c r="C59" s="75"/>
      <c r="D59" s="83"/>
      <c r="E59" s="83"/>
      <c r="F59" s="83"/>
      <c r="G59" s="6" t="str">
        <f>IF(OR(ISBLANK(D59),ISBLANK(E59),ISBLANK(F59)),MIT_controle!$A$8,"")</f>
        <v>Maak een keuze uit het drop-down menu</v>
      </c>
    </row>
    <row r="60" spans="1:7" s="7" customFormat="1" x14ac:dyDescent="0.25">
      <c r="A60" s="10" t="s">
        <v>2406</v>
      </c>
      <c r="B60" s="1" t="s">
        <v>2388</v>
      </c>
      <c r="C60" s="75"/>
      <c r="D60" s="83"/>
      <c r="E60" s="83"/>
      <c r="F60" s="83"/>
      <c r="G60" s="6" t="str">
        <f>IF(OR(ISBLANK(D60),ISBLANK(E60),ISBLANK(F60)),MIT_controle!$A$8,"")</f>
        <v>Maak een keuze uit het drop-down menu</v>
      </c>
    </row>
    <row r="61" spans="1:7" s="7" customFormat="1" x14ac:dyDescent="0.25">
      <c r="A61" s="10" t="s">
        <v>2407</v>
      </c>
      <c r="B61" s="1" t="s">
        <v>2390</v>
      </c>
      <c r="C61" s="75"/>
      <c r="D61" s="83"/>
      <c r="E61" s="83"/>
      <c r="F61" s="83"/>
      <c r="G61" s="6" t="str">
        <f>IF(OR(ISBLANK(D61),ISBLANK(E61),ISBLANK(F61)),MIT_controle!$A$8,"")</f>
        <v>Maak een keuze uit het drop-down menu</v>
      </c>
    </row>
    <row r="62" spans="1:7" s="7" customFormat="1" x14ac:dyDescent="0.25">
      <c r="A62" s="10" t="s">
        <v>2408</v>
      </c>
      <c r="B62" s="1" t="s">
        <v>2392</v>
      </c>
      <c r="C62" s="75"/>
      <c r="D62" s="83"/>
      <c r="E62" s="83"/>
      <c r="F62" s="83"/>
      <c r="G62" s="6" t="str">
        <f>IF(OR(ISBLANK(D62),ISBLANK(E62),ISBLANK(F62)),MIT_controle!$A$8,"")</f>
        <v>Maak een keuze uit het drop-down menu</v>
      </c>
    </row>
    <row r="63" spans="1:7" s="7" customFormat="1" x14ac:dyDescent="0.25">
      <c r="A63" s="10" t="s">
        <v>2409</v>
      </c>
      <c r="B63" s="1" t="s">
        <v>2394</v>
      </c>
      <c r="C63" s="75"/>
      <c r="D63" s="83"/>
      <c r="E63" s="83"/>
      <c r="F63" s="83"/>
      <c r="G63" s="6" t="str">
        <f>IF(OR(ISBLANK(D63),ISBLANK(E63),ISBLANK(F63)),MIT_controle!$A$8,"")</f>
        <v>Maak een keuze uit het drop-down menu</v>
      </c>
    </row>
    <row r="64" spans="1:7" s="7" customFormat="1" x14ac:dyDescent="0.25">
      <c r="A64" s="10" t="s">
        <v>2410</v>
      </c>
      <c r="B64" s="1" t="s">
        <v>2396</v>
      </c>
      <c r="C64" s="75"/>
      <c r="D64" s="83"/>
      <c r="E64" s="83"/>
      <c r="F64" s="83"/>
      <c r="G64" s="6" t="str">
        <f>IF(OR(ISBLANK(D64),ISBLANK(E64),ISBLANK(F64)),MIT_controle!$A$8,"")</f>
        <v>Maak een keuze uit het drop-down menu</v>
      </c>
    </row>
    <row r="65" spans="1:46" s="7" customFormat="1" x14ac:dyDescent="0.25">
      <c r="A65" s="10"/>
      <c r="B65" s="10"/>
      <c r="C65" s="10"/>
      <c r="D65" s="10"/>
      <c r="E65" s="10"/>
      <c r="F65" s="10"/>
      <c r="G65" s="12"/>
    </row>
    <row r="66" spans="1:46" s="75" customFormat="1" x14ac:dyDescent="0.25">
      <c r="A66" s="10"/>
      <c r="B66" s="10"/>
      <c r="C66" s="221" t="s">
        <v>0</v>
      </c>
      <c r="D66" s="221"/>
      <c r="E66" s="221"/>
      <c r="F66" s="221"/>
      <c r="I66" s="76"/>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157"/>
      <c r="AN66" s="157"/>
      <c r="AO66" s="157"/>
      <c r="AP66" s="157"/>
      <c r="AQ66" s="157"/>
      <c r="AR66" s="157"/>
      <c r="AS66" s="157"/>
      <c r="AT66" s="157"/>
    </row>
    <row r="67" spans="1:46" s="75" customFormat="1" x14ac:dyDescent="0.25">
      <c r="A67" s="10" t="s">
        <v>2411</v>
      </c>
      <c r="B67" s="1" t="s">
        <v>2412</v>
      </c>
      <c r="C67" s="208" t="s">
        <v>2</v>
      </c>
      <c r="D67" s="209"/>
      <c r="E67" s="209"/>
      <c r="F67" s="210"/>
      <c r="G67" s="6" t="str">
        <f>IF(OR(C67=MIT_controle!$B$8,ISBLANK(C67)),MIT_controle!$A$8,"")</f>
        <v>Maak een keuze uit het drop-down menu</v>
      </c>
      <c r="I67" s="76"/>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c r="AP67" s="157"/>
      <c r="AQ67" s="157"/>
      <c r="AR67" s="157"/>
      <c r="AS67" s="157"/>
      <c r="AT67" s="157"/>
    </row>
    <row r="68" spans="1:46" s="75" customFormat="1" x14ac:dyDescent="0.25">
      <c r="A68" s="10" t="s">
        <v>2413</v>
      </c>
      <c r="B68" s="1" t="s">
        <v>2414</v>
      </c>
      <c r="C68" s="208" t="s">
        <v>47</v>
      </c>
      <c r="D68" s="209"/>
      <c r="E68" s="209"/>
      <c r="F68" s="210"/>
      <c r="G68" s="6" t="str">
        <f>IF(OR(C68=MIT_controle!$B$16,ISBLANK(C68)),MIT_controle!$A$15,"")</f>
        <v xml:space="preserve">Geef een toelichting (verplicht) </v>
      </c>
      <c r="I68" s="76"/>
      <c r="J68" s="157"/>
      <c r="K68" s="157"/>
      <c r="L68" s="157"/>
      <c r="M68" s="157"/>
      <c r="N68" s="157"/>
      <c r="O68" s="157"/>
      <c r="P68" s="157"/>
      <c r="Q68" s="157"/>
      <c r="R68" s="157"/>
      <c r="S68" s="157"/>
      <c r="T68" s="157"/>
      <c r="U68" s="157"/>
      <c r="V68" s="157"/>
      <c r="W68" s="157"/>
      <c r="X68" s="157"/>
      <c r="Y68" s="157"/>
      <c r="Z68" s="157"/>
      <c r="AA68" s="157"/>
      <c r="AB68" s="157"/>
      <c r="AC68" s="157"/>
      <c r="AD68" s="157"/>
      <c r="AE68" s="157"/>
      <c r="AF68" s="157"/>
      <c r="AG68" s="157"/>
      <c r="AH68" s="157"/>
      <c r="AI68" s="157"/>
      <c r="AJ68" s="157"/>
      <c r="AK68" s="157"/>
      <c r="AL68" s="157"/>
      <c r="AM68" s="157"/>
      <c r="AN68" s="157"/>
      <c r="AO68" s="157"/>
      <c r="AP68" s="157"/>
      <c r="AQ68" s="157"/>
      <c r="AR68" s="157"/>
      <c r="AS68" s="157"/>
      <c r="AT68" s="157"/>
    </row>
    <row r="69" spans="1:46" s="75" customFormat="1" x14ac:dyDescent="0.25">
      <c r="A69" s="10"/>
      <c r="B69" s="10"/>
      <c r="I69" s="76"/>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7"/>
      <c r="AI69" s="157"/>
      <c r="AJ69" s="157"/>
      <c r="AK69" s="157"/>
      <c r="AL69" s="157"/>
      <c r="AM69" s="157"/>
      <c r="AN69" s="157"/>
      <c r="AO69" s="157"/>
      <c r="AP69" s="157"/>
      <c r="AQ69" s="157"/>
      <c r="AR69" s="157"/>
      <c r="AS69" s="157"/>
      <c r="AT69" s="157"/>
    </row>
    <row r="70" spans="1:46" s="75" customFormat="1" x14ac:dyDescent="0.25">
      <c r="A70" s="10" t="s">
        <v>2415</v>
      </c>
      <c r="B70" s="1" t="s">
        <v>2416</v>
      </c>
      <c r="C70" s="221" t="s">
        <v>0</v>
      </c>
      <c r="D70" s="221"/>
      <c r="E70" s="221"/>
      <c r="F70" s="221"/>
      <c r="G70" s="40" t="s">
        <v>1</v>
      </c>
      <c r="I70" s="76"/>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c r="AH70" s="157"/>
      <c r="AI70" s="157"/>
      <c r="AJ70" s="157"/>
      <c r="AK70" s="157"/>
      <c r="AL70" s="157"/>
      <c r="AM70" s="157"/>
      <c r="AN70" s="157"/>
      <c r="AO70" s="157"/>
      <c r="AP70" s="157"/>
      <c r="AQ70" s="157"/>
      <c r="AR70" s="157"/>
      <c r="AS70" s="157"/>
      <c r="AT70" s="157"/>
    </row>
    <row r="71" spans="1:46" s="75" customFormat="1" x14ac:dyDescent="0.25">
      <c r="A71" s="10" t="s">
        <v>2417</v>
      </c>
      <c r="B71" s="1" t="s">
        <v>2418</v>
      </c>
      <c r="C71" s="208" t="s">
        <v>2</v>
      </c>
      <c r="D71" s="209"/>
      <c r="E71" s="209"/>
      <c r="F71" s="210"/>
      <c r="G71" s="6" t="str">
        <f>IF(OR(C71=MIT_controle!$B$8,ISBLANK(C71)),MIT_controle!$A$8,IF(AND($C$16="Ja",$C$23="N.v.t."),MIT_controle!$A$24,""))</f>
        <v>Maak een keuze uit het drop-down menu</v>
      </c>
      <c r="I71" s="76"/>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157"/>
      <c r="AK71" s="157"/>
      <c r="AL71" s="157"/>
      <c r="AM71" s="157"/>
      <c r="AN71" s="157"/>
      <c r="AO71" s="157"/>
      <c r="AP71" s="157"/>
      <c r="AQ71" s="157"/>
      <c r="AR71" s="157"/>
      <c r="AS71" s="157"/>
      <c r="AT71" s="157"/>
    </row>
    <row r="72" spans="1:46" s="75" customFormat="1" x14ac:dyDescent="0.25">
      <c r="A72" s="10" t="s">
        <v>2419</v>
      </c>
      <c r="B72" s="1" t="s">
        <v>2420</v>
      </c>
      <c r="C72" s="208" t="s">
        <v>2</v>
      </c>
      <c r="D72" s="209"/>
      <c r="E72" s="209"/>
      <c r="F72" s="210"/>
      <c r="G72" s="6" t="str">
        <f>IF(OR(C72=MIT_controle!$B$8,ISBLANK(C72)),MIT_controle!$A$8,IF(AND($C$16="Ja",$C$23="N.v.t."),MIT_controle!$A$24,""))</f>
        <v>Maak een keuze uit het drop-down menu</v>
      </c>
      <c r="I72" s="76"/>
      <c r="J72" s="157"/>
      <c r="K72" s="157"/>
      <c r="L72" s="157"/>
      <c r="M72" s="157"/>
      <c r="N72" s="157"/>
      <c r="O72" s="157"/>
      <c r="P72" s="157"/>
      <c r="Q72" s="157"/>
      <c r="R72" s="157"/>
      <c r="S72" s="157"/>
      <c r="T72" s="157"/>
      <c r="U72" s="157"/>
      <c r="V72" s="157"/>
      <c r="W72" s="157"/>
      <c r="X72" s="157"/>
      <c r="Y72" s="157"/>
      <c r="Z72" s="157"/>
      <c r="AA72" s="157"/>
      <c r="AB72" s="157"/>
      <c r="AC72" s="157"/>
      <c r="AD72" s="157"/>
      <c r="AE72" s="157"/>
      <c r="AF72" s="157"/>
      <c r="AG72" s="157"/>
      <c r="AH72" s="157"/>
      <c r="AI72" s="157"/>
      <c r="AJ72" s="157"/>
      <c r="AK72" s="157"/>
      <c r="AL72" s="157"/>
      <c r="AM72" s="157"/>
      <c r="AN72" s="157"/>
      <c r="AO72" s="157"/>
      <c r="AP72" s="157"/>
      <c r="AQ72" s="157"/>
      <c r="AR72" s="157"/>
      <c r="AS72" s="157"/>
      <c r="AT72" s="157"/>
    </row>
    <row r="73" spans="1:46" s="75" customFormat="1" x14ac:dyDescent="0.25">
      <c r="A73" s="10" t="s">
        <v>2421</v>
      </c>
      <c r="B73" s="1" t="s">
        <v>2422</v>
      </c>
      <c r="C73" s="208" t="s">
        <v>2</v>
      </c>
      <c r="D73" s="209"/>
      <c r="E73" s="209"/>
      <c r="F73" s="210"/>
      <c r="G73" s="6" t="str">
        <f>IF(OR(C73=MIT_controle!$B$8,ISBLANK(C73)),MIT_controle!$A$8,IF(AND($C$16="Ja",$C$23="N.v.t."),MIT_controle!$A$24,""))</f>
        <v>Maak een keuze uit het drop-down menu</v>
      </c>
      <c r="I73" s="76"/>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57"/>
      <c r="AJ73" s="157"/>
      <c r="AK73" s="157"/>
      <c r="AL73" s="157"/>
      <c r="AM73" s="157"/>
      <c r="AN73" s="157"/>
      <c r="AO73" s="157"/>
      <c r="AP73" s="157"/>
      <c r="AQ73" s="157"/>
      <c r="AR73" s="157"/>
      <c r="AS73" s="157"/>
      <c r="AT73" s="157"/>
    </row>
    <row r="74" spans="1:46" s="75" customFormat="1" x14ac:dyDescent="0.25">
      <c r="A74" s="10" t="s">
        <v>2423</v>
      </c>
      <c r="B74" s="1" t="s">
        <v>2424</v>
      </c>
      <c r="C74" s="208" t="s">
        <v>2</v>
      </c>
      <c r="D74" s="209"/>
      <c r="E74" s="209"/>
      <c r="F74" s="210"/>
      <c r="G74" s="6" t="str">
        <f>IF(OR(C74=MIT_controle!$B$8,ISBLANK(C74)),MIT_controle!$A$8,IF(AND($C$16="Ja",$C$23="N.v.t."),MIT_controle!$A$24,""))</f>
        <v>Maak een keuze uit het drop-down menu</v>
      </c>
      <c r="I74" s="76"/>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c r="AH74" s="157"/>
      <c r="AI74" s="157"/>
      <c r="AJ74" s="157"/>
      <c r="AK74" s="157"/>
      <c r="AL74" s="157"/>
      <c r="AM74" s="157"/>
      <c r="AN74" s="157"/>
      <c r="AO74" s="157"/>
      <c r="AP74" s="157"/>
      <c r="AQ74" s="157"/>
      <c r="AR74" s="157"/>
      <c r="AS74" s="157"/>
      <c r="AT74" s="157"/>
    </row>
    <row r="75" spans="1:46" s="75" customFormat="1" x14ac:dyDescent="0.25">
      <c r="A75" s="10" t="s">
        <v>2425</v>
      </c>
      <c r="B75" s="1" t="s">
        <v>2426</v>
      </c>
      <c r="C75" s="208" t="s">
        <v>2</v>
      </c>
      <c r="D75" s="209"/>
      <c r="E75" s="209"/>
      <c r="F75" s="210"/>
      <c r="G75" s="6" t="str">
        <f>IF(OR(C75=MIT_controle!$B$8,ISBLANK(C75)),MIT_controle!$A$8,IF(AND($C$16="Ja",$C$23="N.v.t."),MIT_controle!$A$24,""))</f>
        <v>Maak een keuze uit het drop-down menu</v>
      </c>
      <c r="I75" s="76"/>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7"/>
      <c r="AI75" s="157"/>
      <c r="AJ75" s="157"/>
      <c r="AK75" s="157"/>
      <c r="AL75" s="157"/>
      <c r="AM75" s="157"/>
      <c r="AN75" s="157"/>
      <c r="AO75" s="157"/>
      <c r="AP75" s="157"/>
      <c r="AQ75" s="157"/>
      <c r="AR75" s="157"/>
      <c r="AS75" s="157"/>
      <c r="AT75" s="157"/>
    </row>
    <row r="76" spans="1:46" s="75" customFormat="1" ht="20" x14ac:dyDescent="0.25">
      <c r="A76" s="10" t="s">
        <v>2427</v>
      </c>
      <c r="B76" s="4" t="s">
        <v>2428</v>
      </c>
      <c r="C76" s="208" t="s">
        <v>47</v>
      </c>
      <c r="D76" s="209"/>
      <c r="E76" s="209"/>
      <c r="F76" s="210"/>
      <c r="G76" s="6" t="str">
        <f>IF(OR(C76=MIT_controle!$B$16,ISBLANK(C76)),MIT_controle!$A$11,"")</f>
        <v>Vermeld (optioneel) een toelichting</v>
      </c>
      <c r="I76" s="76"/>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57"/>
      <c r="AK76" s="157"/>
      <c r="AL76" s="157"/>
      <c r="AM76" s="157"/>
      <c r="AN76" s="157"/>
      <c r="AO76" s="157"/>
      <c r="AP76" s="157"/>
      <c r="AQ76" s="157"/>
      <c r="AR76" s="157"/>
      <c r="AS76" s="157"/>
      <c r="AT76" s="157"/>
    </row>
    <row r="77" spans="1:46" s="75" customFormat="1" x14ac:dyDescent="0.25">
      <c r="A77" s="84"/>
      <c r="B77" s="84"/>
      <c r="C77" s="84"/>
      <c r="D77" s="84"/>
      <c r="E77" s="84"/>
      <c r="F77" s="84"/>
      <c r="G77" s="84"/>
      <c r="H77" s="84"/>
    </row>
    <row r="78" spans="1:46" s="75" customFormat="1" x14ac:dyDescent="0.25">
      <c r="A78" s="84"/>
      <c r="B78" s="84"/>
      <c r="C78" s="221" t="s">
        <v>0</v>
      </c>
      <c r="D78" s="221"/>
      <c r="E78" s="221"/>
      <c r="F78" s="221"/>
      <c r="G78" s="40" t="s">
        <v>1</v>
      </c>
      <c r="H78" s="84"/>
    </row>
    <row r="79" spans="1:46" s="75" customFormat="1" ht="30" x14ac:dyDescent="0.25">
      <c r="A79" s="10" t="s">
        <v>2429</v>
      </c>
      <c r="B79" s="1" t="s">
        <v>2430</v>
      </c>
      <c r="C79" s="208" t="s">
        <v>47</v>
      </c>
      <c r="D79" s="209"/>
      <c r="E79" s="209"/>
      <c r="F79" s="210"/>
      <c r="G79" s="6" t="str">
        <f>IF(OR(C79=MIT_controle!$B$16,ISBLANK(C79)),MIT_controle!$A$11,"")</f>
        <v>Vermeld (optioneel) een toelichting</v>
      </c>
      <c r="I79" s="157"/>
      <c r="J79" s="157"/>
      <c r="K79" s="157"/>
      <c r="L79" s="157"/>
      <c r="M79" s="157"/>
      <c r="N79" s="157"/>
      <c r="O79" s="157"/>
      <c r="P79" s="157"/>
      <c r="Q79" s="157"/>
      <c r="R79" s="157"/>
      <c r="S79" s="157"/>
      <c r="T79" s="157"/>
      <c r="U79" s="157"/>
      <c r="V79" s="157"/>
      <c r="W79" s="157"/>
      <c r="X79" s="157"/>
      <c r="Y79" s="157"/>
      <c r="Z79" s="157"/>
      <c r="AA79" s="157"/>
      <c r="AB79" s="157"/>
      <c r="AC79" s="157"/>
      <c r="AD79" s="157"/>
      <c r="AE79" s="157"/>
      <c r="AF79" s="157"/>
      <c r="AG79" s="157"/>
      <c r="AH79" s="157"/>
      <c r="AI79" s="157"/>
      <c r="AJ79" s="157"/>
      <c r="AK79" s="157"/>
      <c r="AL79" s="157"/>
      <c r="AM79" s="157"/>
      <c r="AN79" s="157"/>
      <c r="AO79" s="157"/>
      <c r="AP79" s="157"/>
      <c r="AQ79" s="157"/>
      <c r="AR79" s="157"/>
      <c r="AS79" s="157"/>
      <c r="AT79" s="157"/>
    </row>
    <row r="80" spans="1:46" s="75" customFormat="1" x14ac:dyDescent="0.25">
      <c r="A80" s="79"/>
      <c r="B80" s="161"/>
      <c r="I80" s="76"/>
      <c r="J80" s="157"/>
      <c r="K80" s="157"/>
      <c r="L80" s="157"/>
      <c r="M80" s="157"/>
      <c r="N80" s="157"/>
      <c r="O80" s="157"/>
      <c r="P80" s="157"/>
      <c r="Q80" s="157"/>
      <c r="R80" s="157"/>
      <c r="S80" s="157"/>
      <c r="T80" s="157"/>
      <c r="U80" s="157"/>
      <c r="V80" s="157"/>
      <c r="W80" s="157"/>
      <c r="X80" s="157"/>
      <c r="Y80" s="157"/>
      <c r="Z80" s="157"/>
      <c r="AA80" s="157"/>
      <c r="AB80" s="157"/>
      <c r="AC80" s="157"/>
      <c r="AD80" s="157"/>
      <c r="AE80" s="157"/>
      <c r="AF80" s="157"/>
      <c r="AG80" s="157"/>
      <c r="AH80" s="157"/>
      <c r="AI80" s="157"/>
      <c r="AJ80" s="157"/>
      <c r="AK80" s="157"/>
      <c r="AL80" s="157"/>
      <c r="AM80" s="157"/>
      <c r="AN80" s="157"/>
      <c r="AO80" s="157"/>
      <c r="AP80" s="157"/>
      <c r="AQ80" s="157"/>
      <c r="AR80" s="157"/>
      <c r="AS80" s="157"/>
      <c r="AT80" s="157"/>
    </row>
    <row r="81" spans="1:46" s="75" customFormat="1" x14ac:dyDescent="0.25">
      <c r="A81" s="10"/>
      <c r="B81" s="162" t="s">
        <v>2431</v>
      </c>
      <c r="C81" s="10"/>
      <c r="D81" s="10"/>
      <c r="E81" s="10"/>
      <c r="F81" s="10"/>
      <c r="G81" s="10"/>
      <c r="H81" s="10"/>
      <c r="I81" s="76"/>
      <c r="J81" s="157"/>
      <c r="K81" s="157"/>
      <c r="L81" s="157"/>
      <c r="M81" s="157"/>
      <c r="N81" s="157"/>
      <c r="O81" s="157"/>
      <c r="P81" s="157"/>
      <c r="Q81" s="157"/>
      <c r="R81" s="157"/>
      <c r="S81" s="157"/>
      <c r="T81" s="157"/>
      <c r="U81" s="157"/>
      <c r="V81" s="157"/>
      <c r="W81" s="157"/>
      <c r="X81" s="157"/>
      <c r="Y81" s="157"/>
      <c r="Z81" s="157"/>
      <c r="AA81" s="157"/>
      <c r="AB81" s="157"/>
      <c r="AC81" s="157"/>
      <c r="AD81" s="157"/>
      <c r="AE81" s="157"/>
      <c r="AF81" s="157"/>
      <c r="AG81" s="157"/>
      <c r="AH81" s="157"/>
      <c r="AI81" s="157"/>
      <c r="AJ81" s="157"/>
      <c r="AK81" s="157"/>
      <c r="AL81" s="157"/>
      <c r="AM81" s="157"/>
      <c r="AN81" s="157"/>
      <c r="AO81" s="157"/>
      <c r="AP81" s="157"/>
      <c r="AQ81" s="157"/>
      <c r="AR81" s="157"/>
      <c r="AS81" s="157"/>
      <c r="AT81" s="157"/>
    </row>
    <row r="82" spans="1:46" s="75" customFormat="1" x14ac:dyDescent="0.25">
      <c r="A82" s="164"/>
      <c r="C82" s="221" t="s">
        <v>0</v>
      </c>
      <c r="D82" s="221"/>
      <c r="E82" s="221"/>
      <c r="F82" s="221"/>
      <c r="G82" s="40" t="s">
        <v>1</v>
      </c>
      <c r="I82" s="76"/>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57"/>
      <c r="AM82" s="157"/>
      <c r="AN82" s="157"/>
      <c r="AO82" s="157"/>
      <c r="AP82" s="157"/>
      <c r="AQ82" s="157"/>
      <c r="AR82" s="157"/>
      <c r="AS82" s="157"/>
      <c r="AT82" s="157"/>
    </row>
    <row r="83" spans="1:46" s="75" customFormat="1" x14ac:dyDescent="0.25">
      <c r="A83" s="10" t="s">
        <v>2432</v>
      </c>
      <c r="B83" s="1" t="s">
        <v>2433</v>
      </c>
      <c r="C83" s="208" t="s">
        <v>2</v>
      </c>
      <c r="D83" s="209"/>
      <c r="E83" s="209"/>
      <c r="F83" s="210"/>
      <c r="G83" s="6" t="str">
        <f>IF(OR(C83=MIT_controle!$B$8,ISBLANK(C83)),MIT_controle!$A$8,"")</f>
        <v>Maak een keuze uit het drop-down menu</v>
      </c>
      <c r="I83" s="76"/>
      <c r="J83" s="157"/>
      <c r="K83" s="157"/>
      <c r="L83" s="157"/>
      <c r="M83" s="157"/>
      <c r="N83" s="157"/>
      <c r="O83" s="157"/>
      <c r="P83" s="157"/>
      <c r="Q83" s="157"/>
      <c r="R83" s="157"/>
      <c r="S83" s="157"/>
      <c r="T83" s="157"/>
      <c r="U83" s="157"/>
      <c r="V83" s="157"/>
      <c r="W83" s="157"/>
      <c r="X83" s="157"/>
      <c r="Y83" s="157"/>
      <c r="Z83" s="157"/>
      <c r="AA83" s="157"/>
      <c r="AB83" s="157"/>
      <c r="AC83" s="157"/>
      <c r="AD83" s="157"/>
      <c r="AE83" s="157"/>
      <c r="AF83" s="157"/>
      <c r="AG83" s="157"/>
      <c r="AH83" s="157"/>
      <c r="AI83" s="157"/>
      <c r="AJ83" s="157"/>
      <c r="AK83" s="157"/>
      <c r="AL83" s="157"/>
      <c r="AM83" s="157"/>
      <c r="AN83" s="157"/>
      <c r="AO83" s="157"/>
      <c r="AP83" s="157"/>
      <c r="AQ83" s="157"/>
      <c r="AR83" s="157"/>
      <c r="AS83" s="157"/>
      <c r="AT83" s="157"/>
    </row>
    <row r="84" spans="1:46" s="75" customFormat="1" x14ac:dyDescent="0.25">
      <c r="A84" s="164"/>
      <c r="I84" s="76"/>
      <c r="J84" s="157"/>
      <c r="K84" s="157"/>
      <c r="L84" s="157"/>
      <c r="M84" s="157"/>
      <c r="N84" s="157"/>
      <c r="O84" s="157"/>
      <c r="P84" s="157"/>
      <c r="Q84" s="157"/>
      <c r="R84" s="157"/>
      <c r="S84" s="157"/>
      <c r="T84" s="157"/>
      <c r="U84" s="157"/>
      <c r="V84" s="157"/>
      <c r="W84" s="157"/>
      <c r="X84" s="157"/>
      <c r="Y84" s="157"/>
      <c r="Z84" s="157"/>
      <c r="AA84" s="157"/>
      <c r="AB84" s="157"/>
      <c r="AC84" s="157"/>
      <c r="AD84" s="157"/>
      <c r="AE84" s="157"/>
      <c r="AF84" s="157"/>
      <c r="AG84" s="157"/>
      <c r="AH84" s="157"/>
      <c r="AI84" s="157"/>
      <c r="AJ84" s="157"/>
      <c r="AK84" s="157"/>
      <c r="AL84" s="157"/>
      <c r="AM84" s="157"/>
      <c r="AN84" s="157"/>
      <c r="AO84" s="157"/>
      <c r="AP84" s="157"/>
      <c r="AQ84" s="157"/>
      <c r="AR84" s="157"/>
      <c r="AS84" s="157"/>
      <c r="AT84" s="157"/>
    </row>
    <row r="85" spans="1:46" s="75" customFormat="1" x14ac:dyDescent="0.25">
      <c r="A85" s="10"/>
      <c r="B85" s="26"/>
      <c r="C85" s="221" t="s">
        <v>2329</v>
      </c>
      <c r="D85" s="221"/>
      <c r="E85" s="221"/>
      <c r="F85" s="221"/>
      <c r="G85" s="40" t="s">
        <v>1</v>
      </c>
      <c r="H85" s="10"/>
      <c r="I85" s="76"/>
      <c r="J85" s="157"/>
      <c r="K85" s="157"/>
      <c r="L85" s="157"/>
      <c r="M85" s="157"/>
      <c r="N85" s="157"/>
      <c r="O85" s="157"/>
      <c r="P85" s="157"/>
      <c r="Q85" s="157"/>
      <c r="R85" s="157"/>
      <c r="S85" s="157"/>
      <c r="T85" s="157"/>
      <c r="U85" s="157"/>
      <c r="V85" s="157"/>
      <c r="W85" s="157"/>
      <c r="X85" s="157"/>
      <c r="Y85" s="157"/>
      <c r="Z85" s="157"/>
      <c r="AA85" s="157"/>
      <c r="AB85" s="157"/>
      <c r="AC85" s="157"/>
      <c r="AD85" s="157"/>
      <c r="AE85" s="157"/>
      <c r="AF85" s="157"/>
      <c r="AG85" s="157"/>
      <c r="AH85" s="157"/>
      <c r="AI85" s="157"/>
      <c r="AJ85" s="157"/>
      <c r="AK85" s="157"/>
      <c r="AL85" s="157"/>
      <c r="AM85" s="157"/>
      <c r="AN85" s="157"/>
      <c r="AO85" s="157"/>
      <c r="AP85" s="157"/>
      <c r="AQ85" s="157"/>
      <c r="AR85" s="157"/>
      <c r="AS85" s="157"/>
      <c r="AT85" s="157"/>
    </row>
    <row r="86" spans="1:46" s="75" customFormat="1" ht="20" x14ac:dyDescent="0.25">
      <c r="A86" s="10" t="s">
        <v>2434</v>
      </c>
      <c r="B86" s="1" t="s">
        <v>2435</v>
      </c>
      <c r="C86" s="238"/>
      <c r="D86" s="239"/>
      <c r="E86" s="239"/>
      <c r="F86" s="240"/>
      <c r="G86" s="6" t="str">
        <f>IF(ISBLANK(C86),MIT_controle!$A$20,"")</f>
        <v>Voer een datum in (maand/ jaar of maand-jaar)</v>
      </c>
      <c r="I86" s="76"/>
      <c r="J86" s="157"/>
      <c r="K86" s="157"/>
      <c r="L86" s="157"/>
      <c r="M86" s="157"/>
      <c r="N86" s="157"/>
      <c r="O86" s="157"/>
      <c r="P86" s="157"/>
      <c r="Q86" s="157"/>
      <c r="R86" s="157"/>
      <c r="S86" s="157"/>
      <c r="T86" s="157"/>
      <c r="U86" s="157"/>
      <c r="V86" s="157"/>
      <c r="W86" s="157"/>
      <c r="X86" s="157"/>
      <c r="Y86" s="157"/>
      <c r="Z86" s="157"/>
      <c r="AA86" s="157"/>
      <c r="AB86" s="157"/>
      <c r="AC86" s="157"/>
      <c r="AD86" s="157"/>
      <c r="AE86" s="157"/>
      <c r="AF86" s="157"/>
      <c r="AG86" s="157"/>
      <c r="AH86" s="157"/>
      <c r="AI86" s="157"/>
      <c r="AJ86" s="157"/>
      <c r="AK86" s="157"/>
      <c r="AL86" s="157"/>
      <c r="AM86" s="157"/>
      <c r="AN86" s="157"/>
      <c r="AO86" s="157"/>
      <c r="AP86" s="157"/>
      <c r="AQ86" s="157"/>
      <c r="AR86" s="157"/>
      <c r="AS86" s="157"/>
      <c r="AT86" s="157"/>
    </row>
    <row r="87" spans="1:46" s="75" customFormat="1" x14ac:dyDescent="0.25">
      <c r="A87" s="10"/>
      <c r="B87" s="10"/>
      <c r="C87" s="221" t="s">
        <v>0</v>
      </c>
      <c r="D87" s="221"/>
      <c r="E87" s="221"/>
      <c r="F87" s="221"/>
      <c r="G87" s="40" t="s">
        <v>1</v>
      </c>
      <c r="I87" s="76"/>
      <c r="J87" s="157"/>
      <c r="K87" s="157"/>
      <c r="L87" s="157"/>
      <c r="M87" s="157"/>
      <c r="N87" s="157"/>
      <c r="O87" s="157"/>
      <c r="P87" s="157"/>
      <c r="Q87" s="157"/>
      <c r="R87" s="157"/>
      <c r="S87" s="157"/>
      <c r="T87" s="157"/>
      <c r="U87" s="157"/>
      <c r="V87" s="157"/>
      <c r="W87" s="157"/>
      <c r="X87" s="157"/>
      <c r="Y87" s="157"/>
      <c r="Z87" s="157"/>
      <c r="AA87" s="157"/>
      <c r="AB87" s="157"/>
      <c r="AC87" s="157"/>
      <c r="AD87" s="157"/>
      <c r="AE87" s="157"/>
      <c r="AF87" s="157"/>
      <c r="AG87" s="157"/>
      <c r="AH87" s="157"/>
      <c r="AI87" s="157"/>
      <c r="AJ87" s="157"/>
      <c r="AK87" s="157"/>
      <c r="AL87" s="157"/>
      <c r="AM87" s="157"/>
      <c r="AN87" s="157"/>
      <c r="AO87" s="157"/>
      <c r="AP87" s="157"/>
      <c r="AQ87" s="157"/>
      <c r="AR87" s="157"/>
      <c r="AS87" s="157"/>
      <c r="AT87" s="157"/>
    </row>
    <row r="88" spans="1:46" s="75" customFormat="1" x14ac:dyDescent="0.25">
      <c r="A88" s="10" t="s">
        <v>2436</v>
      </c>
      <c r="B88" s="1" t="s">
        <v>2437</v>
      </c>
      <c r="C88" s="208" t="s">
        <v>47</v>
      </c>
      <c r="D88" s="209"/>
      <c r="E88" s="209"/>
      <c r="F88" s="210"/>
      <c r="G88" s="6" t="str">
        <f>IF(OR(C88=MIT_controle!$B$16,ISBLANK(C88)),MIT_controle!$A$16,"")</f>
        <v>Geef een toelichting of kies "n.v.t."</v>
      </c>
      <c r="H88" s="10"/>
      <c r="I88" s="76"/>
      <c r="J88" s="157"/>
      <c r="K88" s="157"/>
      <c r="L88" s="157"/>
      <c r="M88" s="157"/>
      <c r="N88" s="157"/>
      <c r="O88" s="157"/>
      <c r="P88" s="157"/>
      <c r="Q88" s="157"/>
      <c r="R88" s="157"/>
      <c r="S88" s="157"/>
      <c r="T88" s="157"/>
      <c r="U88" s="157"/>
      <c r="V88" s="157"/>
      <c r="W88" s="157"/>
      <c r="X88" s="157"/>
      <c r="Y88" s="157"/>
      <c r="Z88" s="157"/>
      <c r="AA88" s="157"/>
      <c r="AB88" s="157"/>
      <c r="AC88" s="157"/>
      <c r="AD88" s="157"/>
      <c r="AE88" s="157"/>
      <c r="AF88" s="157"/>
      <c r="AG88" s="157"/>
      <c r="AH88" s="157"/>
      <c r="AI88" s="157"/>
      <c r="AJ88" s="157"/>
      <c r="AK88" s="157"/>
      <c r="AL88" s="157"/>
      <c r="AM88" s="157"/>
      <c r="AN88" s="157"/>
      <c r="AO88" s="157"/>
      <c r="AP88" s="157"/>
      <c r="AQ88" s="157"/>
      <c r="AR88" s="157"/>
      <c r="AS88" s="157"/>
      <c r="AT88" s="157"/>
    </row>
    <row r="89" spans="1:46" s="79" customFormat="1" x14ac:dyDescent="0.25">
      <c r="A89" s="10"/>
      <c r="B89" s="26"/>
      <c r="C89" s="85"/>
      <c r="D89" s="85"/>
      <c r="E89" s="85"/>
      <c r="F89" s="85"/>
      <c r="G89" s="12"/>
      <c r="H89" s="10"/>
      <c r="I89" s="86"/>
      <c r="J89" s="165"/>
      <c r="K89" s="165"/>
      <c r="L89" s="165"/>
      <c r="M89" s="165"/>
      <c r="N89" s="165"/>
      <c r="O89" s="165"/>
      <c r="P89" s="165"/>
      <c r="Q89" s="165"/>
      <c r="R89" s="165"/>
      <c r="S89" s="165"/>
      <c r="T89" s="165"/>
      <c r="U89" s="165"/>
      <c r="V89" s="165"/>
      <c r="W89" s="165"/>
      <c r="X89" s="165"/>
      <c r="Y89" s="165"/>
      <c r="Z89" s="165"/>
      <c r="AA89" s="165"/>
      <c r="AB89" s="165"/>
      <c r="AC89" s="165"/>
      <c r="AD89" s="165"/>
      <c r="AE89" s="165"/>
      <c r="AF89" s="165"/>
      <c r="AG89" s="165"/>
      <c r="AH89" s="165"/>
      <c r="AI89" s="165"/>
      <c r="AJ89" s="165"/>
      <c r="AK89" s="165"/>
      <c r="AL89" s="165"/>
      <c r="AM89" s="165"/>
      <c r="AN89" s="165"/>
      <c r="AO89" s="165"/>
      <c r="AP89" s="165"/>
      <c r="AQ89" s="165"/>
      <c r="AR89" s="165"/>
      <c r="AS89" s="165"/>
      <c r="AT89" s="165"/>
    </row>
    <row r="90" spans="1:46" s="75" customFormat="1" ht="20" x14ac:dyDescent="0.25">
      <c r="A90" s="10" t="s">
        <v>2438</v>
      </c>
      <c r="B90" s="1" t="s">
        <v>2439</v>
      </c>
      <c r="C90" s="221" t="s">
        <v>0</v>
      </c>
      <c r="D90" s="221"/>
      <c r="E90" s="221"/>
      <c r="F90" s="221"/>
      <c r="G90" s="40" t="s">
        <v>1</v>
      </c>
      <c r="H90" s="10"/>
      <c r="I90" s="76"/>
      <c r="J90" s="157"/>
      <c r="K90" s="157"/>
      <c r="L90" s="157"/>
      <c r="M90" s="157"/>
      <c r="N90" s="157"/>
      <c r="O90" s="157"/>
      <c r="P90" s="157"/>
      <c r="Q90" s="157"/>
      <c r="R90" s="157"/>
      <c r="S90" s="157"/>
      <c r="T90" s="157"/>
      <c r="U90" s="157"/>
      <c r="V90" s="157"/>
      <c r="W90" s="157"/>
      <c r="X90" s="157"/>
      <c r="Y90" s="157"/>
      <c r="Z90" s="157"/>
      <c r="AA90" s="157"/>
      <c r="AB90" s="157"/>
      <c r="AC90" s="157"/>
      <c r="AD90" s="157"/>
      <c r="AE90" s="157"/>
      <c r="AF90" s="157"/>
      <c r="AG90" s="157"/>
      <c r="AH90" s="157"/>
      <c r="AI90" s="157"/>
      <c r="AJ90" s="157"/>
      <c r="AK90" s="157"/>
      <c r="AL90" s="157"/>
      <c r="AM90" s="157"/>
      <c r="AN90" s="157"/>
      <c r="AO90" s="157"/>
      <c r="AP90" s="157"/>
      <c r="AQ90" s="157"/>
      <c r="AR90" s="157"/>
      <c r="AS90" s="157"/>
      <c r="AT90" s="157"/>
    </row>
    <row r="91" spans="1:46" s="75" customFormat="1" x14ac:dyDescent="0.25">
      <c r="A91" s="10" t="s">
        <v>2440</v>
      </c>
      <c r="B91" s="1" t="s">
        <v>2441</v>
      </c>
      <c r="C91" s="208" t="s">
        <v>2</v>
      </c>
      <c r="D91" s="209"/>
      <c r="E91" s="209"/>
      <c r="F91" s="210"/>
      <c r="G91" s="6" t="str">
        <f>IF(OR(C91=MIT_controle!$B$8,ISBLANK(C91)),MIT_controle!$A$8,"")</f>
        <v>Maak een keuze uit het drop-down menu</v>
      </c>
      <c r="I91" s="76"/>
      <c r="J91" s="157"/>
      <c r="K91" s="157"/>
      <c r="L91" s="157"/>
      <c r="M91" s="157"/>
      <c r="N91" s="157"/>
      <c r="O91" s="157"/>
      <c r="P91" s="157"/>
      <c r="Q91" s="157"/>
      <c r="R91" s="157"/>
      <c r="S91" s="157"/>
      <c r="T91" s="157"/>
      <c r="U91" s="157"/>
      <c r="V91" s="157"/>
      <c r="W91" s="157"/>
      <c r="X91" s="157"/>
      <c r="Y91" s="157"/>
      <c r="Z91" s="157"/>
      <c r="AA91" s="157"/>
      <c r="AB91" s="157"/>
      <c r="AC91" s="157"/>
      <c r="AD91" s="157"/>
      <c r="AE91" s="157"/>
      <c r="AF91" s="157"/>
      <c r="AG91" s="157"/>
      <c r="AH91" s="157"/>
      <c r="AI91" s="157"/>
      <c r="AJ91" s="157"/>
      <c r="AK91" s="157"/>
      <c r="AL91" s="157"/>
      <c r="AM91" s="157"/>
      <c r="AN91" s="157"/>
      <c r="AO91" s="157"/>
      <c r="AP91" s="157"/>
      <c r="AQ91" s="157"/>
      <c r="AR91" s="157"/>
      <c r="AS91" s="157"/>
      <c r="AT91" s="157"/>
    </row>
    <row r="92" spans="1:46" s="75" customFormat="1" x14ac:dyDescent="0.25">
      <c r="A92" s="10" t="s">
        <v>2442</v>
      </c>
      <c r="B92" s="1" t="s">
        <v>2443</v>
      </c>
      <c r="C92" s="208" t="s">
        <v>2</v>
      </c>
      <c r="D92" s="209"/>
      <c r="E92" s="209"/>
      <c r="F92" s="210"/>
      <c r="G92" s="6" t="str">
        <f>IF(OR(C92=MIT_controle!$B$8,ISBLANK(C92)),MIT_controle!$A$8,"")</f>
        <v>Maak een keuze uit het drop-down menu</v>
      </c>
      <c r="I92" s="76"/>
      <c r="J92" s="157"/>
      <c r="K92" s="157"/>
      <c r="L92" s="157"/>
      <c r="M92" s="157"/>
      <c r="N92" s="157"/>
      <c r="O92" s="157"/>
      <c r="P92" s="157"/>
      <c r="Q92" s="157"/>
      <c r="R92" s="157"/>
      <c r="S92" s="157"/>
      <c r="T92" s="157"/>
      <c r="U92" s="157"/>
      <c r="V92" s="157"/>
      <c r="W92" s="157"/>
      <c r="X92" s="157"/>
      <c r="Y92" s="157"/>
      <c r="Z92" s="157"/>
      <c r="AA92" s="157"/>
      <c r="AB92" s="157"/>
      <c r="AC92" s="157"/>
      <c r="AD92" s="157"/>
      <c r="AE92" s="157"/>
      <c r="AF92" s="157"/>
      <c r="AG92" s="157"/>
      <c r="AH92" s="157"/>
      <c r="AI92" s="157"/>
      <c r="AJ92" s="157"/>
      <c r="AK92" s="157"/>
      <c r="AL92" s="157"/>
      <c r="AM92" s="157"/>
      <c r="AN92" s="157"/>
      <c r="AO92" s="157"/>
      <c r="AP92" s="157"/>
      <c r="AQ92" s="157"/>
      <c r="AR92" s="157"/>
      <c r="AS92" s="157"/>
      <c r="AT92" s="157"/>
    </row>
    <row r="93" spans="1:46" s="75" customFormat="1" x14ac:dyDescent="0.25">
      <c r="A93" s="10" t="s">
        <v>2444</v>
      </c>
      <c r="B93" s="1" t="s">
        <v>2445</v>
      </c>
      <c r="C93" s="208" t="s">
        <v>2</v>
      </c>
      <c r="D93" s="209"/>
      <c r="E93" s="209"/>
      <c r="F93" s="210"/>
      <c r="G93" s="6" t="str">
        <f>IF(OR(C93=MIT_controle!$B$8,ISBLANK(C93)),MIT_controle!$A$8,"")</f>
        <v>Maak een keuze uit het drop-down menu</v>
      </c>
      <c r="I93" s="76"/>
      <c r="J93" s="157"/>
      <c r="K93" s="157"/>
      <c r="L93" s="157"/>
      <c r="M93" s="157"/>
      <c r="N93" s="157"/>
      <c r="O93" s="157"/>
      <c r="P93" s="157"/>
      <c r="Q93" s="157"/>
      <c r="R93" s="157"/>
      <c r="S93" s="157"/>
      <c r="T93" s="157"/>
      <c r="U93" s="157"/>
      <c r="V93" s="157"/>
      <c r="W93" s="157"/>
      <c r="X93" s="157"/>
      <c r="Y93" s="157"/>
      <c r="Z93" s="157"/>
      <c r="AA93" s="157"/>
      <c r="AB93" s="157"/>
      <c r="AC93" s="157"/>
      <c r="AD93" s="157"/>
      <c r="AE93" s="157"/>
      <c r="AF93" s="157"/>
      <c r="AG93" s="157"/>
      <c r="AH93" s="157"/>
      <c r="AI93" s="157"/>
      <c r="AJ93" s="157"/>
      <c r="AK93" s="157"/>
      <c r="AL93" s="157"/>
      <c r="AM93" s="157"/>
      <c r="AN93" s="157"/>
      <c r="AO93" s="157"/>
      <c r="AP93" s="157"/>
      <c r="AQ93" s="157"/>
      <c r="AR93" s="157"/>
      <c r="AS93" s="157"/>
      <c r="AT93" s="157"/>
    </row>
    <row r="94" spans="1:46" s="75" customFormat="1" x14ac:dyDescent="0.25">
      <c r="A94" s="10" t="s">
        <v>2446</v>
      </c>
      <c r="B94" s="1" t="s">
        <v>2447</v>
      </c>
      <c r="C94" s="208" t="s">
        <v>2</v>
      </c>
      <c r="D94" s="209"/>
      <c r="E94" s="209"/>
      <c r="F94" s="210"/>
      <c r="G94" s="6" t="str">
        <f>IF(OR(C94=MIT_controle!$B$8,ISBLANK(C94)),MIT_controle!$A$8,"")</f>
        <v>Maak een keuze uit het drop-down menu</v>
      </c>
      <c r="I94" s="76"/>
      <c r="J94" s="157"/>
      <c r="K94" s="157"/>
      <c r="L94" s="157"/>
      <c r="M94" s="157"/>
      <c r="N94" s="157"/>
      <c r="O94" s="157"/>
      <c r="P94" s="157"/>
      <c r="Q94" s="157"/>
      <c r="R94" s="157"/>
      <c r="S94" s="157"/>
      <c r="T94" s="157"/>
      <c r="U94" s="157"/>
      <c r="V94" s="157"/>
      <c r="W94" s="157"/>
      <c r="X94" s="157"/>
      <c r="Y94" s="157"/>
      <c r="Z94" s="157"/>
      <c r="AA94" s="157"/>
      <c r="AB94" s="157"/>
      <c r="AC94" s="157"/>
      <c r="AD94" s="157"/>
      <c r="AE94" s="157"/>
      <c r="AF94" s="157"/>
      <c r="AG94" s="157"/>
      <c r="AH94" s="157"/>
      <c r="AI94" s="157"/>
      <c r="AJ94" s="157"/>
      <c r="AK94" s="157"/>
      <c r="AL94" s="157"/>
      <c r="AM94" s="157"/>
      <c r="AN94" s="157"/>
      <c r="AO94" s="157"/>
      <c r="AP94" s="157"/>
      <c r="AQ94" s="157"/>
      <c r="AR94" s="157"/>
      <c r="AS94" s="157"/>
      <c r="AT94" s="157"/>
    </row>
    <row r="95" spans="1:46" s="75" customFormat="1" x14ac:dyDescent="0.25">
      <c r="A95" s="10" t="s">
        <v>2448</v>
      </c>
      <c r="B95" s="1" t="s">
        <v>2449</v>
      </c>
      <c r="C95" s="208" t="s">
        <v>2</v>
      </c>
      <c r="D95" s="209"/>
      <c r="E95" s="209"/>
      <c r="F95" s="210"/>
      <c r="G95" s="6" t="str">
        <f>IF(OR(C95=MIT_controle!$B$8,ISBLANK(C95)),MIT_controle!$A$8,"")</f>
        <v>Maak een keuze uit het drop-down menu</v>
      </c>
      <c r="I95" s="76"/>
      <c r="J95" s="157"/>
      <c r="K95" s="157"/>
      <c r="L95" s="157"/>
      <c r="M95" s="157"/>
      <c r="N95" s="157"/>
      <c r="O95" s="157"/>
      <c r="P95" s="157"/>
      <c r="Q95" s="157"/>
      <c r="R95" s="157"/>
      <c r="S95" s="157"/>
      <c r="T95" s="157"/>
      <c r="U95" s="157"/>
      <c r="V95" s="157"/>
      <c r="W95" s="157"/>
      <c r="X95" s="157"/>
      <c r="Y95" s="157"/>
      <c r="Z95" s="157"/>
      <c r="AA95" s="157"/>
      <c r="AB95" s="157"/>
      <c r="AC95" s="157"/>
      <c r="AD95" s="157"/>
      <c r="AE95" s="157"/>
      <c r="AF95" s="157"/>
      <c r="AG95" s="157"/>
      <c r="AH95" s="157"/>
      <c r="AI95" s="157"/>
      <c r="AJ95" s="157"/>
      <c r="AK95" s="157"/>
      <c r="AL95" s="157"/>
      <c r="AM95" s="157"/>
      <c r="AN95" s="157"/>
      <c r="AO95" s="157"/>
      <c r="AP95" s="157"/>
      <c r="AQ95" s="157"/>
      <c r="AR95" s="157"/>
      <c r="AS95" s="157"/>
      <c r="AT95" s="157"/>
    </row>
    <row r="96" spans="1:46" s="75" customFormat="1" x14ac:dyDescent="0.25">
      <c r="A96" s="10" t="s">
        <v>2450</v>
      </c>
      <c r="B96" s="4" t="s">
        <v>174</v>
      </c>
      <c r="C96" s="208" t="s">
        <v>2</v>
      </c>
      <c r="D96" s="209"/>
      <c r="E96" s="209"/>
      <c r="F96" s="210"/>
      <c r="G96" s="6" t="str">
        <f>IF(OR(C96=MIT_controle!$B$8,ISBLANK(C96)),MIT_controle!$A$8,"")</f>
        <v>Maak een keuze uit het drop-down menu</v>
      </c>
      <c r="I96" s="76"/>
      <c r="J96" s="157"/>
      <c r="K96" s="157"/>
      <c r="L96" s="157"/>
      <c r="M96" s="157"/>
      <c r="N96" s="157"/>
      <c r="O96" s="157"/>
      <c r="P96" s="157"/>
      <c r="Q96" s="157"/>
      <c r="R96" s="157"/>
      <c r="S96" s="157"/>
      <c r="T96" s="157"/>
      <c r="U96" s="157"/>
      <c r="V96" s="157"/>
      <c r="W96" s="157"/>
      <c r="X96" s="157"/>
      <c r="Y96" s="157"/>
      <c r="Z96" s="157"/>
      <c r="AA96" s="157"/>
      <c r="AB96" s="157"/>
      <c r="AC96" s="157"/>
      <c r="AD96" s="157"/>
      <c r="AE96" s="157"/>
      <c r="AF96" s="157"/>
      <c r="AG96" s="157"/>
      <c r="AH96" s="157"/>
      <c r="AI96" s="157"/>
      <c r="AJ96" s="157"/>
      <c r="AK96" s="157"/>
      <c r="AL96" s="157"/>
      <c r="AM96" s="157"/>
      <c r="AN96" s="157"/>
      <c r="AO96" s="157"/>
      <c r="AP96" s="157"/>
      <c r="AQ96" s="157"/>
      <c r="AR96" s="157"/>
      <c r="AS96" s="157"/>
      <c r="AT96" s="157"/>
    </row>
    <row r="97" spans="1:46" s="75" customFormat="1" x14ac:dyDescent="0.25">
      <c r="A97" s="10" t="s">
        <v>2451</v>
      </c>
      <c r="B97" s="4" t="s">
        <v>2452</v>
      </c>
      <c r="C97" s="208" t="s">
        <v>2</v>
      </c>
      <c r="D97" s="209"/>
      <c r="E97" s="209"/>
      <c r="F97" s="210"/>
      <c r="G97" s="6" t="str">
        <f>IF(OR(C97=MIT_controle!$B$8,ISBLANK(C97)),MIT_controle!$A$8,"")</f>
        <v>Maak een keuze uit het drop-down menu</v>
      </c>
      <c r="I97" s="76"/>
      <c r="J97" s="157"/>
      <c r="K97" s="157"/>
      <c r="L97" s="157"/>
      <c r="M97" s="157"/>
      <c r="N97" s="157"/>
      <c r="O97" s="157"/>
      <c r="P97" s="157"/>
      <c r="Q97" s="157"/>
      <c r="R97" s="157"/>
      <c r="S97" s="157"/>
      <c r="T97" s="157"/>
      <c r="U97" s="157"/>
      <c r="V97" s="157"/>
      <c r="W97" s="157"/>
      <c r="X97" s="157"/>
      <c r="Y97" s="157"/>
      <c r="Z97" s="157"/>
      <c r="AA97" s="157"/>
      <c r="AB97" s="157"/>
      <c r="AC97" s="157"/>
      <c r="AD97" s="157"/>
      <c r="AE97" s="157"/>
      <c r="AF97" s="157"/>
      <c r="AG97" s="157"/>
      <c r="AH97" s="157"/>
      <c r="AI97" s="157"/>
      <c r="AJ97" s="157"/>
      <c r="AK97" s="157"/>
      <c r="AL97" s="157"/>
      <c r="AM97" s="157"/>
      <c r="AN97" s="157"/>
      <c r="AO97" s="157"/>
      <c r="AP97" s="157"/>
      <c r="AQ97" s="157"/>
      <c r="AR97" s="157"/>
      <c r="AS97" s="157"/>
      <c r="AT97" s="157"/>
    </row>
    <row r="98" spans="1:46" s="75" customFormat="1" x14ac:dyDescent="0.25">
      <c r="A98" s="10"/>
      <c r="B98" s="10"/>
      <c r="C98" s="10"/>
      <c r="D98" s="10"/>
      <c r="E98" s="10"/>
      <c r="F98" s="10"/>
      <c r="G98" s="10"/>
      <c r="I98" s="76"/>
      <c r="J98" s="157"/>
      <c r="K98" s="157"/>
      <c r="L98" s="157"/>
      <c r="M98" s="157"/>
      <c r="N98" s="157"/>
      <c r="O98" s="157"/>
      <c r="P98" s="157"/>
      <c r="Q98" s="157"/>
      <c r="R98" s="157"/>
      <c r="S98" s="157"/>
      <c r="T98" s="157"/>
      <c r="U98" s="157"/>
      <c r="V98" s="157"/>
      <c r="W98" s="157"/>
      <c r="X98" s="157"/>
      <c r="Y98" s="157"/>
      <c r="Z98" s="157"/>
      <c r="AA98" s="157"/>
      <c r="AB98" s="157"/>
      <c r="AC98" s="157"/>
      <c r="AD98" s="157"/>
      <c r="AE98" s="157"/>
      <c r="AF98" s="157"/>
      <c r="AG98" s="157"/>
      <c r="AH98" s="157"/>
      <c r="AI98" s="157"/>
      <c r="AJ98" s="157"/>
      <c r="AK98" s="157"/>
      <c r="AL98" s="157"/>
      <c r="AM98" s="157"/>
      <c r="AN98" s="157"/>
      <c r="AO98" s="157"/>
      <c r="AP98" s="157"/>
      <c r="AQ98" s="157"/>
      <c r="AR98" s="157"/>
      <c r="AS98" s="157"/>
      <c r="AT98" s="157"/>
    </row>
    <row r="99" spans="1:46" s="75" customFormat="1" ht="20" x14ac:dyDescent="0.25">
      <c r="A99" s="10" t="s">
        <v>2453</v>
      </c>
      <c r="B99" s="1" t="s">
        <v>2454</v>
      </c>
      <c r="C99" s="221" t="s">
        <v>0</v>
      </c>
      <c r="D99" s="221"/>
      <c r="E99" s="221"/>
      <c r="F99" s="221"/>
      <c r="G99" s="40" t="s">
        <v>1</v>
      </c>
      <c r="H99" s="10"/>
      <c r="I99" s="76"/>
      <c r="J99" s="157"/>
      <c r="K99" s="157"/>
      <c r="L99" s="157"/>
      <c r="M99" s="157"/>
      <c r="N99" s="157"/>
      <c r="O99" s="157"/>
      <c r="P99" s="157"/>
      <c r="Q99" s="157"/>
      <c r="R99" s="157"/>
      <c r="S99" s="157"/>
      <c r="T99" s="157"/>
      <c r="U99" s="157"/>
      <c r="V99" s="157"/>
      <c r="W99" s="157"/>
      <c r="X99" s="157"/>
      <c r="Y99" s="157"/>
      <c r="Z99" s="157"/>
      <c r="AA99" s="157"/>
      <c r="AB99" s="157"/>
      <c r="AC99" s="157"/>
      <c r="AD99" s="157"/>
      <c r="AE99" s="157"/>
      <c r="AF99" s="157"/>
      <c r="AG99" s="157"/>
      <c r="AH99" s="157"/>
      <c r="AI99" s="157"/>
      <c r="AJ99" s="157"/>
      <c r="AK99" s="157"/>
      <c r="AL99" s="157"/>
      <c r="AM99" s="157"/>
      <c r="AN99" s="157"/>
      <c r="AO99" s="157"/>
      <c r="AP99" s="157"/>
      <c r="AQ99" s="157"/>
      <c r="AR99" s="157"/>
      <c r="AS99" s="157"/>
      <c r="AT99" s="157"/>
    </row>
    <row r="100" spans="1:46" s="75" customFormat="1" x14ac:dyDescent="0.25">
      <c r="A100" s="10" t="s">
        <v>2455</v>
      </c>
      <c r="B100" s="1" t="s">
        <v>2456</v>
      </c>
      <c r="C100" s="208" t="s">
        <v>2</v>
      </c>
      <c r="D100" s="209"/>
      <c r="E100" s="209"/>
      <c r="F100" s="210"/>
      <c r="G100" s="6" t="str">
        <f>IF(OR(C100=MIT_controle!$B$8,ISBLANK(C100)),MIT_controle!$A$8,"")</f>
        <v>Maak een keuze uit het drop-down menu</v>
      </c>
      <c r="I100" s="76"/>
      <c r="J100" s="157"/>
      <c r="K100" s="157"/>
      <c r="L100" s="157"/>
      <c r="M100" s="157"/>
      <c r="N100" s="157"/>
      <c r="O100" s="157"/>
      <c r="P100" s="157"/>
      <c r="Q100" s="157"/>
      <c r="R100" s="157"/>
      <c r="S100" s="157"/>
      <c r="T100" s="157"/>
      <c r="U100" s="157"/>
      <c r="V100" s="157"/>
      <c r="W100" s="157"/>
      <c r="X100" s="157"/>
      <c r="Y100" s="157"/>
      <c r="Z100" s="157"/>
      <c r="AA100" s="157"/>
      <c r="AB100" s="157"/>
      <c r="AC100" s="157"/>
      <c r="AD100" s="157"/>
      <c r="AE100" s="157"/>
      <c r="AF100" s="157"/>
      <c r="AG100" s="157"/>
      <c r="AH100" s="157"/>
      <c r="AI100" s="157"/>
      <c r="AJ100" s="157"/>
      <c r="AK100" s="157"/>
      <c r="AL100" s="157"/>
      <c r="AM100" s="157"/>
      <c r="AN100" s="157"/>
      <c r="AO100" s="157"/>
      <c r="AP100" s="157"/>
      <c r="AQ100" s="157"/>
      <c r="AR100" s="157"/>
      <c r="AS100" s="157"/>
      <c r="AT100" s="157"/>
    </row>
    <row r="101" spans="1:46" s="75" customFormat="1" x14ac:dyDescent="0.25">
      <c r="A101" s="10" t="s">
        <v>2457</v>
      </c>
      <c r="B101" s="1" t="s">
        <v>2458</v>
      </c>
      <c r="C101" s="208" t="s">
        <v>2</v>
      </c>
      <c r="D101" s="209"/>
      <c r="E101" s="209"/>
      <c r="F101" s="210"/>
      <c r="G101" s="6" t="str">
        <f>IF(OR(C101=MIT_controle!$B$8,ISBLANK(C101)),MIT_controle!$A$8,"")</f>
        <v>Maak een keuze uit het drop-down menu</v>
      </c>
      <c r="I101" s="76"/>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K101" s="157"/>
      <c r="AL101" s="157"/>
      <c r="AM101" s="157"/>
      <c r="AN101" s="157"/>
      <c r="AO101" s="157"/>
      <c r="AP101" s="157"/>
      <c r="AQ101" s="157"/>
      <c r="AR101" s="157"/>
      <c r="AS101" s="157"/>
      <c r="AT101" s="157"/>
    </row>
    <row r="102" spans="1:46" s="75" customFormat="1" x14ac:dyDescent="0.25">
      <c r="A102" s="10" t="s">
        <v>2459</v>
      </c>
      <c r="B102" s="1" t="s">
        <v>2460</v>
      </c>
      <c r="C102" s="208" t="s">
        <v>2</v>
      </c>
      <c r="D102" s="209"/>
      <c r="E102" s="209"/>
      <c r="F102" s="210"/>
      <c r="G102" s="6" t="str">
        <f>IF(OR(C102=MIT_controle!$B$8,ISBLANK(C102)),MIT_controle!$A$8,"")</f>
        <v>Maak een keuze uit het drop-down menu</v>
      </c>
      <c r="I102" s="76"/>
      <c r="J102" s="157"/>
      <c r="K102" s="157"/>
      <c r="L102" s="157"/>
      <c r="M102" s="157"/>
      <c r="N102" s="157"/>
      <c r="O102" s="157"/>
      <c r="P102" s="157"/>
      <c r="Q102" s="157"/>
      <c r="R102" s="157"/>
      <c r="S102" s="157"/>
      <c r="T102" s="157"/>
      <c r="U102" s="157"/>
      <c r="V102" s="157"/>
      <c r="W102" s="157"/>
      <c r="X102" s="157"/>
      <c r="Y102" s="157"/>
      <c r="Z102" s="157"/>
      <c r="AA102" s="157"/>
      <c r="AB102" s="157"/>
      <c r="AC102" s="157"/>
      <c r="AD102" s="157"/>
      <c r="AE102" s="157"/>
      <c r="AF102" s="157"/>
      <c r="AG102" s="157"/>
      <c r="AH102" s="157"/>
      <c r="AI102" s="157"/>
      <c r="AJ102" s="157"/>
      <c r="AK102" s="157"/>
      <c r="AL102" s="157"/>
      <c r="AM102" s="157"/>
      <c r="AN102" s="157"/>
      <c r="AO102" s="157"/>
      <c r="AP102" s="157"/>
      <c r="AQ102" s="157"/>
      <c r="AR102" s="157"/>
      <c r="AS102" s="157"/>
      <c r="AT102" s="157"/>
    </row>
    <row r="103" spans="1:46" s="75" customFormat="1" x14ac:dyDescent="0.25">
      <c r="A103" s="10" t="s">
        <v>2461</v>
      </c>
      <c r="B103" s="1" t="s">
        <v>2462</v>
      </c>
      <c r="C103" s="208" t="s">
        <v>2</v>
      </c>
      <c r="D103" s="209"/>
      <c r="E103" s="209"/>
      <c r="F103" s="210"/>
      <c r="G103" s="6" t="str">
        <f>IF(OR(C103=MIT_controle!$B$8,ISBLANK(C103)),MIT_controle!$A$8,"")</f>
        <v>Maak een keuze uit het drop-down menu</v>
      </c>
      <c r="I103" s="76"/>
      <c r="J103" s="157"/>
      <c r="K103" s="157"/>
      <c r="L103" s="157"/>
      <c r="M103" s="157"/>
      <c r="N103" s="157"/>
      <c r="O103" s="157"/>
      <c r="P103" s="157"/>
      <c r="Q103" s="157"/>
      <c r="R103" s="157"/>
      <c r="S103" s="157"/>
      <c r="T103" s="157"/>
      <c r="U103" s="157"/>
      <c r="V103" s="157"/>
      <c r="W103" s="157"/>
      <c r="X103" s="157"/>
      <c r="Y103" s="157"/>
      <c r="Z103" s="157"/>
      <c r="AA103" s="157"/>
      <c r="AB103" s="157"/>
      <c r="AC103" s="157"/>
      <c r="AD103" s="157"/>
      <c r="AE103" s="157"/>
      <c r="AF103" s="157"/>
      <c r="AG103" s="157"/>
      <c r="AH103" s="157"/>
      <c r="AI103" s="157"/>
      <c r="AJ103" s="157"/>
      <c r="AK103" s="157"/>
      <c r="AL103" s="157"/>
      <c r="AM103" s="157"/>
      <c r="AN103" s="157"/>
      <c r="AO103" s="157"/>
      <c r="AP103" s="157"/>
      <c r="AQ103" s="157"/>
      <c r="AR103" s="157"/>
      <c r="AS103" s="157"/>
      <c r="AT103" s="157"/>
    </row>
    <row r="104" spans="1:46" s="75" customFormat="1" ht="20" x14ac:dyDescent="0.25">
      <c r="A104" s="10" t="s">
        <v>2463</v>
      </c>
      <c r="B104" s="1" t="s">
        <v>2464</v>
      </c>
      <c r="C104" s="208" t="s">
        <v>2</v>
      </c>
      <c r="D104" s="209"/>
      <c r="E104" s="209"/>
      <c r="F104" s="210"/>
      <c r="G104" s="6" t="str">
        <f>IF(OR(C104=MIT_controle!$B$8,ISBLANK(C104)),MIT_controle!$A$8,"")</f>
        <v>Maak een keuze uit het drop-down menu</v>
      </c>
      <c r="I104" s="76"/>
      <c r="J104" s="157"/>
      <c r="K104" s="157"/>
      <c r="L104" s="157"/>
      <c r="M104" s="157"/>
      <c r="N104" s="157"/>
      <c r="O104" s="157"/>
      <c r="P104" s="157"/>
      <c r="Q104" s="157"/>
      <c r="R104" s="157"/>
      <c r="S104" s="157"/>
      <c r="T104" s="157"/>
      <c r="U104" s="157"/>
      <c r="V104" s="157"/>
      <c r="W104" s="157"/>
      <c r="X104" s="157"/>
      <c r="Y104" s="157"/>
      <c r="Z104" s="157"/>
      <c r="AA104" s="157"/>
      <c r="AB104" s="157"/>
      <c r="AC104" s="157"/>
      <c r="AD104" s="157"/>
      <c r="AE104" s="157"/>
      <c r="AF104" s="157"/>
      <c r="AG104" s="157"/>
      <c r="AH104" s="157"/>
      <c r="AI104" s="157"/>
      <c r="AJ104" s="157"/>
      <c r="AK104" s="157"/>
      <c r="AL104" s="157"/>
      <c r="AM104" s="157"/>
      <c r="AN104" s="157"/>
      <c r="AO104" s="157"/>
      <c r="AP104" s="157"/>
      <c r="AQ104" s="157"/>
      <c r="AR104" s="157"/>
      <c r="AS104" s="157"/>
      <c r="AT104" s="157"/>
    </row>
    <row r="105" spans="1:46" s="75" customFormat="1" x14ac:dyDescent="0.25">
      <c r="A105" s="10"/>
      <c r="B105" s="10"/>
      <c r="C105" s="10"/>
      <c r="D105" s="10"/>
      <c r="E105" s="10"/>
      <c r="F105" s="10"/>
      <c r="G105" s="10"/>
      <c r="I105" s="76"/>
      <c r="J105" s="157"/>
      <c r="K105" s="157"/>
      <c r="L105" s="157"/>
      <c r="M105" s="157"/>
      <c r="N105" s="157"/>
      <c r="O105" s="157"/>
      <c r="P105" s="157"/>
      <c r="Q105" s="157"/>
      <c r="R105" s="157"/>
      <c r="S105" s="157"/>
      <c r="T105" s="157"/>
      <c r="U105" s="157"/>
      <c r="V105" s="157"/>
      <c r="W105" s="157"/>
      <c r="X105" s="157"/>
      <c r="Y105" s="157"/>
      <c r="Z105" s="157"/>
      <c r="AA105" s="157"/>
      <c r="AB105" s="157"/>
      <c r="AC105" s="157"/>
      <c r="AD105" s="157"/>
      <c r="AE105" s="157"/>
      <c r="AF105" s="157"/>
      <c r="AG105" s="157"/>
      <c r="AH105" s="157"/>
      <c r="AI105" s="157"/>
      <c r="AJ105" s="157"/>
      <c r="AK105" s="157"/>
      <c r="AL105" s="157"/>
      <c r="AM105" s="157"/>
      <c r="AN105" s="157"/>
      <c r="AO105" s="157"/>
      <c r="AP105" s="157"/>
      <c r="AQ105" s="157"/>
      <c r="AR105" s="157"/>
      <c r="AS105" s="157"/>
      <c r="AT105" s="157"/>
    </row>
    <row r="106" spans="1:46" s="75" customFormat="1" x14ac:dyDescent="0.25">
      <c r="A106" s="10"/>
      <c r="B106" s="10"/>
      <c r="C106" s="221" t="s">
        <v>0</v>
      </c>
      <c r="D106" s="221"/>
      <c r="E106" s="221"/>
      <c r="F106" s="221"/>
      <c r="G106" s="10"/>
      <c r="I106" s="76"/>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row>
    <row r="107" spans="1:46" s="75" customFormat="1" ht="20" x14ac:dyDescent="0.25">
      <c r="A107" s="10" t="s">
        <v>2465</v>
      </c>
      <c r="B107" s="1" t="s">
        <v>2466</v>
      </c>
      <c r="C107" s="208" t="s">
        <v>47</v>
      </c>
      <c r="D107" s="209"/>
      <c r="E107" s="209"/>
      <c r="F107" s="210"/>
      <c r="G107" s="6" t="str">
        <f>IF(OR(C107=MIT_controle!$B$16,ISBLANK(C107)),MIT_controle!$A$16,"")</f>
        <v>Geef een toelichting of kies "n.v.t."</v>
      </c>
      <c r="I107" s="76"/>
      <c r="J107" s="157"/>
      <c r="K107" s="157"/>
      <c r="L107" s="157"/>
      <c r="M107" s="157"/>
      <c r="N107" s="157"/>
      <c r="O107" s="157"/>
      <c r="P107" s="157"/>
      <c r="Q107" s="157"/>
      <c r="R107" s="157"/>
      <c r="S107" s="157"/>
      <c r="T107" s="157"/>
      <c r="U107" s="157"/>
      <c r="V107" s="157"/>
      <c r="W107" s="157"/>
      <c r="X107" s="157"/>
      <c r="Y107" s="157"/>
      <c r="Z107" s="157"/>
      <c r="AA107" s="157"/>
      <c r="AB107" s="157"/>
      <c r="AC107" s="157"/>
      <c r="AD107" s="157"/>
      <c r="AE107" s="157"/>
      <c r="AF107" s="157"/>
      <c r="AG107" s="157"/>
      <c r="AH107" s="157"/>
      <c r="AI107" s="157"/>
      <c r="AJ107" s="157"/>
      <c r="AK107" s="157"/>
      <c r="AL107" s="157"/>
      <c r="AM107" s="157"/>
      <c r="AN107" s="157"/>
      <c r="AO107" s="157"/>
      <c r="AP107" s="157"/>
      <c r="AQ107" s="157"/>
      <c r="AR107" s="157"/>
      <c r="AS107" s="157"/>
      <c r="AT107" s="157"/>
    </row>
    <row r="108" spans="1:46" s="75" customFormat="1" ht="30" x14ac:dyDescent="0.25">
      <c r="A108" s="10" t="s">
        <v>2467</v>
      </c>
      <c r="B108" s="1" t="s">
        <v>2468</v>
      </c>
      <c r="C108" s="208" t="s">
        <v>47</v>
      </c>
      <c r="D108" s="209"/>
      <c r="E108" s="209"/>
      <c r="F108" s="210"/>
      <c r="G108" s="6" t="str">
        <f>IF(OR(C108=MIT_controle!$B$16,ISBLANK(C108)),MIT_controle!$A$16,"")</f>
        <v>Geef een toelichting of kies "n.v.t."</v>
      </c>
      <c r="I108" s="76"/>
      <c r="J108" s="157"/>
      <c r="K108" s="157"/>
      <c r="L108" s="157"/>
      <c r="M108" s="157"/>
      <c r="N108" s="157"/>
      <c r="O108" s="157"/>
      <c r="P108" s="157"/>
      <c r="Q108" s="157"/>
      <c r="R108" s="157"/>
      <c r="S108" s="157"/>
      <c r="T108" s="157"/>
      <c r="U108" s="157"/>
      <c r="V108" s="157"/>
      <c r="W108" s="157"/>
      <c r="X108" s="157"/>
      <c r="Y108" s="157"/>
      <c r="Z108" s="157"/>
      <c r="AA108" s="157"/>
      <c r="AB108" s="157"/>
      <c r="AC108" s="157"/>
      <c r="AD108" s="157"/>
      <c r="AE108" s="157"/>
      <c r="AF108" s="157"/>
      <c r="AG108" s="157"/>
      <c r="AH108" s="157"/>
      <c r="AI108" s="157"/>
      <c r="AJ108" s="157"/>
      <c r="AK108" s="157"/>
      <c r="AL108" s="157"/>
      <c r="AM108" s="157"/>
      <c r="AN108" s="157"/>
      <c r="AO108" s="157"/>
      <c r="AP108" s="157"/>
      <c r="AQ108" s="157"/>
      <c r="AR108" s="157"/>
      <c r="AS108" s="157"/>
      <c r="AT108" s="157"/>
    </row>
    <row r="109" spans="1:46" s="75" customFormat="1" ht="20" x14ac:dyDescent="0.25">
      <c r="A109" s="10" t="s">
        <v>2469</v>
      </c>
      <c r="B109" s="1" t="s">
        <v>2470</v>
      </c>
      <c r="C109" s="208" t="s">
        <v>2</v>
      </c>
      <c r="D109" s="209"/>
      <c r="E109" s="209"/>
      <c r="F109" s="210"/>
      <c r="G109" s="6" t="str">
        <f>IF(OR(C109=MIT_controle!$B$8,ISBLANK(C109)),MIT_controle!$A$8,"")</f>
        <v>Maak een keuze uit het drop-down menu</v>
      </c>
      <c r="I109" s="76"/>
      <c r="J109" s="157"/>
      <c r="K109" s="157"/>
      <c r="L109" s="157"/>
      <c r="M109" s="157"/>
      <c r="N109" s="157"/>
      <c r="O109" s="157"/>
      <c r="P109" s="157"/>
      <c r="Q109" s="157"/>
      <c r="R109" s="157"/>
      <c r="S109" s="157"/>
      <c r="T109" s="157"/>
      <c r="U109" s="157"/>
      <c r="V109" s="157"/>
      <c r="W109" s="157"/>
      <c r="X109" s="157"/>
      <c r="Y109" s="157"/>
      <c r="Z109" s="157"/>
      <c r="AA109" s="157"/>
      <c r="AB109" s="157"/>
      <c r="AC109" s="157"/>
      <c r="AD109" s="157"/>
      <c r="AE109" s="157"/>
      <c r="AF109" s="157"/>
      <c r="AG109" s="157"/>
      <c r="AH109" s="157"/>
      <c r="AI109" s="157"/>
      <c r="AJ109" s="157"/>
      <c r="AK109" s="157"/>
      <c r="AL109" s="157"/>
      <c r="AM109" s="157"/>
      <c r="AN109" s="157"/>
      <c r="AO109" s="157"/>
      <c r="AP109" s="157"/>
      <c r="AQ109" s="157"/>
      <c r="AR109" s="157"/>
      <c r="AS109" s="157"/>
      <c r="AT109" s="157"/>
    </row>
    <row r="110" spans="1:46" s="75" customFormat="1" x14ac:dyDescent="0.25">
      <c r="A110" s="10"/>
      <c r="B110" s="10"/>
      <c r="C110" s="87"/>
      <c r="D110" s="87"/>
      <c r="E110" s="87"/>
      <c r="F110" s="87"/>
      <c r="G110" s="40"/>
      <c r="H110" s="10"/>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7"/>
      <c r="AI110" s="157"/>
      <c r="AJ110" s="157"/>
      <c r="AK110" s="157"/>
      <c r="AL110" s="157"/>
      <c r="AM110" s="157"/>
      <c r="AN110" s="157"/>
      <c r="AO110" s="157"/>
      <c r="AP110" s="157"/>
      <c r="AQ110" s="157"/>
      <c r="AR110" s="157"/>
      <c r="AS110" s="157"/>
      <c r="AT110" s="157"/>
    </row>
    <row r="111" spans="1:46" s="75" customFormat="1" x14ac:dyDescent="0.25">
      <c r="A111" s="10"/>
      <c r="B111" s="10"/>
      <c r="C111" s="221" t="s">
        <v>0</v>
      </c>
      <c r="D111" s="221"/>
      <c r="E111" s="221"/>
      <c r="F111" s="221"/>
      <c r="G111" s="40" t="s">
        <v>1</v>
      </c>
      <c r="H111" s="10"/>
      <c r="I111" s="157"/>
      <c r="J111" s="157"/>
      <c r="K111" s="157"/>
      <c r="L111" s="157"/>
      <c r="M111" s="157"/>
      <c r="N111" s="157"/>
      <c r="O111" s="157"/>
      <c r="P111" s="157"/>
      <c r="Q111" s="157"/>
      <c r="R111" s="157"/>
      <c r="S111" s="157"/>
      <c r="T111" s="157"/>
      <c r="U111" s="157"/>
      <c r="V111" s="157"/>
      <c r="W111" s="157"/>
      <c r="X111" s="157"/>
      <c r="Y111" s="157"/>
      <c r="Z111" s="157"/>
      <c r="AA111" s="157"/>
      <c r="AB111" s="157"/>
      <c r="AC111" s="157"/>
      <c r="AD111" s="157"/>
      <c r="AE111" s="157"/>
      <c r="AF111" s="157"/>
      <c r="AG111" s="157"/>
      <c r="AH111" s="157"/>
      <c r="AI111" s="157"/>
      <c r="AJ111" s="157"/>
      <c r="AK111" s="157"/>
      <c r="AL111" s="157"/>
      <c r="AM111" s="157"/>
      <c r="AN111" s="157"/>
      <c r="AO111" s="157"/>
      <c r="AP111" s="157"/>
      <c r="AQ111" s="157"/>
      <c r="AR111" s="157"/>
      <c r="AS111" s="157"/>
      <c r="AT111" s="157"/>
    </row>
    <row r="112" spans="1:46" s="75" customFormat="1" ht="30" x14ac:dyDescent="0.25">
      <c r="A112" s="10" t="s">
        <v>2471</v>
      </c>
      <c r="B112" s="1" t="s">
        <v>2472</v>
      </c>
      <c r="C112" s="208" t="s">
        <v>47</v>
      </c>
      <c r="D112" s="209"/>
      <c r="E112" s="209"/>
      <c r="F112" s="210"/>
      <c r="G112" s="6" t="str">
        <f>IF(OR(C112=MIT_controle!$B$16,ISBLANK(C112)),MIT_controle!$A$11,"")</f>
        <v>Vermeld (optioneel) een toelichting</v>
      </c>
      <c r="I112" s="157"/>
      <c r="J112" s="157"/>
      <c r="K112" s="157"/>
      <c r="L112" s="157"/>
      <c r="M112" s="157"/>
      <c r="N112" s="157"/>
      <c r="O112" s="157"/>
      <c r="P112" s="157"/>
      <c r="Q112" s="157"/>
      <c r="R112" s="157"/>
      <c r="S112" s="157"/>
      <c r="T112" s="157"/>
      <c r="U112" s="157"/>
      <c r="V112" s="157"/>
      <c r="W112" s="157"/>
      <c r="X112" s="157"/>
      <c r="Y112" s="157"/>
      <c r="Z112" s="157"/>
      <c r="AA112" s="157"/>
      <c r="AB112" s="157"/>
      <c r="AC112" s="157"/>
      <c r="AD112" s="157"/>
      <c r="AE112" s="157"/>
      <c r="AF112" s="157"/>
      <c r="AG112" s="157"/>
      <c r="AH112" s="157"/>
      <c r="AI112" s="157"/>
      <c r="AJ112" s="157"/>
      <c r="AK112" s="157"/>
      <c r="AL112" s="157"/>
      <c r="AM112" s="157"/>
      <c r="AN112" s="157"/>
      <c r="AO112" s="157"/>
      <c r="AP112" s="157"/>
      <c r="AQ112" s="157"/>
      <c r="AR112" s="157"/>
      <c r="AS112" s="157"/>
      <c r="AT112" s="157"/>
    </row>
    <row r="113" spans="1:46" s="75" customFormat="1" x14ac:dyDescent="0.25">
      <c r="A113" s="164"/>
      <c r="I113" s="76"/>
      <c r="J113" s="157"/>
      <c r="K113" s="157"/>
      <c r="L113" s="157"/>
      <c r="M113" s="157"/>
      <c r="N113" s="157"/>
      <c r="O113" s="157"/>
      <c r="P113" s="157"/>
      <c r="Q113" s="157"/>
      <c r="R113" s="157"/>
      <c r="S113" s="157"/>
      <c r="T113" s="157"/>
      <c r="U113" s="157"/>
      <c r="V113" s="157"/>
      <c r="W113" s="157"/>
      <c r="X113" s="157"/>
      <c r="Y113" s="157"/>
      <c r="Z113" s="157"/>
      <c r="AA113" s="157"/>
      <c r="AB113" s="157"/>
      <c r="AC113" s="157"/>
      <c r="AD113" s="157"/>
      <c r="AE113" s="157"/>
      <c r="AF113" s="157"/>
      <c r="AG113" s="157"/>
      <c r="AH113" s="157"/>
      <c r="AI113" s="157"/>
      <c r="AJ113" s="157"/>
      <c r="AK113" s="157"/>
      <c r="AL113" s="157"/>
      <c r="AM113" s="157"/>
      <c r="AN113" s="157"/>
      <c r="AO113" s="157"/>
      <c r="AP113" s="157"/>
      <c r="AQ113" s="157"/>
      <c r="AR113" s="157"/>
      <c r="AS113" s="157"/>
      <c r="AT113" s="157"/>
    </row>
    <row r="114" spans="1:46" s="75" customFormat="1" x14ac:dyDescent="0.25">
      <c r="A114" s="79"/>
      <c r="B114" s="161" t="s">
        <v>2473</v>
      </c>
      <c r="I114" s="76"/>
      <c r="J114" s="157"/>
      <c r="K114" s="157"/>
      <c r="L114" s="157"/>
      <c r="M114" s="157"/>
      <c r="N114" s="157"/>
      <c r="O114" s="157"/>
      <c r="P114" s="157"/>
      <c r="Q114" s="157"/>
      <c r="R114" s="157"/>
      <c r="S114" s="157"/>
      <c r="T114" s="157"/>
      <c r="U114" s="157"/>
      <c r="V114" s="157"/>
      <c r="W114" s="157"/>
      <c r="X114" s="157"/>
      <c r="Y114" s="157"/>
      <c r="Z114" s="157"/>
      <c r="AA114" s="157"/>
      <c r="AB114" s="157"/>
      <c r="AC114" s="157"/>
      <c r="AD114" s="157"/>
      <c r="AE114" s="157"/>
      <c r="AF114" s="157"/>
      <c r="AG114" s="157"/>
      <c r="AH114" s="157"/>
      <c r="AI114" s="157"/>
      <c r="AJ114" s="157"/>
      <c r="AK114" s="157"/>
      <c r="AL114" s="157"/>
      <c r="AM114" s="157"/>
      <c r="AN114" s="157"/>
      <c r="AO114" s="157"/>
      <c r="AP114" s="157"/>
      <c r="AQ114" s="157"/>
      <c r="AR114" s="157"/>
      <c r="AS114" s="157"/>
      <c r="AT114" s="157"/>
    </row>
    <row r="115" spans="1:46" s="75" customFormat="1" x14ac:dyDescent="0.25">
      <c r="A115" s="10"/>
      <c r="B115" s="10"/>
      <c r="C115" s="10"/>
      <c r="D115" s="10"/>
      <c r="E115" s="10"/>
      <c r="F115" s="10"/>
      <c r="G115" s="10"/>
      <c r="H115" s="10"/>
      <c r="I115" s="157"/>
      <c r="J115" s="157"/>
      <c r="K115" s="157"/>
      <c r="L115" s="157"/>
      <c r="M115" s="157"/>
      <c r="N115" s="157"/>
      <c r="O115" s="157"/>
      <c r="P115" s="157"/>
      <c r="Q115" s="157"/>
      <c r="R115" s="157"/>
      <c r="S115" s="157"/>
      <c r="T115" s="157"/>
      <c r="U115" s="157"/>
      <c r="V115" s="157"/>
      <c r="W115" s="157"/>
      <c r="X115" s="157"/>
      <c r="Y115" s="157"/>
      <c r="Z115" s="157"/>
      <c r="AA115" s="157"/>
      <c r="AB115" s="157"/>
      <c r="AC115" s="157"/>
      <c r="AD115" s="157"/>
      <c r="AE115" s="157"/>
      <c r="AF115" s="157"/>
      <c r="AG115" s="157"/>
      <c r="AH115" s="157"/>
      <c r="AI115" s="157"/>
      <c r="AJ115" s="157"/>
      <c r="AK115" s="157"/>
      <c r="AL115" s="157"/>
      <c r="AM115" s="157"/>
      <c r="AN115" s="157"/>
      <c r="AO115" s="157"/>
      <c r="AP115" s="157"/>
      <c r="AQ115" s="157"/>
      <c r="AR115" s="157"/>
      <c r="AS115" s="157"/>
      <c r="AT115" s="157"/>
    </row>
    <row r="116" spans="1:46" s="75" customFormat="1" x14ac:dyDescent="0.25">
      <c r="A116" s="164"/>
      <c r="B116" s="162" t="s">
        <v>2474</v>
      </c>
      <c r="I116" s="76"/>
      <c r="J116" s="157"/>
      <c r="K116" s="157"/>
      <c r="L116" s="157"/>
      <c r="M116" s="157"/>
      <c r="N116" s="157"/>
      <c r="O116" s="157"/>
      <c r="P116" s="157"/>
      <c r="Q116" s="157"/>
      <c r="R116" s="157"/>
      <c r="S116" s="157"/>
      <c r="T116" s="157"/>
      <c r="U116" s="157"/>
      <c r="V116" s="157"/>
      <c r="W116" s="157"/>
      <c r="X116" s="157"/>
      <c r="Y116" s="157"/>
      <c r="Z116" s="157"/>
      <c r="AA116" s="157"/>
      <c r="AB116" s="157"/>
      <c r="AC116" s="157"/>
      <c r="AD116" s="157"/>
      <c r="AE116" s="157"/>
      <c r="AF116" s="157"/>
      <c r="AG116" s="157"/>
      <c r="AH116" s="157"/>
      <c r="AI116" s="157"/>
      <c r="AJ116" s="157"/>
      <c r="AK116" s="157"/>
      <c r="AL116" s="157"/>
      <c r="AM116" s="157"/>
      <c r="AN116" s="157"/>
      <c r="AO116" s="157"/>
      <c r="AP116" s="157"/>
      <c r="AQ116" s="157"/>
      <c r="AR116" s="157"/>
      <c r="AS116" s="157"/>
      <c r="AT116" s="157"/>
    </row>
    <row r="117" spans="1:46" s="75" customFormat="1" x14ac:dyDescent="0.25">
      <c r="A117" s="10" t="s">
        <v>2475</v>
      </c>
      <c r="B117" s="1" t="s">
        <v>2476</v>
      </c>
      <c r="C117" s="221" t="s">
        <v>0</v>
      </c>
      <c r="D117" s="221"/>
      <c r="E117" s="221"/>
      <c r="F117" s="221"/>
      <c r="G117" s="40" t="s">
        <v>1</v>
      </c>
      <c r="I117" s="76"/>
      <c r="J117" s="157"/>
      <c r="K117" s="157"/>
      <c r="L117" s="157"/>
      <c r="M117" s="157"/>
      <c r="N117" s="157"/>
      <c r="O117" s="157"/>
      <c r="P117" s="157"/>
      <c r="Q117" s="157"/>
      <c r="R117" s="157"/>
      <c r="S117" s="157"/>
      <c r="T117" s="157"/>
      <c r="U117" s="157"/>
      <c r="V117" s="157"/>
      <c r="W117" s="157"/>
      <c r="X117" s="157"/>
      <c r="Y117" s="157"/>
      <c r="Z117" s="157"/>
      <c r="AA117" s="157"/>
      <c r="AB117" s="157"/>
      <c r="AC117" s="157"/>
      <c r="AD117" s="157"/>
      <c r="AE117" s="157"/>
      <c r="AF117" s="157"/>
      <c r="AG117" s="157"/>
      <c r="AH117" s="157"/>
      <c r="AI117" s="157"/>
      <c r="AJ117" s="157"/>
      <c r="AK117" s="157"/>
      <c r="AL117" s="157"/>
      <c r="AM117" s="157"/>
      <c r="AN117" s="157"/>
      <c r="AO117" s="157"/>
      <c r="AP117" s="157"/>
      <c r="AQ117" s="157"/>
      <c r="AR117" s="157"/>
      <c r="AS117" s="157"/>
      <c r="AT117" s="157"/>
    </row>
    <row r="118" spans="1:46" s="75" customFormat="1" x14ac:dyDescent="0.25">
      <c r="A118" s="10" t="s">
        <v>2477</v>
      </c>
      <c r="B118" s="1" t="s">
        <v>2478</v>
      </c>
      <c r="C118" s="208" t="s">
        <v>2</v>
      </c>
      <c r="D118" s="209"/>
      <c r="E118" s="209"/>
      <c r="F118" s="210"/>
      <c r="G118" s="6" t="str">
        <f>IF(OR(C118=MIT_controle!$B$8,ISBLANK(C118)),MIT_controle!$A$8,"")</f>
        <v>Maak een keuze uit het drop-down menu</v>
      </c>
      <c r="I118" s="76"/>
      <c r="J118" s="157"/>
      <c r="K118" s="157"/>
      <c r="L118" s="157"/>
      <c r="M118" s="157"/>
      <c r="N118" s="157"/>
      <c r="O118" s="157"/>
      <c r="P118" s="157"/>
      <c r="Q118" s="157"/>
      <c r="R118" s="157"/>
      <c r="S118" s="157"/>
      <c r="T118" s="157"/>
      <c r="U118" s="157"/>
      <c r="V118" s="157"/>
      <c r="W118" s="157"/>
      <c r="X118" s="157"/>
      <c r="Y118" s="157"/>
      <c r="Z118" s="157"/>
      <c r="AA118" s="157"/>
      <c r="AB118" s="157"/>
      <c r="AC118" s="157"/>
      <c r="AD118" s="157"/>
      <c r="AE118" s="157"/>
      <c r="AF118" s="157"/>
      <c r="AG118" s="157"/>
      <c r="AH118" s="157"/>
      <c r="AI118" s="157"/>
      <c r="AJ118" s="157"/>
      <c r="AK118" s="157"/>
      <c r="AL118" s="157"/>
      <c r="AM118" s="157"/>
      <c r="AN118" s="157"/>
      <c r="AO118" s="157"/>
      <c r="AP118" s="157"/>
      <c r="AQ118" s="157"/>
      <c r="AR118" s="157"/>
      <c r="AS118" s="157"/>
      <c r="AT118" s="157"/>
    </row>
    <row r="119" spans="1:46" s="75" customFormat="1" x14ac:dyDescent="0.25">
      <c r="A119" s="10" t="s">
        <v>2479</v>
      </c>
      <c r="B119" s="1" t="s">
        <v>2480</v>
      </c>
      <c r="C119" s="208" t="s">
        <v>2</v>
      </c>
      <c r="D119" s="209"/>
      <c r="E119" s="209"/>
      <c r="F119" s="210"/>
      <c r="G119" s="6" t="str">
        <f>IF(OR(C119=MIT_controle!$B$8,ISBLANK(C119)),MIT_controle!$A$8,"")</f>
        <v>Maak een keuze uit het drop-down menu</v>
      </c>
      <c r="I119" s="76"/>
      <c r="J119" s="157"/>
      <c r="K119" s="157"/>
      <c r="L119" s="157"/>
      <c r="M119" s="157"/>
      <c r="N119" s="157"/>
      <c r="O119" s="157"/>
      <c r="P119" s="157"/>
      <c r="Q119" s="157"/>
      <c r="R119" s="157"/>
      <c r="S119" s="157"/>
      <c r="T119" s="157"/>
      <c r="U119" s="157"/>
      <c r="V119" s="157"/>
      <c r="W119" s="157"/>
      <c r="X119" s="157"/>
      <c r="Y119" s="157"/>
      <c r="Z119" s="157"/>
      <c r="AA119" s="157"/>
      <c r="AB119" s="157"/>
      <c r="AC119" s="157"/>
      <c r="AD119" s="157"/>
      <c r="AE119" s="157"/>
      <c r="AF119" s="157"/>
      <c r="AG119" s="157"/>
      <c r="AH119" s="157"/>
      <c r="AI119" s="157"/>
      <c r="AJ119" s="157"/>
      <c r="AK119" s="157"/>
      <c r="AL119" s="157"/>
      <c r="AM119" s="157"/>
      <c r="AN119" s="157"/>
      <c r="AO119" s="157"/>
      <c r="AP119" s="157"/>
      <c r="AQ119" s="157"/>
      <c r="AR119" s="157"/>
      <c r="AS119" s="157"/>
      <c r="AT119" s="157"/>
    </row>
    <row r="120" spans="1:46" s="75" customFormat="1" x14ac:dyDescent="0.25">
      <c r="A120" s="10" t="s">
        <v>2481</v>
      </c>
      <c r="B120" s="1" t="s">
        <v>2482</v>
      </c>
      <c r="C120" s="208" t="s">
        <v>2</v>
      </c>
      <c r="D120" s="209"/>
      <c r="E120" s="209"/>
      <c r="F120" s="210"/>
      <c r="G120" s="6" t="str">
        <f>IF(OR(C120=MIT_controle!$B$8,ISBLANK(C120)),MIT_controle!$A$8,"")</f>
        <v>Maak een keuze uit het drop-down menu</v>
      </c>
      <c r="I120" s="76"/>
      <c r="J120" s="157"/>
      <c r="K120" s="157"/>
      <c r="L120" s="157"/>
      <c r="M120" s="157"/>
      <c r="N120" s="157"/>
      <c r="O120" s="157"/>
      <c r="P120" s="157"/>
      <c r="Q120" s="157"/>
      <c r="R120" s="157"/>
      <c r="S120" s="157"/>
      <c r="T120" s="157"/>
      <c r="U120" s="157"/>
      <c r="V120" s="157"/>
      <c r="W120" s="157"/>
      <c r="X120" s="157"/>
      <c r="Y120" s="157"/>
      <c r="Z120" s="157"/>
      <c r="AA120" s="157"/>
      <c r="AB120" s="157"/>
      <c r="AC120" s="157"/>
      <c r="AD120" s="157"/>
      <c r="AE120" s="157"/>
      <c r="AF120" s="157"/>
      <c r="AG120" s="157"/>
      <c r="AH120" s="157"/>
      <c r="AI120" s="157"/>
      <c r="AJ120" s="157"/>
      <c r="AK120" s="157"/>
      <c r="AL120" s="157"/>
      <c r="AM120" s="157"/>
      <c r="AN120" s="157"/>
      <c r="AO120" s="157"/>
      <c r="AP120" s="157"/>
      <c r="AQ120" s="157"/>
      <c r="AR120" s="157"/>
      <c r="AS120" s="157"/>
      <c r="AT120" s="157"/>
    </row>
    <row r="121" spans="1:46" s="75" customFormat="1" x14ac:dyDescent="0.25">
      <c r="A121" s="10" t="s">
        <v>2483</v>
      </c>
      <c r="B121" s="1" t="s">
        <v>2484</v>
      </c>
      <c r="C121" s="208" t="s">
        <v>2</v>
      </c>
      <c r="D121" s="209"/>
      <c r="E121" s="209"/>
      <c r="F121" s="210"/>
      <c r="G121" s="6" t="str">
        <f>IF(OR(C121=MIT_controle!$B$8,ISBLANK(C121)),MIT_controle!$A$8,"")</f>
        <v>Maak een keuze uit het drop-down menu</v>
      </c>
      <c r="I121" s="76"/>
      <c r="J121" s="157"/>
      <c r="K121" s="157"/>
      <c r="L121" s="157"/>
      <c r="M121" s="157"/>
      <c r="N121" s="157"/>
      <c r="O121" s="157"/>
      <c r="P121" s="157"/>
      <c r="Q121" s="157"/>
      <c r="R121" s="157"/>
      <c r="S121" s="157"/>
      <c r="T121" s="157"/>
      <c r="U121" s="157"/>
      <c r="V121" s="157"/>
      <c r="W121" s="157"/>
      <c r="X121" s="157"/>
      <c r="Y121" s="157"/>
      <c r="Z121" s="157"/>
      <c r="AA121" s="157"/>
      <c r="AB121" s="157"/>
      <c r="AC121" s="157"/>
      <c r="AD121" s="157"/>
      <c r="AE121" s="157"/>
      <c r="AF121" s="157"/>
      <c r="AG121" s="157"/>
      <c r="AH121" s="157"/>
      <c r="AI121" s="157"/>
      <c r="AJ121" s="157"/>
      <c r="AK121" s="157"/>
      <c r="AL121" s="157"/>
      <c r="AM121" s="157"/>
      <c r="AN121" s="157"/>
      <c r="AO121" s="157"/>
      <c r="AP121" s="157"/>
      <c r="AQ121" s="157"/>
      <c r="AR121" s="157"/>
      <c r="AS121" s="157"/>
      <c r="AT121" s="157"/>
    </row>
    <row r="122" spans="1:46" s="75" customFormat="1" x14ac:dyDescent="0.25">
      <c r="A122" s="10" t="s">
        <v>2485</v>
      </c>
      <c r="B122" s="1" t="s">
        <v>2486</v>
      </c>
      <c r="C122" s="208" t="s">
        <v>2</v>
      </c>
      <c r="D122" s="209"/>
      <c r="E122" s="209"/>
      <c r="F122" s="210"/>
      <c r="G122" s="6" t="str">
        <f>IF(OR(C122=MIT_controle!$B$8,ISBLANK(C122)),MIT_controle!$A$8,"")</f>
        <v>Maak een keuze uit het drop-down menu</v>
      </c>
      <c r="I122" s="76"/>
      <c r="J122" s="157"/>
      <c r="K122" s="157"/>
      <c r="L122" s="157"/>
      <c r="M122" s="157"/>
      <c r="N122" s="157"/>
      <c r="O122" s="157"/>
      <c r="P122" s="157"/>
      <c r="Q122" s="157"/>
      <c r="R122" s="157"/>
      <c r="S122" s="157"/>
      <c r="T122" s="157"/>
      <c r="U122" s="157"/>
      <c r="V122" s="157"/>
      <c r="W122" s="157"/>
      <c r="X122" s="157"/>
      <c r="Y122" s="157"/>
      <c r="Z122" s="157"/>
      <c r="AA122" s="157"/>
      <c r="AB122" s="157"/>
      <c r="AC122" s="157"/>
      <c r="AD122" s="157"/>
      <c r="AE122" s="157"/>
      <c r="AF122" s="157"/>
      <c r="AG122" s="157"/>
      <c r="AH122" s="157"/>
      <c r="AI122" s="157"/>
      <c r="AJ122" s="157"/>
      <c r="AK122" s="157"/>
      <c r="AL122" s="157"/>
      <c r="AM122" s="157"/>
      <c r="AN122" s="157"/>
      <c r="AO122" s="157"/>
      <c r="AP122" s="157"/>
      <c r="AQ122" s="157"/>
      <c r="AR122" s="157"/>
      <c r="AS122" s="157"/>
      <c r="AT122" s="157"/>
    </row>
    <row r="123" spans="1:46" s="75" customFormat="1" x14ac:dyDescent="0.25">
      <c r="A123" s="10" t="s">
        <v>2487</v>
      </c>
      <c r="B123" s="1" t="s">
        <v>2488</v>
      </c>
      <c r="C123" s="208" t="s">
        <v>2</v>
      </c>
      <c r="D123" s="209"/>
      <c r="E123" s="209"/>
      <c r="F123" s="210"/>
      <c r="G123" s="6" t="str">
        <f>IF(OR(C123=MIT_controle!$B$8,ISBLANK(C123)),MIT_controle!$A$8,"")</f>
        <v>Maak een keuze uit het drop-down menu</v>
      </c>
      <c r="I123" s="76"/>
      <c r="J123" s="157"/>
      <c r="K123" s="157"/>
      <c r="L123" s="157"/>
      <c r="M123" s="157"/>
      <c r="N123" s="157"/>
      <c r="O123" s="157"/>
      <c r="P123" s="157"/>
      <c r="Q123" s="157"/>
      <c r="R123" s="157"/>
      <c r="S123" s="157"/>
      <c r="T123" s="157"/>
      <c r="U123" s="157"/>
      <c r="V123" s="157"/>
      <c r="W123" s="157"/>
      <c r="X123" s="157"/>
      <c r="Y123" s="157"/>
      <c r="Z123" s="157"/>
      <c r="AA123" s="157"/>
      <c r="AB123" s="157"/>
      <c r="AC123" s="157"/>
      <c r="AD123" s="157"/>
      <c r="AE123" s="157"/>
      <c r="AF123" s="157"/>
      <c r="AG123" s="157"/>
      <c r="AH123" s="157"/>
      <c r="AI123" s="157"/>
      <c r="AJ123" s="157"/>
      <c r="AK123" s="157"/>
      <c r="AL123" s="157"/>
      <c r="AM123" s="157"/>
      <c r="AN123" s="157"/>
      <c r="AO123" s="157"/>
      <c r="AP123" s="157"/>
      <c r="AQ123" s="157"/>
      <c r="AR123" s="157"/>
      <c r="AS123" s="157"/>
      <c r="AT123" s="157"/>
    </row>
    <row r="124" spans="1:46" s="75" customFormat="1" x14ac:dyDescent="0.25">
      <c r="A124" s="10" t="s">
        <v>2489</v>
      </c>
      <c r="B124" s="1" t="s">
        <v>2490</v>
      </c>
      <c r="C124" s="208" t="s">
        <v>2</v>
      </c>
      <c r="D124" s="209"/>
      <c r="E124" s="209"/>
      <c r="F124" s="210"/>
      <c r="G124" s="6" t="str">
        <f>IF(OR(C124=MIT_controle!$B$8,ISBLANK(C124)),MIT_controle!$A$8,"")</f>
        <v>Maak een keuze uit het drop-down menu</v>
      </c>
      <c r="I124" s="76"/>
      <c r="J124" s="157"/>
      <c r="K124" s="157"/>
      <c r="L124" s="157"/>
      <c r="M124" s="157"/>
      <c r="N124" s="157"/>
      <c r="O124" s="157"/>
      <c r="P124" s="157"/>
      <c r="Q124" s="157"/>
      <c r="R124" s="157"/>
      <c r="S124" s="157"/>
      <c r="T124" s="157"/>
      <c r="U124" s="157"/>
      <c r="V124" s="157"/>
      <c r="W124" s="157"/>
      <c r="X124" s="157"/>
      <c r="Y124" s="157"/>
      <c r="Z124" s="157"/>
      <c r="AA124" s="157"/>
      <c r="AB124" s="157"/>
      <c r="AC124" s="157"/>
      <c r="AD124" s="157"/>
      <c r="AE124" s="157"/>
      <c r="AF124" s="157"/>
      <c r="AG124" s="157"/>
      <c r="AH124" s="157"/>
      <c r="AI124" s="157"/>
      <c r="AJ124" s="157"/>
      <c r="AK124" s="157"/>
      <c r="AL124" s="157"/>
      <c r="AM124" s="157"/>
      <c r="AN124" s="157"/>
      <c r="AO124" s="157"/>
      <c r="AP124" s="157"/>
      <c r="AQ124" s="157"/>
      <c r="AR124" s="157"/>
      <c r="AS124" s="157"/>
      <c r="AT124" s="157"/>
    </row>
    <row r="125" spans="1:46" s="75" customFormat="1" x14ac:dyDescent="0.25">
      <c r="A125" s="10" t="s">
        <v>2491</v>
      </c>
      <c r="B125" s="1" t="s">
        <v>2356</v>
      </c>
      <c r="C125" s="208" t="s">
        <v>2</v>
      </c>
      <c r="D125" s="209"/>
      <c r="E125" s="209"/>
      <c r="F125" s="210"/>
      <c r="G125" s="6" t="str">
        <f>IF(OR(C125=MIT_controle!$B$8,ISBLANK(C125)),MIT_controle!$A$8,"")</f>
        <v>Maak een keuze uit het drop-down menu</v>
      </c>
      <c r="I125" s="76"/>
      <c r="J125" s="157"/>
      <c r="K125" s="157"/>
      <c r="L125" s="157"/>
      <c r="M125" s="157"/>
      <c r="N125" s="157"/>
      <c r="O125" s="157"/>
      <c r="P125" s="157"/>
      <c r="Q125" s="157"/>
      <c r="R125" s="157"/>
      <c r="S125" s="157"/>
      <c r="T125" s="157"/>
      <c r="U125" s="157"/>
      <c r="V125" s="157"/>
      <c r="W125" s="157"/>
      <c r="X125" s="157"/>
      <c r="Y125" s="157"/>
      <c r="Z125" s="157"/>
      <c r="AA125" s="157"/>
      <c r="AB125" s="157"/>
      <c r="AC125" s="157"/>
      <c r="AD125" s="157"/>
      <c r="AE125" s="157"/>
      <c r="AF125" s="157"/>
      <c r="AG125" s="157"/>
      <c r="AH125" s="157"/>
      <c r="AI125" s="157"/>
      <c r="AJ125" s="157"/>
      <c r="AK125" s="157"/>
      <c r="AL125" s="157"/>
      <c r="AM125" s="157"/>
      <c r="AN125" s="157"/>
      <c r="AO125" s="157"/>
      <c r="AP125" s="157"/>
      <c r="AQ125" s="157"/>
      <c r="AR125" s="157"/>
      <c r="AS125" s="157"/>
      <c r="AT125" s="157"/>
    </row>
    <row r="126" spans="1:46" s="75" customFormat="1" x14ac:dyDescent="0.25">
      <c r="A126" s="10" t="s">
        <v>2492</v>
      </c>
      <c r="B126" s="1" t="s">
        <v>2493</v>
      </c>
      <c r="C126" s="208" t="s">
        <v>2</v>
      </c>
      <c r="D126" s="209"/>
      <c r="E126" s="209"/>
      <c r="F126" s="210"/>
      <c r="G126" s="6" t="str">
        <f>IF(OR(C126=MIT_controle!$B$8,ISBLANK(C126)),MIT_controle!$A$8,"")</f>
        <v>Maak een keuze uit het drop-down menu</v>
      </c>
      <c r="I126" s="76"/>
      <c r="J126" s="157"/>
      <c r="K126" s="157"/>
      <c r="L126" s="157"/>
      <c r="M126" s="157"/>
      <c r="N126" s="157"/>
      <c r="O126" s="157"/>
      <c r="P126" s="157"/>
      <c r="Q126" s="157"/>
      <c r="R126" s="157"/>
      <c r="S126" s="157"/>
      <c r="T126" s="157"/>
      <c r="U126" s="157"/>
      <c r="V126" s="157"/>
      <c r="W126" s="157"/>
      <c r="X126" s="157"/>
      <c r="Y126" s="157"/>
      <c r="Z126" s="157"/>
      <c r="AA126" s="157"/>
      <c r="AB126" s="157"/>
      <c r="AC126" s="157"/>
      <c r="AD126" s="157"/>
      <c r="AE126" s="157"/>
      <c r="AF126" s="157"/>
      <c r="AG126" s="157"/>
      <c r="AH126" s="157"/>
      <c r="AI126" s="157"/>
      <c r="AJ126" s="157"/>
      <c r="AK126" s="157"/>
      <c r="AL126" s="157"/>
      <c r="AM126" s="157"/>
      <c r="AN126" s="157"/>
      <c r="AO126" s="157"/>
      <c r="AP126" s="157"/>
      <c r="AQ126" s="157"/>
      <c r="AR126" s="157"/>
      <c r="AS126" s="157"/>
      <c r="AT126" s="157"/>
    </row>
    <row r="127" spans="1:46" s="75" customFormat="1" x14ac:dyDescent="0.25">
      <c r="A127" s="10" t="s">
        <v>2494</v>
      </c>
      <c r="B127" s="1" t="s">
        <v>2495</v>
      </c>
      <c r="C127" s="208" t="s">
        <v>2</v>
      </c>
      <c r="D127" s="209"/>
      <c r="E127" s="209"/>
      <c r="F127" s="210"/>
      <c r="G127" s="6" t="str">
        <f>IF(OR(C127=MIT_controle!$B$8,ISBLANK(C127)),MIT_controle!$A$8,"")</f>
        <v>Maak een keuze uit het drop-down menu</v>
      </c>
      <c r="I127" s="76"/>
      <c r="J127" s="157"/>
      <c r="K127" s="157"/>
      <c r="L127" s="157"/>
      <c r="M127" s="157"/>
      <c r="N127" s="157"/>
      <c r="O127" s="157"/>
      <c r="P127" s="157"/>
      <c r="Q127" s="157"/>
      <c r="R127" s="157"/>
      <c r="S127" s="157"/>
      <c r="T127" s="157"/>
      <c r="U127" s="157"/>
      <c r="V127" s="157"/>
      <c r="W127" s="157"/>
      <c r="X127" s="157"/>
      <c r="Y127" s="157"/>
      <c r="Z127" s="157"/>
      <c r="AA127" s="157"/>
      <c r="AB127" s="157"/>
      <c r="AC127" s="157"/>
      <c r="AD127" s="157"/>
      <c r="AE127" s="157"/>
      <c r="AF127" s="157"/>
      <c r="AG127" s="157"/>
      <c r="AH127" s="157"/>
      <c r="AI127" s="157"/>
      <c r="AJ127" s="157"/>
      <c r="AK127" s="157"/>
      <c r="AL127" s="157"/>
      <c r="AM127" s="157"/>
      <c r="AN127" s="157"/>
      <c r="AO127" s="157"/>
      <c r="AP127" s="157"/>
      <c r="AQ127" s="157"/>
      <c r="AR127" s="157"/>
      <c r="AS127" s="157"/>
      <c r="AT127" s="157"/>
    </row>
    <row r="128" spans="1:46" s="75" customFormat="1" x14ac:dyDescent="0.25">
      <c r="A128" s="10" t="s">
        <v>2496</v>
      </c>
      <c r="B128" s="1" t="s">
        <v>2497</v>
      </c>
      <c r="C128" s="208" t="s">
        <v>2</v>
      </c>
      <c r="D128" s="209"/>
      <c r="E128" s="209"/>
      <c r="F128" s="210"/>
      <c r="G128" s="6" t="str">
        <f>IF(OR(C128=MIT_controle!$B$8,ISBLANK(C128)),MIT_controle!$A$8,"")</f>
        <v>Maak een keuze uit het drop-down menu</v>
      </c>
      <c r="I128" s="76"/>
      <c r="J128" s="157"/>
      <c r="K128" s="157"/>
      <c r="L128" s="157"/>
      <c r="M128" s="157"/>
      <c r="N128" s="157"/>
      <c r="O128" s="157"/>
      <c r="P128" s="157"/>
      <c r="Q128" s="157"/>
      <c r="R128" s="157"/>
      <c r="S128" s="157"/>
      <c r="T128" s="157"/>
      <c r="U128" s="157"/>
      <c r="V128" s="157"/>
      <c r="W128" s="157"/>
      <c r="X128" s="157"/>
      <c r="Y128" s="157"/>
      <c r="Z128" s="157"/>
      <c r="AA128" s="157"/>
      <c r="AB128" s="157"/>
      <c r="AC128" s="157"/>
      <c r="AD128" s="157"/>
      <c r="AE128" s="157"/>
      <c r="AF128" s="157"/>
      <c r="AG128" s="157"/>
      <c r="AH128" s="157"/>
      <c r="AI128" s="157"/>
      <c r="AJ128" s="157"/>
      <c r="AK128" s="157"/>
      <c r="AL128" s="157"/>
      <c r="AM128" s="157"/>
      <c r="AN128" s="157"/>
      <c r="AO128" s="157"/>
      <c r="AP128" s="157"/>
      <c r="AQ128" s="157"/>
      <c r="AR128" s="157"/>
      <c r="AS128" s="157"/>
      <c r="AT128" s="157"/>
    </row>
    <row r="129" spans="1:46" s="75" customFormat="1" x14ac:dyDescent="0.25">
      <c r="A129" s="10" t="s">
        <v>2498</v>
      </c>
      <c r="B129" s="1" t="s">
        <v>2499</v>
      </c>
      <c r="C129" s="208" t="s">
        <v>2</v>
      </c>
      <c r="D129" s="209"/>
      <c r="E129" s="209"/>
      <c r="F129" s="210"/>
      <c r="G129" s="6" t="str">
        <f>IF(OR(C129=MIT_controle!$B$8,ISBLANK(C129)),MIT_controle!$A$8,"")</f>
        <v>Maak een keuze uit het drop-down menu</v>
      </c>
      <c r="I129" s="76"/>
      <c r="J129" s="157"/>
      <c r="K129" s="157"/>
      <c r="L129" s="157"/>
      <c r="M129" s="157"/>
      <c r="N129" s="157"/>
      <c r="O129" s="157"/>
      <c r="P129" s="157"/>
      <c r="Q129" s="157"/>
      <c r="R129" s="157"/>
      <c r="S129" s="157"/>
      <c r="T129" s="157"/>
      <c r="U129" s="157"/>
      <c r="V129" s="157"/>
      <c r="W129" s="157"/>
      <c r="X129" s="157"/>
      <c r="Y129" s="157"/>
      <c r="Z129" s="157"/>
      <c r="AA129" s="157"/>
      <c r="AB129" s="157"/>
      <c r="AC129" s="157"/>
      <c r="AD129" s="157"/>
      <c r="AE129" s="157"/>
      <c r="AF129" s="157"/>
      <c r="AG129" s="157"/>
      <c r="AH129" s="157"/>
      <c r="AI129" s="157"/>
      <c r="AJ129" s="157"/>
      <c r="AK129" s="157"/>
      <c r="AL129" s="157"/>
      <c r="AM129" s="157"/>
      <c r="AN129" s="157"/>
      <c r="AO129" s="157"/>
      <c r="AP129" s="157"/>
      <c r="AQ129" s="157"/>
      <c r="AR129" s="157"/>
      <c r="AS129" s="157"/>
      <c r="AT129" s="157"/>
    </row>
    <row r="130" spans="1:46" s="75" customFormat="1" x14ac:dyDescent="0.25">
      <c r="A130" s="10" t="s">
        <v>2500</v>
      </c>
      <c r="B130" s="1" t="s">
        <v>2501</v>
      </c>
      <c r="C130" s="208" t="s">
        <v>2</v>
      </c>
      <c r="D130" s="209"/>
      <c r="E130" s="209"/>
      <c r="F130" s="210"/>
      <c r="G130" s="6" t="str">
        <f>IF(OR(C130=MIT_controle!$B$8,ISBLANK(C130)),MIT_controle!$A$8,"")</f>
        <v>Maak een keuze uit het drop-down menu</v>
      </c>
      <c r="I130" s="76"/>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row>
    <row r="131" spans="1:46" s="75" customFormat="1" x14ac:dyDescent="0.25">
      <c r="A131" s="10" t="s">
        <v>2502</v>
      </c>
      <c r="B131" s="1" t="s">
        <v>2503</v>
      </c>
      <c r="C131" s="208" t="s">
        <v>2</v>
      </c>
      <c r="D131" s="209"/>
      <c r="E131" s="209"/>
      <c r="F131" s="210"/>
      <c r="G131" s="6" t="str">
        <f>IF(OR(C131=MIT_controle!$B$8,ISBLANK(C131)),MIT_controle!$A$8,"")</f>
        <v>Maak een keuze uit het drop-down menu</v>
      </c>
      <c r="I131" s="76"/>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c r="AK131" s="157"/>
      <c r="AL131" s="157"/>
      <c r="AM131" s="157"/>
      <c r="AN131" s="157"/>
      <c r="AO131" s="157"/>
      <c r="AP131" s="157"/>
      <c r="AQ131" s="157"/>
      <c r="AR131" s="157"/>
      <c r="AS131" s="157"/>
      <c r="AT131" s="157"/>
    </row>
    <row r="132" spans="1:46" s="75" customFormat="1" x14ac:dyDescent="0.25">
      <c r="A132" s="10" t="s">
        <v>2504</v>
      </c>
      <c r="B132" s="1" t="s">
        <v>2505</v>
      </c>
      <c r="C132" s="208" t="s">
        <v>2</v>
      </c>
      <c r="D132" s="209"/>
      <c r="E132" s="209"/>
      <c r="F132" s="210"/>
      <c r="G132" s="6" t="str">
        <f>IF(OR(C132=MIT_controle!$B$8,ISBLANK(C132)),MIT_controle!$A$8,"")</f>
        <v>Maak een keuze uit het drop-down menu</v>
      </c>
      <c r="I132" s="76"/>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c r="AK132" s="157"/>
      <c r="AL132" s="157"/>
      <c r="AM132" s="157"/>
      <c r="AN132" s="157"/>
      <c r="AO132" s="157"/>
      <c r="AP132" s="157"/>
      <c r="AQ132" s="157"/>
      <c r="AR132" s="157"/>
      <c r="AS132" s="157"/>
      <c r="AT132" s="157"/>
    </row>
    <row r="133" spans="1:46" s="75" customFormat="1" x14ac:dyDescent="0.25">
      <c r="A133" s="10" t="s">
        <v>2506</v>
      </c>
      <c r="B133" s="1" t="s">
        <v>2452</v>
      </c>
      <c r="C133" s="208" t="s">
        <v>2</v>
      </c>
      <c r="D133" s="209"/>
      <c r="E133" s="209"/>
      <c r="F133" s="210"/>
      <c r="G133" s="6" t="str">
        <f>IF(OR(C133=MIT_controle!$B$8,ISBLANK(C133)),MIT_controle!$A$8,"")</f>
        <v>Maak een keuze uit het drop-down menu</v>
      </c>
      <c r="I133" s="76"/>
      <c r="J133" s="157"/>
      <c r="K133" s="157"/>
      <c r="L133" s="157"/>
      <c r="M133" s="157"/>
      <c r="N133" s="157"/>
      <c r="O133" s="157"/>
      <c r="P133" s="157"/>
      <c r="Q133" s="157"/>
      <c r="R133" s="157"/>
      <c r="S133" s="157"/>
      <c r="T133" s="157"/>
      <c r="U133" s="157"/>
      <c r="V133" s="157"/>
      <c r="W133" s="157"/>
      <c r="X133" s="157"/>
      <c r="Y133" s="157"/>
      <c r="Z133" s="157"/>
      <c r="AA133" s="157"/>
      <c r="AB133" s="157"/>
      <c r="AC133" s="157"/>
      <c r="AD133" s="157"/>
      <c r="AE133" s="157"/>
      <c r="AF133" s="157"/>
      <c r="AG133" s="157"/>
      <c r="AH133" s="157"/>
      <c r="AI133" s="157"/>
      <c r="AJ133" s="157"/>
      <c r="AK133" s="157"/>
      <c r="AL133" s="157"/>
      <c r="AM133" s="157"/>
      <c r="AN133" s="157"/>
      <c r="AO133" s="157"/>
      <c r="AP133" s="157"/>
      <c r="AQ133" s="157"/>
      <c r="AR133" s="157"/>
      <c r="AS133" s="157"/>
      <c r="AT133" s="157"/>
    </row>
    <row r="134" spans="1:46" s="75" customFormat="1" x14ac:dyDescent="0.25">
      <c r="A134" s="10" t="s">
        <v>2507</v>
      </c>
      <c r="B134" s="1" t="s">
        <v>2508</v>
      </c>
      <c r="C134" s="208" t="s">
        <v>2</v>
      </c>
      <c r="D134" s="209"/>
      <c r="E134" s="209"/>
      <c r="F134" s="210"/>
      <c r="G134" s="6" t="str">
        <f>IF(OR(C134=MIT_controle!$B$8,ISBLANK(C134)),MIT_controle!$A$8,"")</f>
        <v>Maak een keuze uit het drop-down menu</v>
      </c>
      <c r="I134" s="76"/>
      <c r="J134" s="157"/>
      <c r="K134" s="157"/>
      <c r="L134" s="157"/>
      <c r="M134" s="157"/>
      <c r="N134" s="157"/>
      <c r="O134" s="157"/>
      <c r="P134" s="157"/>
      <c r="Q134" s="157"/>
      <c r="R134" s="157"/>
      <c r="S134" s="157"/>
      <c r="T134" s="157"/>
      <c r="U134" s="157"/>
      <c r="V134" s="157"/>
      <c r="W134" s="157"/>
      <c r="X134" s="157"/>
      <c r="Y134" s="157"/>
      <c r="Z134" s="157"/>
      <c r="AA134" s="157"/>
      <c r="AB134" s="157"/>
      <c r="AC134" s="157"/>
      <c r="AD134" s="157"/>
      <c r="AE134" s="157"/>
      <c r="AF134" s="157"/>
      <c r="AG134" s="157"/>
      <c r="AH134" s="157"/>
      <c r="AI134" s="157"/>
      <c r="AJ134" s="157"/>
      <c r="AK134" s="157"/>
      <c r="AL134" s="157"/>
      <c r="AM134" s="157"/>
      <c r="AN134" s="157"/>
      <c r="AO134" s="157"/>
      <c r="AP134" s="157"/>
      <c r="AQ134" s="157"/>
      <c r="AR134" s="157"/>
      <c r="AS134" s="157"/>
      <c r="AT134" s="157"/>
    </row>
    <row r="135" spans="1:46" s="75" customFormat="1" x14ac:dyDescent="0.25">
      <c r="A135" s="10" t="s">
        <v>2509</v>
      </c>
      <c r="B135" s="1" t="s">
        <v>2510</v>
      </c>
      <c r="C135" s="208" t="s">
        <v>2</v>
      </c>
      <c r="D135" s="209"/>
      <c r="E135" s="209"/>
      <c r="F135" s="210"/>
      <c r="G135" s="6" t="str">
        <f>IF(OR(C135=MIT_controle!$B$8,ISBLANK(C135)),MIT_controle!$A$8,"")</f>
        <v>Maak een keuze uit het drop-down menu</v>
      </c>
      <c r="I135" s="76"/>
      <c r="J135" s="157"/>
      <c r="K135" s="157"/>
      <c r="L135" s="157"/>
      <c r="M135" s="157"/>
      <c r="N135" s="157"/>
      <c r="O135" s="157"/>
      <c r="P135" s="157"/>
      <c r="Q135" s="157"/>
      <c r="R135" s="157"/>
      <c r="S135" s="157"/>
      <c r="T135" s="157"/>
      <c r="U135" s="157"/>
      <c r="V135" s="157"/>
      <c r="W135" s="157"/>
      <c r="X135" s="157"/>
      <c r="Y135" s="157"/>
      <c r="Z135" s="157"/>
      <c r="AA135" s="157"/>
      <c r="AB135" s="157"/>
      <c r="AC135" s="157"/>
      <c r="AD135" s="157"/>
      <c r="AE135" s="157"/>
      <c r="AF135" s="157"/>
      <c r="AG135" s="157"/>
      <c r="AH135" s="157"/>
      <c r="AI135" s="157"/>
      <c r="AJ135" s="157"/>
      <c r="AK135" s="157"/>
      <c r="AL135" s="157"/>
      <c r="AM135" s="157"/>
      <c r="AN135" s="157"/>
      <c r="AO135" s="157"/>
      <c r="AP135" s="157"/>
      <c r="AQ135" s="157"/>
      <c r="AR135" s="157"/>
      <c r="AS135" s="157"/>
      <c r="AT135" s="157"/>
    </row>
    <row r="136" spans="1:46" s="75" customFormat="1" x14ac:dyDescent="0.25">
      <c r="A136" s="10" t="s">
        <v>2511</v>
      </c>
      <c r="B136" s="1" t="s">
        <v>2512</v>
      </c>
      <c r="C136" s="208" t="s">
        <v>2</v>
      </c>
      <c r="D136" s="209"/>
      <c r="E136" s="209"/>
      <c r="F136" s="210"/>
      <c r="G136" s="6" t="str">
        <f>IF(OR(C136=MIT_controle!$B$8,ISBLANK(C136)),MIT_controle!$A$8,"")</f>
        <v>Maak een keuze uit het drop-down menu</v>
      </c>
      <c r="I136" s="76"/>
      <c r="J136" s="157"/>
      <c r="K136" s="157"/>
      <c r="L136" s="157"/>
      <c r="M136" s="157"/>
      <c r="N136" s="157"/>
      <c r="O136" s="157"/>
      <c r="P136" s="157"/>
      <c r="Q136" s="157"/>
      <c r="R136" s="157"/>
      <c r="S136" s="157"/>
      <c r="T136" s="157"/>
      <c r="U136" s="157"/>
      <c r="V136" s="157"/>
      <c r="W136" s="157"/>
      <c r="X136" s="157"/>
      <c r="Y136" s="157"/>
      <c r="Z136" s="157"/>
      <c r="AA136" s="157"/>
      <c r="AB136" s="157"/>
      <c r="AC136" s="157"/>
      <c r="AD136" s="157"/>
      <c r="AE136" s="157"/>
      <c r="AF136" s="157"/>
      <c r="AG136" s="157"/>
      <c r="AH136" s="157"/>
      <c r="AI136" s="157"/>
      <c r="AJ136" s="157"/>
      <c r="AK136" s="157"/>
      <c r="AL136" s="157"/>
      <c r="AM136" s="157"/>
      <c r="AN136" s="157"/>
      <c r="AO136" s="157"/>
      <c r="AP136" s="157"/>
      <c r="AQ136" s="157"/>
      <c r="AR136" s="157"/>
      <c r="AS136" s="157"/>
      <c r="AT136" s="157"/>
    </row>
    <row r="137" spans="1:46" s="66" customFormat="1" ht="14.5" x14ac:dyDescent="0.35">
      <c r="A137" s="67"/>
    </row>
    <row r="138" spans="1:46" s="75" customFormat="1" x14ac:dyDescent="0.25">
      <c r="A138" s="10"/>
      <c r="B138" s="166" t="s">
        <v>2478</v>
      </c>
      <c r="E138" s="114" t="s">
        <v>2513</v>
      </c>
      <c r="F138" s="114" t="s">
        <v>2514</v>
      </c>
      <c r="H138" s="10"/>
      <c r="I138" s="76"/>
      <c r="J138" s="157"/>
      <c r="K138" s="157"/>
      <c r="L138" s="157"/>
      <c r="M138" s="157"/>
      <c r="N138" s="157"/>
      <c r="O138" s="157"/>
      <c r="P138" s="157"/>
      <c r="Q138" s="157"/>
      <c r="R138" s="157"/>
      <c r="S138" s="157"/>
      <c r="T138" s="157"/>
      <c r="U138" s="157"/>
      <c r="V138" s="157"/>
      <c r="W138" s="157"/>
      <c r="X138" s="157"/>
      <c r="Y138" s="157"/>
      <c r="Z138" s="157"/>
      <c r="AA138" s="157"/>
      <c r="AB138" s="157"/>
      <c r="AC138" s="157"/>
      <c r="AD138" s="157"/>
      <c r="AE138" s="157"/>
      <c r="AF138" s="157"/>
      <c r="AG138" s="157"/>
      <c r="AH138" s="157"/>
      <c r="AI138" s="157"/>
      <c r="AJ138" s="157"/>
      <c r="AK138" s="157"/>
      <c r="AL138" s="157"/>
      <c r="AM138" s="157"/>
      <c r="AN138" s="157"/>
      <c r="AO138" s="157"/>
      <c r="AP138" s="157"/>
      <c r="AQ138" s="157"/>
      <c r="AR138" s="157"/>
      <c r="AS138" s="157"/>
      <c r="AT138" s="157"/>
    </row>
    <row r="139" spans="1:46" s="75" customFormat="1" ht="30" x14ac:dyDescent="0.25">
      <c r="A139" s="10" t="s">
        <v>2515</v>
      </c>
      <c r="B139" s="4" t="s">
        <v>2516</v>
      </c>
      <c r="C139" s="40"/>
      <c r="E139" s="113" t="s">
        <v>2517</v>
      </c>
      <c r="F139" s="113" t="s">
        <v>2518</v>
      </c>
      <c r="G139" s="6"/>
      <c r="I139" s="76"/>
      <c r="J139" s="157"/>
      <c r="K139" s="157"/>
      <c r="L139" s="157"/>
      <c r="M139" s="157"/>
      <c r="N139" s="157"/>
      <c r="O139" s="157"/>
      <c r="P139" s="157"/>
      <c r="Q139" s="157"/>
      <c r="R139" s="157"/>
      <c r="S139" s="157"/>
      <c r="T139" s="157"/>
      <c r="U139" s="157"/>
      <c r="V139" s="157"/>
      <c r="W139" s="157"/>
      <c r="X139" s="157"/>
      <c r="Y139" s="157"/>
      <c r="Z139" s="157"/>
      <c r="AA139" s="157"/>
      <c r="AB139" s="157"/>
      <c r="AC139" s="157"/>
      <c r="AD139" s="157"/>
      <c r="AE139" s="157"/>
      <c r="AF139" s="157"/>
      <c r="AG139" s="157"/>
      <c r="AH139" s="157"/>
      <c r="AI139" s="157"/>
      <c r="AJ139" s="157"/>
      <c r="AK139" s="157"/>
      <c r="AL139" s="157"/>
      <c r="AM139" s="157"/>
      <c r="AN139" s="157"/>
      <c r="AO139" s="157"/>
      <c r="AP139" s="157"/>
      <c r="AQ139" s="157"/>
      <c r="AR139" s="157"/>
      <c r="AS139" s="157"/>
      <c r="AT139" s="157"/>
    </row>
    <row r="140" spans="1:46" s="75" customFormat="1" x14ac:dyDescent="0.25">
      <c r="A140" s="10" t="s">
        <v>2519</v>
      </c>
      <c r="B140" s="4" t="s">
        <v>2520</v>
      </c>
      <c r="C140" s="40"/>
      <c r="E140" s="80"/>
      <c r="F140" s="80"/>
      <c r="G140" s="6" t="str">
        <f>IF(OR(ISBLANK(E140),ISBLANK(F140)),MIT_controle!$A$8,"")</f>
        <v>Maak een keuze uit het drop-down menu</v>
      </c>
      <c r="I140" s="76"/>
      <c r="J140" s="157"/>
      <c r="K140" s="157"/>
      <c r="L140" s="157"/>
      <c r="M140" s="157"/>
      <c r="N140" s="157"/>
      <c r="O140" s="157"/>
      <c r="P140" s="157"/>
      <c r="Q140" s="157"/>
      <c r="R140" s="157"/>
      <c r="S140" s="157"/>
      <c r="T140" s="157"/>
      <c r="U140" s="157"/>
      <c r="V140" s="157"/>
      <c r="W140" s="157"/>
      <c r="X140" s="157"/>
      <c r="Y140" s="157"/>
      <c r="Z140" s="157"/>
      <c r="AA140" s="157"/>
      <c r="AB140" s="157"/>
      <c r="AC140" s="157"/>
      <c r="AD140" s="157"/>
      <c r="AE140" s="157"/>
      <c r="AF140" s="157"/>
      <c r="AG140" s="157"/>
      <c r="AH140" s="157"/>
      <c r="AI140" s="157"/>
      <c r="AJ140" s="157"/>
      <c r="AK140" s="157"/>
      <c r="AL140" s="157"/>
      <c r="AM140" s="157"/>
      <c r="AN140" s="157"/>
      <c r="AO140" s="157"/>
      <c r="AP140" s="157"/>
      <c r="AQ140" s="157"/>
      <c r="AR140" s="157"/>
      <c r="AS140" s="157"/>
      <c r="AT140" s="157"/>
    </row>
    <row r="141" spans="1:46" s="75" customFormat="1" x14ac:dyDescent="0.25">
      <c r="A141" s="10" t="s">
        <v>2521</v>
      </c>
      <c r="B141" s="4" t="s">
        <v>2522</v>
      </c>
      <c r="C141" s="40"/>
      <c r="E141" s="80"/>
      <c r="F141" s="80"/>
      <c r="G141" s="6" t="str">
        <f>IF(OR(ISBLANK(E141),ISBLANK(F141)),MIT_controle!$A$8,"")</f>
        <v>Maak een keuze uit het drop-down menu</v>
      </c>
      <c r="I141" s="76"/>
      <c r="J141" s="157"/>
      <c r="K141" s="157"/>
      <c r="L141" s="157"/>
      <c r="M141" s="157"/>
      <c r="N141" s="157"/>
      <c r="O141" s="157"/>
      <c r="P141" s="157"/>
      <c r="Q141" s="157"/>
      <c r="R141" s="157"/>
      <c r="S141" s="157"/>
      <c r="T141" s="157"/>
      <c r="U141" s="157"/>
      <c r="V141" s="157"/>
      <c r="W141" s="157"/>
      <c r="X141" s="157"/>
      <c r="Y141" s="157"/>
      <c r="Z141" s="157"/>
      <c r="AA141" s="157"/>
      <c r="AB141" s="157"/>
      <c r="AC141" s="157"/>
      <c r="AD141" s="157"/>
      <c r="AE141" s="157"/>
      <c r="AF141" s="157"/>
      <c r="AG141" s="157"/>
      <c r="AH141" s="157"/>
      <c r="AI141" s="157"/>
      <c r="AJ141" s="157"/>
      <c r="AK141" s="157"/>
      <c r="AL141" s="157"/>
      <c r="AM141" s="157"/>
      <c r="AN141" s="157"/>
      <c r="AO141" s="157"/>
      <c r="AP141" s="157"/>
      <c r="AQ141" s="157"/>
      <c r="AR141" s="157"/>
      <c r="AS141" s="157"/>
      <c r="AT141" s="157"/>
    </row>
    <row r="142" spans="1:46" s="75" customFormat="1" x14ac:dyDescent="0.25">
      <c r="A142" s="10" t="s">
        <v>2523</v>
      </c>
      <c r="B142" s="4" t="s">
        <v>2524</v>
      </c>
      <c r="C142" s="40"/>
      <c r="E142" s="80"/>
      <c r="F142" s="80"/>
      <c r="G142" s="6" t="str">
        <f>IF(OR(ISBLANK(E142),ISBLANK(F142)),MIT_controle!$A$8,"")</f>
        <v>Maak een keuze uit het drop-down menu</v>
      </c>
      <c r="I142" s="76"/>
      <c r="J142" s="157"/>
      <c r="K142" s="157"/>
      <c r="L142" s="157"/>
      <c r="M142" s="157"/>
      <c r="N142" s="157"/>
      <c r="O142" s="157"/>
      <c r="P142" s="157"/>
      <c r="Q142" s="157"/>
      <c r="R142" s="157"/>
      <c r="S142" s="157"/>
      <c r="T142" s="157"/>
      <c r="U142" s="157"/>
      <c r="V142" s="157"/>
      <c r="W142" s="157"/>
      <c r="X142" s="157"/>
      <c r="Y142" s="157"/>
      <c r="Z142" s="157"/>
      <c r="AA142" s="157"/>
      <c r="AB142" s="157"/>
      <c r="AC142" s="157"/>
      <c r="AD142" s="157"/>
      <c r="AE142" s="157"/>
      <c r="AF142" s="157"/>
      <c r="AG142" s="157"/>
      <c r="AH142" s="157"/>
      <c r="AI142" s="157"/>
      <c r="AJ142" s="157"/>
      <c r="AK142" s="157"/>
      <c r="AL142" s="157"/>
      <c r="AM142" s="157"/>
      <c r="AN142" s="157"/>
      <c r="AO142" s="157"/>
      <c r="AP142" s="157"/>
      <c r="AQ142" s="157"/>
      <c r="AR142" s="157"/>
      <c r="AS142" s="157"/>
      <c r="AT142" s="157"/>
    </row>
    <row r="143" spans="1:46" s="75" customFormat="1" x14ac:dyDescent="0.25">
      <c r="A143" s="10" t="s">
        <v>2525</v>
      </c>
      <c r="B143" s="4" t="s">
        <v>2526</v>
      </c>
      <c r="C143" s="40"/>
      <c r="E143" s="80"/>
      <c r="F143" s="80"/>
      <c r="G143" s="6" t="str">
        <f>IF(OR(ISBLANK(E143),ISBLANK(F143)),MIT_controle!$A$8,"")</f>
        <v>Maak een keuze uit het drop-down menu</v>
      </c>
      <c r="I143" s="76"/>
      <c r="J143" s="157"/>
      <c r="K143" s="157"/>
      <c r="L143" s="157"/>
      <c r="M143" s="157"/>
      <c r="N143" s="157"/>
      <c r="O143" s="157"/>
      <c r="P143" s="157"/>
      <c r="Q143" s="157"/>
      <c r="R143" s="157"/>
      <c r="S143" s="157"/>
      <c r="T143" s="157"/>
      <c r="U143" s="157"/>
      <c r="V143" s="157"/>
      <c r="W143" s="157"/>
      <c r="X143" s="157"/>
      <c r="Y143" s="157"/>
      <c r="Z143" s="157"/>
      <c r="AA143" s="157"/>
      <c r="AB143" s="157"/>
      <c r="AC143" s="157"/>
      <c r="AD143" s="157"/>
      <c r="AE143" s="157"/>
      <c r="AF143" s="157"/>
      <c r="AG143" s="157"/>
      <c r="AH143" s="157"/>
      <c r="AI143" s="157"/>
      <c r="AJ143" s="157"/>
      <c r="AK143" s="157"/>
      <c r="AL143" s="157"/>
      <c r="AM143" s="157"/>
      <c r="AN143" s="157"/>
      <c r="AO143" s="157"/>
      <c r="AP143" s="157"/>
      <c r="AQ143" s="157"/>
      <c r="AR143" s="157"/>
      <c r="AS143" s="157"/>
      <c r="AT143" s="157"/>
    </row>
    <row r="144" spans="1:46" s="75" customFormat="1" x14ac:dyDescent="0.25">
      <c r="A144" s="10" t="s">
        <v>2527</v>
      </c>
      <c r="B144" s="4" t="s">
        <v>2528</v>
      </c>
      <c r="C144" s="40"/>
      <c r="E144" s="80"/>
      <c r="F144" s="80"/>
      <c r="G144" s="6" t="str">
        <f>IF(OR(ISBLANK(E144),ISBLANK(F144)),MIT_controle!$A$8,"")</f>
        <v>Maak een keuze uit het drop-down menu</v>
      </c>
      <c r="I144" s="76"/>
      <c r="J144" s="157"/>
      <c r="K144" s="157"/>
      <c r="L144" s="157"/>
      <c r="M144" s="157"/>
      <c r="N144" s="157"/>
      <c r="O144" s="157"/>
      <c r="P144" s="157"/>
      <c r="Q144" s="157"/>
      <c r="R144" s="157"/>
      <c r="S144" s="157"/>
      <c r="T144" s="157"/>
      <c r="U144" s="157"/>
      <c r="V144" s="157"/>
      <c r="W144" s="157"/>
      <c r="X144" s="157"/>
      <c r="Y144" s="157"/>
      <c r="Z144" s="157"/>
      <c r="AA144" s="157"/>
      <c r="AB144" s="157"/>
      <c r="AC144" s="157"/>
      <c r="AD144" s="157"/>
      <c r="AE144" s="157"/>
      <c r="AF144" s="157"/>
      <c r="AG144" s="157"/>
      <c r="AH144" s="157"/>
      <c r="AI144" s="157"/>
      <c r="AJ144" s="157"/>
      <c r="AK144" s="157"/>
      <c r="AL144" s="157"/>
      <c r="AM144" s="157"/>
      <c r="AN144" s="157"/>
      <c r="AO144" s="157"/>
      <c r="AP144" s="157"/>
      <c r="AQ144" s="157"/>
      <c r="AR144" s="157"/>
      <c r="AS144" s="157"/>
      <c r="AT144" s="157"/>
    </row>
    <row r="145" spans="1:46" s="75" customFormat="1" x14ac:dyDescent="0.25">
      <c r="A145" s="10" t="s">
        <v>2529</v>
      </c>
      <c r="B145" s="1" t="s">
        <v>2530</v>
      </c>
      <c r="C145" s="214" t="s">
        <v>47</v>
      </c>
      <c r="D145" s="215"/>
      <c r="E145" s="215"/>
      <c r="F145" s="216"/>
      <c r="G145" s="6" t="str">
        <f>IF(OR(C145=MIT_controle!$B$16,ISBLANK(C145)),MIT_controle!$A$11,"")</f>
        <v>Vermeld (optioneel) een toelichting</v>
      </c>
      <c r="I145" s="76"/>
      <c r="J145" s="157"/>
      <c r="K145" s="157"/>
      <c r="L145" s="157"/>
      <c r="M145" s="157"/>
      <c r="N145" s="157"/>
      <c r="O145" s="157"/>
      <c r="P145" s="157"/>
      <c r="Q145" s="157"/>
      <c r="R145" s="157"/>
      <c r="S145" s="157"/>
      <c r="T145" s="157"/>
      <c r="U145" s="157"/>
      <c r="V145" s="157"/>
      <c r="W145" s="157"/>
      <c r="X145" s="157"/>
      <c r="Y145" s="157"/>
      <c r="Z145" s="157"/>
      <c r="AA145" s="157"/>
      <c r="AB145" s="157"/>
      <c r="AC145" s="157"/>
      <c r="AD145" s="157"/>
      <c r="AE145" s="157"/>
      <c r="AF145" s="157"/>
      <c r="AG145" s="157"/>
      <c r="AH145" s="157"/>
      <c r="AI145" s="157"/>
      <c r="AJ145" s="157"/>
      <c r="AK145" s="157"/>
      <c r="AL145" s="157"/>
      <c r="AM145" s="157"/>
      <c r="AN145" s="157"/>
      <c r="AO145" s="157"/>
      <c r="AP145" s="157"/>
      <c r="AQ145" s="157"/>
      <c r="AR145" s="157"/>
      <c r="AS145" s="157"/>
      <c r="AT145" s="157"/>
    </row>
    <row r="146" spans="1:46" s="75" customFormat="1" x14ac:dyDescent="0.25">
      <c r="A146" s="164"/>
      <c r="I146" s="76"/>
      <c r="J146" s="157"/>
      <c r="K146" s="157"/>
      <c r="L146" s="157"/>
      <c r="M146" s="157"/>
      <c r="N146" s="157"/>
      <c r="O146" s="157"/>
      <c r="P146" s="157"/>
      <c r="Q146" s="157"/>
      <c r="R146" s="157"/>
      <c r="S146" s="157"/>
      <c r="T146" s="157"/>
      <c r="U146" s="157"/>
      <c r="V146" s="157"/>
      <c r="W146" s="157"/>
      <c r="X146" s="157"/>
      <c r="Y146" s="157"/>
      <c r="Z146" s="157"/>
      <c r="AA146" s="157"/>
      <c r="AB146" s="157"/>
      <c r="AC146" s="157"/>
      <c r="AD146" s="157"/>
      <c r="AE146" s="157"/>
      <c r="AF146" s="157"/>
      <c r="AG146" s="157"/>
      <c r="AH146" s="157"/>
      <c r="AI146" s="157"/>
      <c r="AJ146" s="157"/>
      <c r="AK146" s="157"/>
      <c r="AL146" s="157"/>
      <c r="AM146" s="157"/>
      <c r="AN146" s="157"/>
      <c r="AO146" s="157"/>
      <c r="AP146" s="157"/>
      <c r="AQ146" s="157"/>
      <c r="AR146" s="157"/>
      <c r="AS146" s="157"/>
      <c r="AT146" s="157"/>
    </row>
    <row r="147" spans="1:46" s="75" customFormat="1" x14ac:dyDescent="0.25">
      <c r="A147" s="10"/>
      <c r="E147" s="114" t="s">
        <v>2531</v>
      </c>
      <c r="F147" s="114" t="s">
        <v>2532</v>
      </c>
      <c r="H147" s="10"/>
      <c r="I147" s="76"/>
      <c r="J147" s="157"/>
      <c r="K147" s="157"/>
      <c r="L147" s="157"/>
      <c r="M147" s="157"/>
      <c r="N147" s="157"/>
      <c r="O147" s="157"/>
      <c r="P147" s="157"/>
      <c r="Q147" s="157"/>
      <c r="R147" s="157"/>
      <c r="S147" s="157"/>
      <c r="T147" s="157"/>
      <c r="U147" s="157"/>
      <c r="V147" s="157"/>
      <c r="W147" s="157"/>
      <c r="X147" s="157"/>
      <c r="Y147" s="157"/>
      <c r="Z147" s="157"/>
      <c r="AA147" s="157"/>
      <c r="AB147" s="157"/>
      <c r="AC147" s="157"/>
      <c r="AD147" s="157"/>
      <c r="AE147" s="157"/>
      <c r="AF147" s="157"/>
      <c r="AG147" s="157"/>
      <c r="AH147" s="157"/>
      <c r="AI147" s="157"/>
      <c r="AJ147" s="157"/>
      <c r="AK147" s="157"/>
      <c r="AL147" s="157"/>
      <c r="AM147" s="157"/>
      <c r="AN147" s="157"/>
      <c r="AO147" s="157"/>
      <c r="AP147" s="157"/>
      <c r="AQ147" s="157"/>
      <c r="AR147" s="157"/>
      <c r="AS147" s="157"/>
      <c r="AT147" s="157"/>
    </row>
    <row r="148" spans="1:46" s="75" customFormat="1" ht="30" x14ac:dyDescent="0.25">
      <c r="A148" s="10" t="s">
        <v>2533</v>
      </c>
      <c r="B148" s="1" t="s">
        <v>2534</v>
      </c>
      <c r="C148" s="111"/>
      <c r="D148" s="111"/>
      <c r="E148" s="113" t="s">
        <v>2517</v>
      </c>
      <c r="F148" s="113" t="s">
        <v>2518</v>
      </c>
      <c r="G148" s="40" t="s">
        <v>1</v>
      </c>
      <c r="I148" s="76"/>
      <c r="J148" s="157"/>
      <c r="K148" s="157"/>
      <c r="L148" s="157"/>
      <c r="M148" s="157"/>
      <c r="N148" s="157"/>
      <c r="O148" s="157"/>
      <c r="P148" s="157"/>
      <c r="Q148" s="157"/>
      <c r="R148" s="157"/>
      <c r="S148" s="157"/>
      <c r="T148" s="157"/>
      <c r="U148" s="157"/>
      <c r="V148" s="157"/>
      <c r="W148" s="157"/>
      <c r="X148" s="157"/>
      <c r="Y148" s="157"/>
      <c r="Z148" s="157"/>
      <c r="AA148" s="157"/>
      <c r="AB148" s="157"/>
      <c r="AC148" s="157"/>
      <c r="AD148" s="157"/>
      <c r="AE148" s="157"/>
      <c r="AF148" s="157"/>
      <c r="AG148" s="157"/>
      <c r="AH148" s="157"/>
      <c r="AI148" s="157"/>
      <c r="AJ148" s="157"/>
      <c r="AK148" s="157"/>
      <c r="AL148" s="157"/>
      <c r="AM148" s="157"/>
      <c r="AN148" s="157"/>
      <c r="AO148" s="157"/>
      <c r="AP148" s="157"/>
      <c r="AQ148" s="157"/>
      <c r="AR148" s="157"/>
      <c r="AS148" s="157"/>
      <c r="AT148" s="157"/>
    </row>
    <row r="149" spans="1:46" s="75" customFormat="1" ht="38.15" customHeight="1" x14ac:dyDescent="0.25">
      <c r="A149" s="10" t="s">
        <v>2535</v>
      </c>
      <c r="B149" s="4" t="s">
        <v>2536</v>
      </c>
      <c r="C149" s="40"/>
      <c r="E149" s="80"/>
      <c r="F149" s="80"/>
      <c r="G149" s="6" t="str">
        <f>IF(OR(ISBLANK(E149),ISBLANK(F149)),MIT_controle!$A$8,"")</f>
        <v>Maak een keuze uit het drop-down menu</v>
      </c>
      <c r="I149" s="76"/>
      <c r="J149" s="157"/>
      <c r="K149" s="157"/>
      <c r="L149" s="157"/>
      <c r="M149" s="157"/>
      <c r="N149" s="157"/>
      <c r="O149" s="157"/>
      <c r="P149" s="157"/>
      <c r="Q149" s="157"/>
      <c r="R149" s="157"/>
      <c r="S149" s="157"/>
      <c r="T149" s="157"/>
      <c r="U149" s="157"/>
      <c r="V149" s="157"/>
      <c r="W149" s="157"/>
      <c r="X149" s="157"/>
      <c r="Y149" s="157"/>
      <c r="Z149" s="157"/>
      <c r="AA149" s="157"/>
      <c r="AB149" s="157"/>
      <c r="AC149" s="157"/>
      <c r="AD149" s="157"/>
      <c r="AE149" s="157"/>
      <c r="AF149" s="157"/>
      <c r="AG149" s="157"/>
      <c r="AH149" s="157"/>
      <c r="AI149" s="157"/>
      <c r="AJ149" s="157"/>
      <c r="AK149" s="157"/>
      <c r="AL149" s="157"/>
      <c r="AM149" s="157"/>
      <c r="AN149" s="157"/>
      <c r="AO149" s="157"/>
      <c r="AP149" s="157"/>
      <c r="AQ149" s="157"/>
      <c r="AR149" s="157"/>
      <c r="AS149" s="157"/>
      <c r="AT149" s="157"/>
    </row>
    <row r="150" spans="1:46" s="75" customFormat="1" ht="20" x14ac:dyDescent="0.25">
      <c r="A150" s="10" t="s">
        <v>2537</v>
      </c>
      <c r="B150" s="1" t="s">
        <v>2538</v>
      </c>
      <c r="C150" s="113"/>
      <c r="D150" s="113"/>
      <c r="E150" s="80"/>
      <c r="F150" s="80"/>
      <c r="G150" s="6" t="str">
        <f>IF(OR(ISBLANK(E150),ISBLANK(F150)),MIT_controle!$A$8,"")</f>
        <v>Maak een keuze uit het drop-down menu</v>
      </c>
      <c r="I150" s="76"/>
      <c r="J150" s="157"/>
      <c r="K150" s="157"/>
      <c r="L150" s="157"/>
      <c r="M150" s="157"/>
      <c r="N150" s="157"/>
      <c r="O150" s="157"/>
      <c r="P150" s="157"/>
      <c r="Q150" s="157"/>
      <c r="R150" s="157"/>
      <c r="S150" s="157"/>
      <c r="T150" s="157"/>
      <c r="U150" s="157"/>
      <c r="V150" s="157"/>
      <c r="W150" s="157"/>
      <c r="X150" s="157"/>
      <c r="Y150" s="157"/>
      <c r="Z150" s="157"/>
      <c r="AA150" s="157"/>
      <c r="AB150" s="157"/>
      <c r="AC150" s="157"/>
      <c r="AD150" s="157"/>
      <c r="AE150" s="157"/>
      <c r="AF150" s="157"/>
      <c r="AG150" s="157"/>
      <c r="AH150" s="157"/>
      <c r="AI150" s="157"/>
      <c r="AJ150" s="157"/>
      <c r="AK150" s="157"/>
      <c r="AL150" s="157"/>
      <c r="AM150" s="157"/>
      <c r="AN150" s="157"/>
      <c r="AO150" s="157"/>
      <c r="AP150" s="157"/>
      <c r="AQ150" s="157"/>
      <c r="AR150" s="157"/>
      <c r="AS150" s="157"/>
      <c r="AT150" s="157"/>
    </row>
    <row r="151" spans="1:46" s="75" customFormat="1" x14ac:dyDescent="0.25">
      <c r="A151" s="10" t="s">
        <v>2539</v>
      </c>
      <c r="B151" s="88" t="s">
        <v>2540</v>
      </c>
      <c r="C151" s="208" t="s">
        <v>47</v>
      </c>
      <c r="D151" s="209"/>
      <c r="E151" s="209"/>
      <c r="F151" s="210"/>
      <c r="G151" s="6" t="str">
        <f>IF(OR(C151=MIT_controle!$B$16,ISBLANK(C151)),MIT_controle!$A$11,"")</f>
        <v>Vermeld (optioneel) een toelichting</v>
      </c>
      <c r="I151" s="76"/>
      <c r="J151" s="157"/>
      <c r="K151" s="157"/>
      <c r="L151" s="157"/>
      <c r="M151" s="157"/>
      <c r="N151" s="157"/>
      <c r="O151" s="157"/>
      <c r="P151" s="157"/>
      <c r="Q151" s="157"/>
      <c r="R151" s="157"/>
      <c r="S151" s="157"/>
      <c r="T151" s="157"/>
      <c r="U151" s="157"/>
      <c r="V151" s="157"/>
      <c r="W151" s="157"/>
      <c r="X151" s="157"/>
      <c r="Y151" s="157"/>
      <c r="Z151" s="157"/>
      <c r="AA151" s="157"/>
      <c r="AB151" s="157"/>
      <c r="AC151" s="157"/>
      <c r="AD151" s="157"/>
      <c r="AE151" s="157"/>
      <c r="AF151" s="157"/>
      <c r="AG151" s="157"/>
      <c r="AH151" s="157"/>
      <c r="AI151" s="157"/>
      <c r="AJ151" s="157"/>
      <c r="AK151" s="157"/>
      <c r="AL151" s="157"/>
      <c r="AM151" s="157"/>
      <c r="AN151" s="157"/>
      <c r="AO151" s="157"/>
      <c r="AP151" s="157"/>
      <c r="AQ151" s="157"/>
      <c r="AR151" s="157"/>
      <c r="AS151" s="157"/>
      <c r="AT151" s="157"/>
    </row>
    <row r="152" spans="1:46" s="75" customFormat="1" x14ac:dyDescent="0.25">
      <c r="A152" s="10"/>
      <c r="B152" s="10"/>
      <c r="C152" s="10"/>
      <c r="D152" s="10"/>
      <c r="G152" s="10"/>
      <c r="I152" s="76"/>
      <c r="J152" s="157"/>
      <c r="K152" s="157"/>
      <c r="L152" s="157"/>
      <c r="M152" s="157"/>
      <c r="N152" s="157"/>
      <c r="O152" s="157"/>
      <c r="P152" s="157"/>
      <c r="Q152" s="157"/>
      <c r="R152" s="157"/>
      <c r="S152" s="157"/>
      <c r="T152" s="157"/>
      <c r="U152" s="157"/>
      <c r="V152" s="157"/>
      <c r="W152" s="157"/>
      <c r="X152" s="157"/>
      <c r="Y152" s="157"/>
      <c r="Z152" s="157"/>
      <c r="AA152" s="157"/>
      <c r="AB152" s="157"/>
      <c r="AC152" s="157"/>
      <c r="AD152" s="157"/>
      <c r="AE152" s="157"/>
      <c r="AF152" s="157"/>
      <c r="AG152" s="157"/>
      <c r="AH152" s="157"/>
      <c r="AI152" s="157"/>
      <c r="AJ152" s="157"/>
      <c r="AK152" s="157"/>
      <c r="AL152" s="157"/>
      <c r="AM152" s="157"/>
      <c r="AN152" s="157"/>
      <c r="AO152" s="157"/>
      <c r="AP152" s="157"/>
      <c r="AQ152" s="157"/>
      <c r="AR152" s="157"/>
      <c r="AS152" s="157"/>
      <c r="AT152" s="157"/>
    </row>
    <row r="153" spans="1:46" s="75" customFormat="1" x14ac:dyDescent="0.25">
      <c r="A153" s="164"/>
      <c r="C153" s="221" t="s">
        <v>0</v>
      </c>
      <c r="D153" s="221"/>
      <c r="E153" s="221"/>
      <c r="F153" s="221"/>
      <c r="G153" s="40" t="s">
        <v>1</v>
      </c>
      <c r="I153" s="76"/>
      <c r="J153" s="157"/>
      <c r="K153" s="157"/>
      <c r="L153" s="157"/>
      <c r="M153" s="157"/>
      <c r="N153" s="157"/>
      <c r="O153" s="157"/>
      <c r="P153" s="157"/>
      <c r="Q153" s="157"/>
      <c r="R153" s="157"/>
      <c r="S153" s="157"/>
      <c r="T153" s="157"/>
      <c r="U153" s="157"/>
      <c r="V153" s="157"/>
      <c r="W153" s="157"/>
      <c r="X153" s="157"/>
      <c r="Y153" s="157"/>
      <c r="Z153" s="157"/>
      <c r="AA153" s="157"/>
      <c r="AB153" s="157"/>
      <c r="AC153" s="157"/>
      <c r="AD153" s="157"/>
      <c r="AE153" s="157"/>
      <c r="AF153" s="157"/>
      <c r="AG153" s="157"/>
      <c r="AH153" s="157"/>
      <c r="AI153" s="157"/>
      <c r="AJ153" s="157"/>
      <c r="AK153" s="157"/>
      <c r="AL153" s="157"/>
      <c r="AM153" s="157"/>
      <c r="AN153" s="157"/>
      <c r="AO153" s="157"/>
      <c r="AP153" s="157"/>
      <c r="AQ153" s="157"/>
      <c r="AR153" s="157"/>
      <c r="AS153" s="157"/>
      <c r="AT153" s="157"/>
    </row>
    <row r="154" spans="1:46" s="75" customFormat="1" x14ac:dyDescent="0.25">
      <c r="A154" s="10" t="s">
        <v>2541</v>
      </c>
      <c r="B154" s="1" t="s">
        <v>2542</v>
      </c>
      <c r="C154" s="208" t="s">
        <v>2</v>
      </c>
      <c r="D154" s="209"/>
      <c r="E154" s="209"/>
      <c r="F154" s="210"/>
      <c r="G154" s="6" t="str">
        <f>IF(OR(C154=MIT_controle!$B$8,ISBLANK(C154)),MIT_controle!$A$8,"")</f>
        <v>Maak een keuze uit het drop-down menu</v>
      </c>
      <c r="I154" s="76"/>
      <c r="J154" s="157"/>
      <c r="K154" s="157"/>
      <c r="L154" s="157"/>
      <c r="M154" s="157"/>
      <c r="N154" s="157"/>
      <c r="O154" s="157"/>
      <c r="P154" s="157"/>
      <c r="Q154" s="157"/>
      <c r="R154" s="157"/>
      <c r="S154" s="157"/>
      <c r="T154" s="157"/>
      <c r="U154" s="157"/>
      <c r="V154" s="157"/>
      <c r="W154" s="157"/>
      <c r="X154" s="157"/>
      <c r="Y154" s="157"/>
      <c r="Z154" s="157"/>
      <c r="AA154" s="157"/>
      <c r="AB154" s="157"/>
      <c r="AC154" s="157"/>
      <c r="AD154" s="157"/>
      <c r="AE154" s="157"/>
      <c r="AF154" s="157"/>
      <c r="AG154" s="157"/>
      <c r="AH154" s="157"/>
      <c r="AI154" s="157"/>
      <c r="AJ154" s="157"/>
      <c r="AK154" s="157"/>
      <c r="AL154" s="157"/>
      <c r="AM154" s="157"/>
      <c r="AN154" s="157"/>
      <c r="AO154" s="157"/>
      <c r="AP154" s="157"/>
      <c r="AQ154" s="157"/>
      <c r="AR154" s="157"/>
      <c r="AS154" s="157"/>
      <c r="AT154" s="157"/>
    </row>
    <row r="155" spans="1:46" s="75" customFormat="1" ht="20" x14ac:dyDescent="0.25">
      <c r="A155" s="10" t="s">
        <v>2543</v>
      </c>
      <c r="B155" s="1" t="s">
        <v>2544</v>
      </c>
      <c r="C155" s="208" t="s">
        <v>2</v>
      </c>
      <c r="D155" s="209"/>
      <c r="E155" s="209"/>
      <c r="F155" s="210"/>
      <c r="G155" s="6" t="str">
        <f>IF(OR(C155=MIT_controle!$B$8,ISBLANK(C155)),MIT_controle!$A$8,"")</f>
        <v>Maak een keuze uit het drop-down menu</v>
      </c>
      <c r="I155" s="76"/>
      <c r="J155" s="157"/>
      <c r="K155" s="157"/>
      <c r="L155" s="157"/>
      <c r="M155" s="157"/>
      <c r="N155" s="157"/>
      <c r="O155" s="157"/>
      <c r="P155" s="157"/>
      <c r="Q155" s="157"/>
      <c r="R155" s="157"/>
      <c r="S155" s="157"/>
      <c r="T155" s="157"/>
      <c r="U155" s="157"/>
      <c r="V155" s="157"/>
      <c r="W155" s="157"/>
      <c r="X155" s="157"/>
      <c r="Y155" s="157"/>
      <c r="Z155" s="157"/>
      <c r="AA155" s="157"/>
      <c r="AB155" s="157"/>
      <c r="AC155" s="157"/>
      <c r="AD155" s="157"/>
      <c r="AE155" s="157"/>
      <c r="AF155" s="157"/>
      <c r="AG155" s="157"/>
      <c r="AH155" s="157"/>
      <c r="AI155" s="157"/>
      <c r="AJ155" s="157"/>
      <c r="AK155" s="157"/>
      <c r="AL155" s="157"/>
      <c r="AM155" s="157"/>
      <c r="AN155" s="157"/>
      <c r="AO155" s="157"/>
      <c r="AP155" s="157"/>
      <c r="AQ155" s="157"/>
      <c r="AR155" s="157"/>
      <c r="AS155" s="157"/>
      <c r="AT155" s="157"/>
    </row>
    <row r="156" spans="1:46" s="75" customFormat="1" x14ac:dyDescent="0.25">
      <c r="A156" s="10" t="s">
        <v>2545</v>
      </c>
      <c r="B156" s="1" t="s">
        <v>2546</v>
      </c>
      <c r="C156" s="208" t="s">
        <v>47</v>
      </c>
      <c r="D156" s="209"/>
      <c r="E156" s="209"/>
      <c r="F156" s="210"/>
      <c r="G156" s="6" t="str">
        <f>IF(OR(C156=MIT_controle!$B$16,ISBLANK(C156)),MIT_controle!$A$11,"")</f>
        <v>Vermeld (optioneel) een toelichting</v>
      </c>
      <c r="I156" s="76"/>
      <c r="J156" s="157"/>
      <c r="K156" s="157"/>
      <c r="L156" s="157"/>
      <c r="M156" s="157"/>
      <c r="N156" s="157"/>
      <c r="O156" s="157"/>
      <c r="P156" s="157"/>
      <c r="Q156" s="157"/>
      <c r="R156" s="157"/>
      <c r="S156" s="157"/>
      <c r="T156" s="157"/>
      <c r="U156" s="157"/>
      <c r="V156" s="157"/>
      <c r="W156" s="157"/>
      <c r="X156" s="157"/>
      <c r="Y156" s="157"/>
      <c r="Z156" s="157"/>
      <c r="AA156" s="157"/>
      <c r="AB156" s="157"/>
      <c r="AC156" s="157"/>
      <c r="AD156" s="157"/>
      <c r="AE156" s="157"/>
      <c r="AF156" s="157"/>
      <c r="AG156" s="157"/>
      <c r="AH156" s="157"/>
      <c r="AI156" s="157"/>
      <c r="AJ156" s="157"/>
      <c r="AK156" s="157"/>
      <c r="AL156" s="157"/>
      <c r="AM156" s="157"/>
      <c r="AN156" s="157"/>
      <c r="AO156" s="157"/>
      <c r="AP156" s="157"/>
      <c r="AQ156" s="157"/>
      <c r="AR156" s="157"/>
      <c r="AS156" s="157"/>
      <c r="AT156" s="157"/>
    </row>
    <row r="157" spans="1:46" s="75" customFormat="1" x14ac:dyDescent="0.25">
      <c r="A157" s="164"/>
      <c r="B157" s="167"/>
      <c r="C157" s="242"/>
      <c r="D157" s="242"/>
      <c r="E157" s="242"/>
      <c r="F157" s="242"/>
      <c r="G157" s="40"/>
      <c r="I157" s="76"/>
      <c r="J157" s="157"/>
      <c r="K157" s="157"/>
      <c r="L157" s="157"/>
      <c r="M157" s="157"/>
      <c r="N157" s="157"/>
      <c r="O157" s="157"/>
      <c r="P157" s="157"/>
      <c r="Q157" s="157"/>
      <c r="R157" s="157"/>
      <c r="S157" s="157"/>
      <c r="T157" s="157"/>
      <c r="U157" s="157"/>
      <c r="V157" s="157"/>
      <c r="W157" s="157"/>
      <c r="X157" s="157"/>
      <c r="Y157" s="157"/>
      <c r="Z157" s="157"/>
      <c r="AA157" s="157"/>
      <c r="AB157" s="157"/>
      <c r="AC157" s="157"/>
      <c r="AD157" s="157"/>
      <c r="AE157" s="157"/>
      <c r="AF157" s="157"/>
      <c r="AG157" s="157"/>
      <c r="AH157" s="157"/>
      <c r="AI157" s="157"/>
      <c r="AJ157" s="157"/>
      <c r="AK157" s="157"/>
      <c r="AL157" s="157"/>
      <c r="AM157" s="157"/>
      <c r="AN157" s="157"/>
      <c r="AO157" s="157"/>
      <c r="AP157" s="157"/>
      <c r="AQ157" s="157"/>
      <c r="AR157" s="157"/>
      <c r="AS157" s="157"/>
      <c r="AT157" s="157"/>
    </row>
    <row r="158" spans="1:46" s="75" customFormat="1" ht="30" x14ac:dyDescent="0.25">
      <c r="A158" s="10" t="s">
        <v>1733</v>
      </c>
      <c r="B158" s="4" t="s">
        <v>2547</v>
      </c>
      <c r="C158" s="221" t="s">
        <v>0</v>
      </c>
      <c r="D158" s="221"/>
      <c r="E158" s="221"/>
      <c r="F158" s="221"/>
      <c r="G158" s="40" t="s">
        <v>1</v>
      </c>
      <c r="I158" s="76"/>
      <c r="J158" s="157"/>
      <c r="K158" s="157"/>
      <c r="L158" s="157"/>
      <c r="M158" s="157"/>
      <c r="N158" s="157"/>
      <c r="O158" s="157"/>
      <c r="P158" s="157"/>
      <c r="Q158" s="157"/>
      <c r="R158" s="157"/>
      <c r="S158" s="157"/>
      <c r="T158" s="157"/>
      <c r="U158" s="157"/>
      <c r="V158" s="157"/>
      <c r="W158" s="157"/>
      <c r="X158" s="157"/>
      <c r="Y158" s="157"/>
      <c r="Z158" s="157"/>
      <c r="AA158" s="157"/>
      <c r="AB158" s="157"/>
      <c r="AC158" s="157"/>
      <c r="AD158" s="157"/>
      <c r="AE158" s="157"/>
      <c r="AF158" s="157"/>
      <c r="AG158" s="157"/>
      <c r="AH158" s="157"/>
      <c r="AI158" s="157"/>
      <c r="AJ158" s="157"/>
      <c r="AK158" s="157"/>
      <c r="AL158" s="157"/>
      <c r="AM158" s="157"/>
      <c r="AN158" s="157"/>
      <c r="AO158" s="157"/>
      <c r="AP158" s="157"/>
      <c r="AQ158" s="157"/>
      <c r="AR158" s="157"/>
      <c r="AS158" s="157"/>
      <c r="AT158" s="157"/>
    </row>
    <row r="159" spans="1:46" s="75" customFormat="1" ht="20" x14ac:dyDescent="0.25">
      <c r="A159" s="10" t="s">
        <v>2548</v>
      </c>
      <c r="B159" s="4" t="s">
        <v>2549</v>
      </c>
      <c r="C159" s="208" t="s">
        <v>2</v>
      </c>
      <c r="D159" s="209"/>
      <c r="E159" s="209"/>
      <c r="F159" s="210"/>
      <c r="G159" s="6" t="str">
        <f>IF(OR(C159=MIT_controle!$B$8,ISBLANK(C159)),MIT_controle!$A$8,"")</f>
        <v>Maak een keuze uit het drop-down menu</v>
      </c>
      <c r="I159" s="76"/>
      <c r="J159" s="157"/>
      <c r="K159" s="157"/>
      <c r="L159" s="157"/>
      <c r="M159" s="157"/>
      <c r="N159" s="157"/>
      <c r="O159" s="157"/>
      <c r="P159" s="157"/>
      <c r="Q159" s="157"/>
      <c r="R159" s="157"/>
      <c r="S159" s="157"/>
      <c r="T159" s="157"/>
      <c r="U159" s="157"/>
      <c r="V159" s="157"/>
      <c r="W159" s="157"/>
      <c r="X159" s="157"/>
      <c r="Y159" s="157"/>
      <c r="Z159" s="157"/>
      <c r="AA159" s="157"/>
      <c r="AB159" s="157"/>
      <c r="AC159" s="157"/>
      <c r="AD159" s="157"/>
      <c r="AE159" s="157"/>
      <c r="AF159" s="157"/>
      <c r="AG159" s="157"/>
      <c r="AH159" s="157"/>
      <c r="AI159" s="157"/>
      <c r="AJ159" s="157"/>
      <c r="AK159" s="157"/>
      <c r="AL159" s="157"/>
      <c r="AM159" s="157"/>
      <c r="AN159" s="157"/>
      <c r="AO159" s="157"/>
      <c r="AP159" s="157"/>
      <c r="AQ159" s="157"/>
      <c r="AR159" s="157"/>
      <c r="AS159" s="157"/>
      <c r="AT159" s="157"/>
    </row>
    <row r="160" spans="1:46" s="75" customFormat="1" ht="20" x14ac:dyDescent="0.25">
      <c r="A160" s="10" t="s">
        <v>2550</v>
      </c>
      <c r="B160" s="4" t="s">
        <v>2551</v>
      </c>
      <c r="C160" s="208" t="s">
        <v>2</v>
      </c>
      <c r="D160" s="209"/>
      <c r="E160" s="209"/>
      <c r="F160" s="210"/>
      <c r="G160" s="6" t="str">
        <f>IF(OR(C160=MIT_controle!$B$8,ISBLANK(C160)),MIT_controle!$A$8,"")</f>
        <v>Maak een keuze uit het drop-down menu</v>
      </c>
      <c r="I160" s="76"/>
      <c r="J160" s="157"/>
      <c r="K160" s="157"/>
      <c r="L160" s="157"/>
      <c r="M160" s="157"/>
      <c r="N160" s="157"/>
      <c r="O160" s="157"/>
      <c r="P160" s="157"/>
      <c r="Q160" s="157"/>
      <c r="R160" s="157"/>
      <c r="S160" s="157"/>
      <c r="T160" s="157"/>
      <c r="U160" s="157"/>
      <c r="V160" s="157"/>
      <c r="W160" s="157"/>
      <c r="X160" s="157"/>
      <c r="Y160" s="157"/>
      <c r="Z160" s="157"/>
      <c r="AA160" s="157"/>
      <c r="AB160" s="157"/>
      <c r="AC160" s="157"/>
      <c r="AD160" s="157"/>
      <c r="AE160" s="157"/>
      <c r="AF160" s="157"/>
      <c r="AG160" s="157"/>
      <c r="AH160" s="157"/>
      <c r="AI160" s="157"/>
      <c r="AJ160" s="157"/>
      <c r="AK160" s="157"/>
      <c r="AL160" s="157"/>
      <c r="AM160" s="157"/>
      <c r="AN160" s="157"/>
      <c r="AO160" s="157"/>
      <c r="AP160" s="157"/>
      <c r="AQ160" s="157"/>
      <c r="AR160" s="157"/>
      <c r="AS160" s="157"/>
      <c r="AT160" s="157"/>
    </row>
    <row r="161" spans="1:46" s="75" customFormat="1" x14ac:dyDescent="0.25">
      <c r="A161" s="10" t="s">
        <v>2552</v>
      </c>
      <c r="B161" s="4" t="s">
        <v>2553</v>
      </c>
      <c r="C161" s="208" t="s">
        <v>2</v>
      </c>
      <c r="D161" s="209"/>
      <c r="E161" s="209"/>
      <c r="F161" s="210"/>
      <c r="G161" s="6" t="str">
        <f>IF(OR(C161=MIT_controle!$B$8,ISBLANK(C161)),MIT_controle!$A$8,"")</f>
        <v>Maak een keuze uit het drop-down menu</v>
      </c>
      <c r="I161" s="76"/>
      <c r="J161" s="157"/>
      <c r="K161" s="157"/>
      <c r="L161" s="157"/>
      <c r="M161" s="157"/>
      <c r="N161" s="157"/>
      <c r="O161" s="157"/>
      <c r="P161" s="157"/>
      <c r="Q161" s="157"/>
      <c r="R161" s="157"/>
      <c r="S161" s="157"/>
      <c r="T161" s="157"/>
      <c r="U161" s="157"/>
      <c r="V161" s="157"/>
      <c r="W161" s="157"/>
      <c r="X161" s="157"/>
      <c r="Y161" s="157"/>
      <c r="Z161" s="157"/>
      <c r="AA161" s="157"/>
      <c r="AB161" s="157"/>
      <c r="AC161" s="157"/>
      <c r="AD161" s="157"/>
      <c r="AE161" s="157"/>
      <c r="AF161" s="157"/>
      <c r="AG161" s="157"/>
      <c r="AH161" s="157"/>
      <c r="AI161" s="157"/>
      <c r="AJ161" s="157"/>
      <c r="AK161" s="157"/>
      <c r="AL161" s="157"/>
      <c r="AM161" s="157"/>
      <c r="AN161" s="157"/>
      <c r="AO161" s="157"/>
      <c r="AP161" s="157"/>
      <c r="AQ161" s="157"/>
      <c r="AR161" s="157"/>
      <c r="AS161" s="157"/>
      <c r="AT161" s="157"/>
    </row>
    <row r="162" spans="1:46" s="75" customFormat="1" ht="20" x14ac:dyDescent="0.25">
      <c r="A162" s="10" t="s">
        <v>2554</v>
      </c>
      <c r="B162" s="4" t="s">
        <v>2555</v>
      </c>
      <c r="C162" s="208" t="s">
        <v>2</v>
      </c>
      <c r="D162" s="209"/>
      <c r="E162" s="209"/>
      <c r="F162" s="210"/>
      <c r="G162" s="6" t="str">
        <f>IF(OR(C162=MIT_controle!$B$8,ISBLANK(C162)),MIT_controle!$A$8,"")</f>
        <v>Maak een keuze uit het drop-down menu</v>
      </c>
      <c r="I162" s="76"/>
      <c r="J162" s="157"/>
      <c r="K162" s="157"/>
      <c r="L162" s="157"/>
      <c r="M162" s="157"/>
      <c r="N162" s="157"/>
      <c r="O162" s="157"/>
      <c r="P162" s="157"/>
      <c r="Q162" s="157"/>
      <c r="R162" s="157"/>
      <c r="S162" s="157"/>
      <c r="T162" s="157"/>
      <c r="U162" s="157"/>
      <c r="V162" s="157"/>
      <c r="W162" s="157"/>
      <c r="X162" s="157"/>
      <c r="Y162" s="157"/>
      <c r="Z162" s="157"/>
      <c r="AA162" s="157"/>
      <c r="AB162" s="157"/>
      <c r="AC162" s="157"/>
      <c r="AD162" s="157"/>
      <c r="AE162" s="157"/>
      <c r="AF162" s="157"/>
      <c r="AG162" s="157"/>
      <c r="AH162" s="157"/>
      <c r="AI162" s="157"/>
      <c r="AJ162" s="157"/>
      <c r="AK162" s="157"/>
      <c r="AL162" s="157"/>
      <c r="AM162" s="157"/>
      <c r="AN162" s="157"/>
      <c r="AO162" s="157"/>
      <c r="AP162" s="157"/>
      <c r="AQ162" s="157"/>
      <c r="AR162" s="157"/>
      <c r="AS162" s="157"/>
      <c r="AT162" s="157"/>
    </row>
    <row r="163" spans="1:46" s="75" customFormat="1" ht="20" x14ac:dyDescent="0.25">
      <c r="A163" s="10" t="s">
        <v>2556</v>
      </c>
      <c r="B163" s="4" t="s">
        <v>2557</v>
      </c>
      <c r="C163" s="208" t="s">
        <v>2</v>
      </c>
      <c r="D163" s="209"/>
      <c r="E163" s="209"/>
      <c r="F163" s="210"/>
      <c r="G163" s="6" t="str">
        <f>IF(OR(C163=MIT_controle!$B$8,ISBLANK(C163)),MIT_controle!$A$8,"")</f>
        <v>Maak een keuze uit het drop-down menu</v>
      </c>
      <c r="I163" s="76"/>
      <c r="J163" s="157"/>
      <c r="K163" s="157"/>
      <c r="L163" s="157"/>
      <c r="M163" s="157"/>
      <c r="N163" s="157"/>
      <c r="O163" s="157"/>
      <c r="P163" s="157"/>
      <c r="Q163" s="157"/>
      <c r="R163" s="157"/>
      <c r="S163" s="157"/>
      <c r="T163" s="157"/>
      <c r="U163" s="157"/>
      <c r="V163" s="157"/>
      <c r="W163" s="157"/>
      <c r="X163" s="157"/>
      <c r="Y163" s="157"/>
      <c r="Z163" s="157"/>
      <c r="AA163" s="157"/>
      <c r="AB163" s="157"/>
      <c r="AC163" s="157"/>
      <c r="AD163" s="157"/>
      <c r="AE163" s="157"/>
      <c r="AF163" s="157"/>
      <c r="AG163" s="157"/>
      <c r="AH163" s="157"/>
      <c r="AI163" s="157"/>
      <c r="AJ163" s="157"/>
      <c r="AK163" s="157"/>
      <c r="AL163" s="157"/>
      <c r="AM163" s="157"/>
      <c r="AN163" s="157"/>
      <c r="AO163" s="157"/>
      <c r="AP163" s="157"/>
      <c r="AQ163" s="157"/>
      <c r="AR163" s="157"/>
      <c r="AS163" s="157"/>
      <c r="AT163" s="157"/>
    </row>
    <row r="164" spans="1:46" s="75" customFormat="1" x14ac:dyDescent="0.25">
      <c r="A164" s="10" t="s">
        <v>2558</v>
      </c>
      <c r="B164" s="4" t="s">
        <v>2559</v>
      </c>
      <c r="C164" s="208" t="s">
        <v>2</v>
      </c>
      <c r="D164" s="209"/>
      <c r="E164" s="209"/>
      <c r="F164" s="210"/>
      <c r="G164" s="6" t="str">
        <f>IF(OR(C164=MIT_controle!$B$8,ISBLANK(C164)),MIT_controle!$A$8,"")</f>
        <v>Maak een keuze uit het drop-down menu</v>
      </c>
      <c r="I164" s="76"/>
      <c r="J164" s="157"/>
      <c r="K164" s="157"/>
      <c r="L164" s="157"/>
      <c r="M164" s="157"/>
      <c r="N164" s="157"/>
      <c r="O164" s="157"/>
      <c r="P164" s="157"/>
      <c r="Q164" s="157"/>
      <c r="R164" s="157"/>
      <c r="S164" s="157"/>
      <c r="T164" s="157"/>
      <c r="U164" s="157"/>
      <c r="V164" s="157"/>
      <c r="W164" s="157"/>
      <c r="X164" s="157"/>
      <c r="Y164" s="157"/>
      <c r="Z164" s="157"/>
      <c r="AA164" s="157"/>
      <c r="AB164" s="157"/>
      <c r="AC164" s="157"/>
      <c r="AD164" s="157"/>
      <c r="AE164" s="157"/>
      <c r="AF164" s="157"/>
      <c r="AG164" s="157"/>
      <c r="AH164" s="157"/>
      <c r="AI164" s="157"/>
      <c r="AJ164" s="157"/>
      <c r="AK164" s="157"/>
      <c r="AL164" s="157"/>
      <c r="AM164" s="157"/>
      <c r="AN164" s="157"/>
      <c r="AO164" s="157"/>
      <c r="AP164" s="157"/>
      <c r="AQ164" s="157"/>
      <c r="AR164" s="157"/>
      <c r="AS164" s="157"/>
      <c r="AT164" s="157"/>
    </row>
    <row r="165" spans="1:46" s="75" customFormat="1" ht="20" x14ac:dyDescent="0.25">
      <c r="A165" s="10" t="s">
        <v>2560</v>
      </c>
      <c r="B165" s="4" t="s">
        <v>2561</v>
      </c>
      <c r="C165" s="208" t="s">
        <v>2</v>
      </c>
      <c r="D165" s="209"/>
      <c r="E165" s="209"/>
      <c r="F165" s="210"/>
      <c r="G165" s="6" t="str">
        <f>IF(OR(C165=MIT_controle!$B$8,ISBLANK(C165)),MIT_controle!$A$8,"")</f>
        <v>Maak een keuze uit het drop-down menu</v>
      </c>
      <c r="I165" s="76"/>
      <c r="J165" s="157"/>
      <c r="K165" s="157"/>
      <c r="L165" s="157"/>
      <c r="M165" s="157"/>
      <c r="N165" s="157"/>
      <c r="O165" s="157"/>
      <c r="P165" s="157"/>
      <c r="Q165" s="157"/>
      <c r="R165" s="157"/>
      <c r="S165" s="157"/>
      <c r="T165" s="157"/>
      <c r="U165" s="157"/>
      <c r="V165" s="157"/>
      <c r="W165" s="157"/>
      <c r="X165" s="157"/>
      <c r="Y165" s="157"/>
      <c r="Z165" s="157"/>
      <c r="AA165" s="157"/>
      <c r="AB165" s="157"/>
      <c r="AC165" s="157"/>
      <c r="AD165" s="157"/>
      <c r="AE165" s="157"/>
      <c r="AF165" s="157"/>
      <c r="AG165" s="157"/>
      <c r="AH165" s="157"/>
      <c r="AI165" s="157"/>
      <c r="AJ165" s="157"/>
      <c r="AK165" s="157"/>
      <c r="AL165" s="157"/>
      <c r="AM165" s="157"/>
      <c r="AN165" s="157"/>
      <c r="AO165" s="157"/>
      <c r="AP165" s="157"/>
      <c r="AQ165" s="157"/>
      <c r="AR165" s="157"/>
      <c r="AS165" s="157"/>
      <c r="AT165" s="157"/>
    </row>
    <row r="166" spans="1:46" s="75" customFormat="1" x14ac:dyDescent="0.25">
      <c r="A166" s="10" t="s">
        <v>2562</v>
      </c>
      <c r="B166" s="4" t="s">
        <v>2563</v>
      </c>
      <c r="C166" s="208" t="s">
        <v>2</v>
      </c>
      <c r="D166" s="209"/>
      <c r="E166" s="209"/>
      <c r="F166" s="210"/>
      <c r="G166" s="6" t="str">
        <f>IF(OR(C166=MIT_controle!$B$8,ISBLANK(C166)),MIT_controle!$A$8,"")</f>
        <v>Maak een keuze uit het drop-down menu</v>
      </c>
      <c r="I166" s="76"/>
      <c r="J166" s="157"/>
      <c r="K166" s="157"/>
      <c r="L166" s="157"/>
      <c r="M166" s="157"/>
      <c r="N166" s="157"/>
      <c r="O166" s="157"/>
      <c r="P166" s="157"/>
      <c r="Q166" s="157"/>
      <c r="R166" s="157"/>
      <c r="S166" s="157"/>
      <c r="T166" s="157"/>
      <c r="U166" s="157"/>
      <c r="V166" s="157"/>
      <c r="W166" s="157"/>
      <c r="X166" s="157"/>
      <c r="Y166" s="157"/>
      <c r="Z166" s="157"/>
      <c r="AA166" s="157"/>
      <c r="AB166" s="157"/>
      <c r="AC166" s="157"/>
      <c r="AD166" s="157"/>
      <c r="AE166" s="157"/>
      <c r="AF166" s="157"/>
      <c r="AG166" s="157"/>
      <c r="AH166" s="157"/>
      <c r="AI166" s="157"/>
      <c r="AJ166" s="157"/>
      <c r="AK166" s="157"/>
      <c r="AL166" s="157"/>
      <c r="AM166" s="157"/>
      <c r="AN166" s="157"/>
      <c r="AO166" s="157"/>
      <c r="AP166" s="157"/>
      <c r="AQ166" s="157"/>
      <c r="AR166" s="157"/>
      <c r="AS166" s="157"/>
      <c r="AT166" s="157"/>
    </row>
    <row r="167" spans="1:46" s="75" customFormat="1" x14ac:dyDescent="0.25">
      <c r="A167" s="10" t="s">
        <v>2564</v>
      </c>
      <c r="B167" s="4" t="s">
        <v>2565</v>
      </c>
      <c r="C167" s="208" t="s">
        <v>2</v>
      </c>
      <c r="D167" s="209"/>
      <c r="E167" s="209"/>
      <c r="F167" s="210"/>
      <c r="G167" s="6" t="str">
        <f>IF(OR(C167=MIT_controle!$B$8,ISBLANK(C167)),MIT_controle!$A$8,"")</f>
        <v>Maak een keuze uit het drop-down menu</v>
      </c>
      <c r="I167" s="76"/>
      <c r="J167" s="157"/>
      <c r="K167" s="157"/>
      <c r="L167" s="157"/>
      <c r="M167" s="157"/>
      <c r="N167" s="157"/>
      <c r="O167" s="157"/>
      <c r="P167" s="157"/>
      <c r="Q167" s="157"/>
      <c r="R167" s="157"/>
      <c r="S167" s="157"/>
      <c r="T167" s="157"/>
      <c r="U167" s="157"/>
      <c r="V167" s="157"/>
      <c r="W167" s="157"/>
      <c r="X167" s="157"/>
      <c r="Y167" s="157"/>
      <c r="Z167" s="157"/>
      <c r="AA167" s="157"/>
      <c r="AB167" s="157"/>
      <c r="AC167" s="157"/>
      <c r="AD167" s="157"/>
      <c r="AE167" s="157"/>
      <c r="AF167" s="157"/>
      <c r="AG167" s="157"/>
      <c r="AH167" s="157"/>
      <c r="AI167" s="157"/>
      <c r="AJ167" s="157"/>
      <c r="AK167" s="157"/>
      <c r="AL167" s="157"/>
      <c r="AM167" s="157"/>
      <c r="AN167" s="157"/>
      <c r="AO167" s="157"/>
      <c r="AP167" s="157"/>
      <c r="AQ167" s="157"/>
      <c r="AR167" s="157"/>
      <c r="AS167" s="157"/>
      <c r="AT167" s="157"/>
    </row>
    <row r="168" spans="1:46" s="75" customFormat="1" x14ac:dyDescent="0.25">
      <c r="A168" s="10" t="s">
        <v>2566</v>
      </c>
      <c r="B168" s="4" t="s">
        <v>2567</v>
      </c>
      <c r="C168" s="208" t="s">
        <v>47</v>
      </c>
      <c r="D168" s="209"/>
      <c r="E168" s="209"/>
      <c r="F168" s="210"/>
      <c r="G168" s="6" t="str">
        <f>IF(OR(C168=MIT_controle!$B$16,ISBLANK(C168)),MIT_controle!$A$15,"")</f>
        <v xml:space="preserve">Geef een toelichting (verplicht) </v>
      </c>
      <c r="I168" s="76"/>
      <c r="J168" s="157"/>
      <c r="K168" s="157"/>
      <c r="L168" s="157"/>
      <c r="M168" s="157"/>
      <c r="N168" s="157"/>
      <c r="O168" s="157"/>
      <c r="P168" s="157"/>
      <c r="Q168" s="157"/>
      <c r="R168" s="157"/>
      <c r="S168" s="157"/>
      <c r="T168" s="157"/>
      <c r="U168" s="157"/>
      <c r="V168" s="157"/>
      <c r="W168" s="157"/>
      <c r="X168" s="157"/>
      <c r="Y168" s="157"/>
      <c r="Z168" s="157"/>
      <c r="AA168" s="157"/>
      <c r="AB168" s="157"/>
      <c r="AC168" s="157"/>
      <c r="AD168" s="157"/>
      <c r="AE168" s="157"/>
      <c r="AF168" s="157"/>
      <c r="AG168" s="157"/>
      <c r="AH168" s="157"/>
      <c r="AI168" s="157"/>
      <c r="AJ168" s="157"/>
      <c r="AK168" s="157"/>
      <c r="AL168" s="157"/>
      <c r="AM168" s="157"/>
      <c r="AN168" s="157"/>
      <c r="AO168" s="157"/>
      <c r="AP168" s="157"/>
      <c r="AQ168" s="157"/>
      <c r="AR168" s="157"/>
      <c r="AS168" s="157"/>
      <c r="AT168" s="157"/>
    </row>
    <row r="169" spans="1:46" s="75" customFormat="1" x14ac:dyDescent="0.25">
      <c r="A169" s="164"/>
      <c r="B169" s="167"/>
      <c r="C169" s="242"/>
      <c r="D169" s="242"/>
      <c r="E169" s="242"/>
      <c r="F169" s="242"/>
      <c r="G169" s="40"/>
      <c r="I169" s="76"/>
      <c r="J169" s="157"/>
      <c r="K169" s="157"/>
      <c r="L169" s="157"/>
      <c r="M169" s="157"/>
      <c r="N169" s="157"/>
      <c r="O169" s="157"/>
      <c r="P169" s="157"/>
      <c r="Q169" s="157"/>
      <c r="R169" s="157"/>
      <c r="S169" s="157"/>
      <c r="T169" s="157"/>
      <c r="U169" s="157"/>
      <c r="V169" s="157"/>
      <c r="W169" s="157"/>
      <c r="X169" s="157"/>
      <c r="Y169" s="157"/>
      <c r="Z169" s="157"/>
      <c r="AA169" s="157"/>
      <c r="AB169" s="157"/>
      <c r="AC169" s="157"/>
      <c r="AD169" s="157"/>
      <c r="AE169" s="157"/>
      <c r="AF169" s="157"/>
      <c r="AG169" s="157"/>
      <c r="AH169" s="157"/>
      <c r="AI169" s="157"/>
      <c r="AJ169" s="157"/>
      <c r="AK169" s="157"/>
      <c r="AL169" s="157"/>
      <c r="AM169" s="157"/>
      <c r="AN169" s="157"/>
      <c r="AO169" s="157"/>
      <c r="AP169" s="157"/>
      <c r="AQ169" s="157"/>
      <c r="AR169" s="157"/>
      <c r="AS169" s="157"/>
      <c r="AT169" s="157"/>
    </row>
    <row r="170" spans="1:46" s="75" customFormat="1" x14ac:dyDescent="0.25">
      <c r="A170" s="164"/>
      <c r="B170" s="167"/>
      <c r="C170" s="221" t="s">
        <v>0</v>
      </c>
      <c r="D170" s="221"/>
      <c r="E170" s="221"/>
      <c r="F170" s="221"/>
      <c r="G170" s="40"/>
      <c r="I170" s="76"/>
      <c r="J170" s="157"/>
      <c r="K170" s="157"/>
      <c r="L170" s="157"/>
      <c r="M170" s="157"/>
      <c r="N170" s="157"/>
      <c r="O170" s="157"/>
      <c r="P170" s="157"/>
      <c r="Q170" s="157"/>
      <c r="R170" s="157"/>
      <c r="S170" s="157"/>
      <c r="T170" s="157"/>
      <c r="U170" s="157"/>
      <c r="V170" s="157"/>
      <c r="W170" s="157"/>
      <c r="X170" s="157"/>
      <c r="Y170" s="157"/>
      <c r="Z170" s="157"/>
      <c r="AA170" s="157"/>
      <c r="AB170" s="157"/>
      <c r="AC170" s="157"/>
      <c r="AD170" s="157"/>
      <c r="AE170" s="157"/>
      <c r="AF170" s="157"/>
      <c r="AG170" s="157"/>
      <c r="AH170" s="157"/>
      <c r="AI170" s="157"/>
      <c r="AJ170" s="157"/>
      <c r="AK170" s="157"/>
      <c r="AL170" s="157"/>
      <c r="AM170" s="157"/>
      <c r="AN170" s="157"/>
      <c r="AO170" s="157"/>
      <c r="AP170" s="157"/>
      <c r="AQ170" s="157"/>
      <c r="AR170" s="157"/>
      <c r="AS170" s="157"/>
      <c r="AT170" s="157"/>
    </row>
    <row r="171" spans="1:46" s="75" customFormat="1" ht="20" x14ac:dyDescent="0.25">
      <c r="A171" s="10" t="s">
        <v>2568</v>
      </c>
      <c r="B171" s="4" t="s">
        <v>2569</v>
      </c>
      <c r="C171" s="208" t="s">
        <v>47</v>
      </c>
      <c r="D171" s="209"/>
      <c r="E171" s="209"/>
      <c r="F171" s="210"/>
      <c r="G171" s="6" t="str">
        <f>IF(OR(C171=MIT_controle!$B$16,ISBLANK(C171)),MIT_controle!$A$15,"")</f>
        <v xml:space="preserve">Geef een toelichting (verplicht) </v>
      </c>
      <c r="I171" s="76"/>
      <c r="J171" s="157"/>
      <c r="K171" s="157"/>
      <c r="L171" s="157"/>
      <c r="M171" s="157"/>
      <c r="N171" s="157"/>
      <c r="O171" s="157"/>
      <c r="P171" s="157"/>
      <c r="Q171" s="157"/>
      <c r="R171" s="157"/>
      <c r="S171" s="157"/>
      <c r="T171" s="157"/>
      <c r="U171" s="157"/>
      <c r="V171" s="157"/>
      <c r="W171" s="157"/>
      <c r="X171" s="157"/>
      <c r="Y171" s="157"/>
      <c r="Z171" s="157"/>
      <c r="AA171" s="157"/>
      <c r="AB171" s="157"/>
      <c r="AC171" s="157"/>
      <c r="AD171" s="157"/>
      <c r="AE171" s="157"/>
      <c r="AF171" s="157"/>
      <c r="AG171" s="157"/>
      <c r="AH171" s="157"/>
      <c r="AI171" s="157"/>
      <c r="AJ171" s="157"/>
      <c r="AK171" s="157"/>
      <c r="AL171" s="157"/>
      <c r="AM171" s="157"/>
      <c r="AN171" s="157"/>
      <c r="AO171" s="157"/>
      <c r="AP171" s="157"/>
      <c r="AQ171" s="157"/>
      <c r="AR171" s="157"/>
      <c r="AS171" s="157"/>
      <c r="AT171" s="157"/>
    </row>
    <row r="172" spans="1:46" s="75" customFormat="1" ht="40" x14ac:dyDescent="0.25">
      <c r="A172" s="10" t="s">
        <v>2570</v>
      </c>
      <c r="B172" s="4" t="s">
        <v>2571</v>
      </c>
      <c r="C172" s="208" t="s">
        <v>2</v>
      </c>
      <c r="D172" s="209"/>
      <c r="E172" s="209"/>
      <c r="F172" s="210"/>
      <c r="G172" s="6" t="str">
        <f>IF(OR(C172=MIT_controle!$B$8,ISBLANK(C172)),MIT_controle!$A$8,"")</f>
        <v>Maak een keuze uit het drop-down menu</v>
      </c>
      <c r="I172" s="76"/>
      <c r="J172" s="157"/>
      <c r="K172" s="157"/>
      <c r="L172" s="157"/>
      <c r="M172" s="157"/>
      <c r="N172" s="157"/>
      <c r="O172" s="157"/>
      <c r="P172" s="157"/>
      <c r="Q172" s="157"/>
      <c r="R172" s="157"/>
      <c r="S172" s="157"/>
      <c r="T172" s="157"/>
      <c r="U172" s="157"/>
      <c r="V172" s="157"/>
      <c r="W172" s="157"/>
      <c r="X172" s="157"/>
      <c r="Y172" s="157"/>
      <c r="Z172" s="157"/>
      <c r="AA172" s="157"/>
      <c r="AB172" s="157"/>
      <c r="AC172" s="157"/>
      <c r="AD172" s="157"/>
      <c r="AE172" s="157"/>
      <c r="AF172" s="157"/>
      <c r="AG172" s="157"/>
      <c r="AH172" s="157"/>
      <c r="AI172" s="157"/>
      <c r="AJ172" s="157"/>
      <c r="AK172" s="157"/>
      <c r="AL172" s="157"/>
      <c r="AM172" s="157"/>
      <c r="AN172" s="157"/>
      <c r="AO172" s="157"/>
      <c r="AP172" s="157"/>
      <c r="AQ172" s="157"/>
      <c r="AR172" s="157"/>
      <c r="AS172" s="157"/>
      <c r="AT172" s="157"/>
    </row>
    <row r="173" spans="1:46" s="75" customFormat="1" x14ac:dyDescent="0.25">
      <c r="A173" s="164"/>
      <c r="B173" s="167"/>
      <c r="G173" s="40"/>
      <c r="I173" s="76"/>
      <c r="J173" s="157"/>
      <c r="K173" s="157"/>
      <c r="L173" s="157"/>
      <c r="M173" s="157"/>
      <c r="N173" s="157"/>
      <c r="O173" s="157"/>
      <c r="P173" s="157"/>
      <c r="Q173" s="157"/>
      <c r="R173" s="157"/>
      <c r="S173" s="157"/>
      <c r="T173" s="157"/>
      <c r="U173" s="157"/>
      <c r="V173" s="157"/>
      <c r="W173" s="157"/>
      <c r="X173" s="157"/>
      <c r="Y173" s="157"/>
      <c r="Z173" s="157"/>
      <c r="AA173" s="157"/>
      <c r="AB173" s="157"/>
      <c r="AC173" s="157"/>
      <c r="AD173" s="157"/>
      <c r="AE173" s="157"/>
      <c r="AF173" s="157"/>
      <c r="AG173" s="157"/>
      <c r="AH173" s="157"/>
      <c r="AI173" s="157"/>
      <c r="AJ173" s="157"/>
      <c r="AK173" s="157"/>
      <c r="AL173" s="157"/>
      <c r="AM173" s="157"/>
      <c r="AN173" s="157"/>
      <c r="AO173" s="157"/>
      <c r="AP173" s="157"/>
      <c r="AQ173" s="157"/>
      <c r="AR173" s="157"/>
      <c r="AS173" s="157"/>
      <c r="AT173" s="157"/>
    </row>
    <row r="174" spans="1:46" s="75" customFormat="1" ht="40" x14ac:dyDescent="0.25">
      <c r="A174" s="10" t="s">
        <v>2572</v>
      </c>
      <c r="B174" s="4" t="s">
        <v>2573</v>
      </c>
      <c r="C174" s="221" t="s">
        <v>0</v>
      </c>
      <c r="D174" s="221"/>
      <c r="E174" s="221"/>
      <c r="F174" s="221"/>
      <c r="G174" s="157"/>
      <c r="H174" s="157"/>
      <c r="I174" s="157"/>
      <c r="J174" s="157"/>
      <c r="K174" s="157"/>
      <c r="L174" s="157"/>
      <c r="M174" s="157"/>
      <c r="N174" s="157"/>
      <c r="O174" s="157"/>
      <c r="P174" s="157"/>
      <c r="Q174" s="157"/>
      <c r="R174" s="157"/>
      <c r="S174" s="157"/>
      <c r="T174" s="157"/>
      <c r="U174" s="157"/>
      <c r="V174" s="157"/>
      <c r="W174" s="157"/>
      <c r="X174" s="157"/>
      <c r="Y174" s="157"/>
      <c r="Z174" s="157"/>
      <c r="AA174" s="157"/>
      <c r="AB174" s="157"/>
      <c r="AC174" s="157"/>
      <c r="AD174" s="157"/>
      <c r="AE174" s="157"/>
      <c r="AF174" s="157"/>
      <c r="AG174" s="157"/>
      <c r="AH174" s="157"/>
      <c r="AI174" s="157"/>
      <c r="AJ174" s="157"/>
      <c r="AK174" s="157"/>
      <c r="AL174" s="157"/>
      <c r="AM174" s="157"/>
      <c r="AN174" s="157"/>
      <c r="AO174" s="157"/>
    </row>
    <row r="175" spans="1:46" s="75" customFormat="1" x14ac:dyDescent="0.25">
      <c r="A175" s="10" t="s">
        <v>2574</v>
      </c>
      <c r="B175" s="4" t="s">
        <v>2553</v>
      </c>
      <c r="C175" s="208" t="s">
        <v>2</v>
      </c>
      <c r="D175" s="209"/>
      <c r="E175" s="209"/>
      <c r="F175" s="210"/>
      <c r="G175" s="6" t="str">
        <f>IF(OR(C175=MIT_controle!$B$8,ISBLANK(C175)),MIT_controle!$A$8,"")</f>
        <v>Maak een keuze uit het drop-down menu</v>
      </c>
      <c r="I175" s="76"/>
      <c r="J175" s="157"/>
      <c r="K175" s="157"/>
      <c r="L175" s="157"/>
      <c r="M175" s="157"/>
      <c r="N175" s="157"/>
      <c r="O175" s="157"/>
      <c r="P175" s="157"/>
      <c r="Q175" s="157"/>
      <c r="R175" s="157"/>
      <c r="S175" s="157"/>
      <c r="T175" s="157"/>
      <c r="U175" s="157"/>
      <c r="V175" s="157"/>
      <c r="W175" s="157"/>
      <c r="X175" s="157"/>
      <c r="Y175" s="157"/>
      <c r="Z175" s="157"/>
      <c r="AA175" s="157"/>
      <c r="AB175" s="157"/>
      <c r="AC175" s="157"/>
      <c r="AD175" s="157"/>
      <c r="AE175" s="157"/>
      <c r="AF175" s="157"/>
      <c r="AG175" s="157"/>
      <c r="AH175" s="157"/>
      <c r="AI175" s="157"/>
      <c r="AJ175" s="157"/>
      <c r="AK175" s="157"/>
      <c r="AL175" s="157"/>
      <c r="AM175" s="157"/>
      <c r="AN175" s="157"/>
      <c r="AO175" s="157"/>
      <c r="AP175" s="157"/>
      <c r="AQ175" s="157"/>
      <c r="AR175" s="157"/>
      <c r="AS175" s="157"/>
      <c r="AT175" s="157"/>
    </row>
    <row r="176" spans="1:46" s="75" customFormat="1" ht="20" x14ac:dyDescent="0.25">
      <c r="A176" s="10" t="s">
        <v>2575</v>
      </c>
      <c r="B176" s="4" t="s">
        <v>2555</v>
      </c>
      <c r="C176" s="208" t="s">
        <v>2</v>
      </c>
      <c r="D176" s="209"/>
      <c r="E176" s="209"/>
      <c r="F176" s="210"/>
      <c r="G176" s="6" t="str">
        <f>IF(OR(C176=MIT_controle!$B$8,ISBLANK(C176)),MIT_controle!$A$8,"")</f>
        <v>Maak een keuze uit het drop-down menu</v>
      </c>
      <c r="I176" s="76"/>
      <c r="J176" s="157"/>
      <c r="K176" s="157"/>
      <c r="L176" s="157"/>
      <c r="M176" s="157"/>
      <c r="N176" s="157"/>
      <c r="O176" s="157"/>
      <c r="P176" s="157"/>
      <c r="Q176" s="157"/>
      <c r="R176" s="157"/>
      <c r="S176" s="157"/>
      <c r="T176" s="157"/>
      <c r="U176" s="157"/>
      <c r="V176" s="157"/>
      <c r="W176" s="157"/>
      <c r="X176" s="157"/>
      <c r="Y176" s="157"/>
      <c r="Z176" s="157"/>
      <c r="AA176" s="157"/>
      <c r="AB176" s="157"/>
      <c r="AC176" s="157"/>
      <c r="AD176" s="157"/>
      <c r="AE176" s="157"/>
      <c r="AF176" s="157"/>
      <c r="AG176" s="157"/>
      <c r="AH176" s="157"/>
      <c r="AI176" s="157"/>
      <c r="AJ176" s="157"/>
      <c r="AK176" s="157"/>
      <c r="AL176" s="157"/>
      <c r="AM176" s="157"/>
      <c r="AN176" s="157"/>
      <c r="AO176" s="157"/>
      <c r="AP176" s="157"/>
      <c r="AQ176" s="157"/>
      <c r="AR176" s="157"/>
      <c r="AS176" s="157"/>
      <c r="AT176" s="157"/>
    </row>
    <row r="177" spans="1:46" s="75" customFormat="1" ht="20" x14ac:dyDescent="0.25">
      <c r="A177" s="10" t="s">
        <v>2576</v>
      </c>
      <c r="B177" s="4" t="s">
        <v>2557</v>
      </c>
      <c r="C177" s="208" t="s">
        <v>2</v>
      </c>
      <c r="D177" s="209"/>
      <c r="E177" s="209"/>
      <c r="F177" s="210"/>
      <c r="G177" s="6" t="str">
        <f>IF(OR(C177=MIT_controle!$B$8,ISBLANK(C177)),MIT_controle!$A$8,"")</f>
        <v>Maak een keuze uit het drop-down menu</v>
      </c>
      <c r="I177" s="76"/>
      <c r="J177" s="157"/>
      <c r="K177" s="157"/>
      <c r="L177" s="157"/>
      <c r="M177" s="157"/>
      <c r="N177" s="157"/>
      <c r="O177" s="157"/>
      <c r="P177" s="157"/>
      <c r="Q177" s="157"/>
      <c r="R177" s="157"/>
      <c r="S177" s="157"/>
      <c r="T177" s="157"/>
      <c r="U177" s="157"/>
      <c r="V177" s="157"/>
      <c r="W177" s="157"/>
      <c r="X177" s="157"/>
      <c r="Y177" s="157"/>
      <c r="Z177" s="157"/>
      <c r="AA177" s="157"/>
      <c r="AB177" s="157"/>
      <c r="AC177" s="157"/>
      <c r="AD177" s="157"/>
      <c r="AE177" s="157"/>
      <c r="AF177" s="157"/>
      <c r="AG177" s="157"/>
      <c r="AH177" s="157"/>
      <c r="AI177" s="157"/>
      <c r="AJ177" s="157"/>
      <c r="AK177" s="157"/>
      <c r="AL177" s="157"/>
      <c r="AM177" s="157"/>
      <c r="AN177" s="157"/>
      <c r="AO177" s="157"/>
      <c r="AP177" s="157"/>
      <c r="AQ177" s="157"/>
      <c r="AR177" s="157"/>
      <c r="AS177" s="157"/>
      <c r="AT177" s="157"/>
    </row>
    <row r="178" spans="1:46" s="75" customFormat="1" x14ac:dyDescent="0.25">
      <c r="A178" s="10" t="s">
        <v>2577</v>
      </c>
      <c r="B178" s="4" t="s">
        <v>2559</v>
      </c>
      <c r="C178" s="208" t="s">
        <v>2</v>
      </c>
      <c r="D178" s="209"/>
      <c r="E178" s="209"/>
      <c r="F178" s="210"/>
      <c r="G178" s="6" t="str">
        <f>IF(OR(C178=MIT_controle!$B$8,ISBLANK(C178)),MIT_controle!$A$8,"")</f>
        <v>Maak een keuze uit het drop-down menu</v>
      </c>
      <c r="I178" s="76"/>
      <c r="J178" s="157"/>
      <c r="K178" s="157"/>
      <c r="L178" s="157"/>
      <c r="M178" s="157"/>
      <c r="N178" s="157"/>
      <c r="O178" s="157"/>
      <c r="P178" s="157"/>
      <c r="Q178" s="157"/>
      <c r="R178" s="157"/>
      <c r="S178" s="157"/>
      <c r="T178" s="157"/>
      <c r="U178" s="157"/>
      <c r="V178" s="157"/>
      <c r="W178" s="157"/>
      <c r="X178" s="157"/>
      <c r="Y178" s="157"/>
      <c r="Z178" s="157"/>
      <c r="AA178" s="157"/>
      <c r="AB178" s="157"/>
      <c r="AC178" s="157"/>
      <c r="AD178" s="157"/>
      <c r="AE178" s="157"/>
      <c r="AF178" s="157"/>
      <c r="AG178" s="157"/>
      <c r="AH178" s="157"/>
      <c r="AI178" s="157"/>
      <c r="AJ178" s="157"/>
      <c r="AK178" s="157"/>
      <c r="AL178" s="157"/>
      <c r="AM178" s="157"/>
      <c r="AN178" s="157"/>
      <c r="AO178" s="157"/>
      <c r="AP178" s="157"/>
      <c r="AQ178" s="157"/>
      <c r="AR178" s="157"/>
      <c r="AS178" s="157"/>
      <c r="AT178" s="157"/>
    </row>
    <row r="179" spans="1:46" s="75" customFormat="1" ht="20" x14ac:dyDescent="0.25">
      <c r="A179" s="10" t="s">
        <v>2578</v>
      </c>
      <c r="B179" s="4" t="s">
        <v>2561</v>
      </c>
      <c r="C179" s="208" t="s">
        <v>2</v>
      </c>
      <c r="D179" s="209"/>
      <c r="E179" s="209"/>
      <c r="F179" s="210"/>
      <c r="G179" s="6" t="str">
        <f>IF(OR(C179=MIT_controle!$B$8,ISBLANK(C179)),MIT_controle!$A$8,"")</f>
        <v>Maak een keuze uit het drop-down menu</v>
      </c>
      <c r="I179" s="76"/>
      <c r="J179" s="157"/>
      <c r="K179" s="157"/>
      <c r="L179" s="157"/>
      <c r="M179" s="157"/>
      <c r="N179" s="157"/>
      <c r="O179" s="157"/>
      <c r="P179" s="157"/>
      <c r="Q179" s="157"/>
      <c r="R179" s="157"/>
      <c r="S179" s="157"/>
      <c r="T179" s="157"/>
      <c r="U179" s="157"/>
      <c r="V179" s="157"/>
      <c r="W179" s="157"/>
      <c r="X179" s="157"/>
      <c r="Y179" s="157"/>
      <c r="Z179" s="157"/>
      <c r="AA179" s="157"/>
      <c r="AB179" s="157"/>
      <c r="AC179" s="157"/>
      <c r="AD179" s="157"/>
      <c r="AE179" s="157"/>
      <c r="AF179" s="157"/>
      <c r="AG179" s="157"/>
      <c r="AH179" s="157"/>
      <c r="AI179" s="157"/>
      <c r="AJ179" s="157"/>
      <c r="AK179" s="157"/>
      <c r="AL179" s="157"/>
      <c r="AM179" s="157"/>
      <c r="AN179" s="157"/>
      <c r="AO179" s="157"/>
      <c r="AP179" s="157"/>
      <c r="AQ179" s="157"/>
      <c r="AR179" s="157"/>
      <c r="AS179" s="157"/>
      <c r="AT179" s="157"/>
    </row>
    <row r="180" spans="1:46" s="75" customFormat="1" x14ac:dyDescent="0.25">
      <c r="A180" s="10" t="s">
        <v>2579</v>
      </c>
      <c r="B180" s="4" t="s">
        <v>2563</v>
      </c>
      <c r="C180" s="208" t="s">
        <v>2</v>
      </c>
      <c r="D180" s="209"/>
      <c r="E180" s="209"/>
      <c r="F180" s="210"/>
      <c r="G180" s="6" t="str">
        <f>IF(OR(C180=MIT_controle!$B$8,ISBLANK(C180)),MIT_controle!$A$8,"")</f>
        <v>Maak een keuze uit het drop-down menu</v>
      </c>
      <c r="I180" s="76"/>
      <c r="J180" s="157"/>
      <c r="K180" s="157"/>
      <c r="L180" s="157"/>
      <c r="M180" s="157"/>
      <c r="N180" s="157"/>
      <c r="O180" s="157"/>
      <c r="P180" s="157"/>
      <c r="Q180" s="157"/>
      <c r="R180" s="157"/>
      <c r="S180" s="157"/>
      <c r="T180" s="157"/>
      <c r="U180" s="157"/>
      <c r="V180" s="157"/>
      <c r="W180" s="157"/>
      <c r="X180" s="157"/>
      <c r="Y180" s="157"/>
      <c r="Z180" s="157"/>
      <c r="AA180" s="157"/>
      <c r="AB180" s="157"/>
      <c r="AC180" s="157"/>
      <c r="AD180" s="157"/>
      <c r="AE180" s="157"/>
      <c r="AF180" s="157"/>
      <c r="AG180" s="157"/>
      <c r="AH180" s="157"/>
      <c r="AI180" s="157"/>
      <c r="AJ180" s="157"/>
      <c r="AK180" s="157"/>
      <c r="AL180" s="157"/>
      <c r="AM180" s="157"/>
      <c r="AN180" s="157"/>
      <c r="AO180" s="157"/>
      <c r="AP180" s="157"/>
      <c r="AQ180" s="157"/>
      <c r="AR180" s="157"/>
      <c r="AS180" s="157"/>
      <c r="AT180" s="157"/>
    </row>
    <row r="181" spans="1:46" s="75" customFormat="1" x14ac:dyDescent="0.25">
      <c r="A181" s="10" t="s">
        <v>2580</v>
      </c>
      <c r="B181" s="4" t="s">
        <v>2565</v>
      </c>
      <c r="C181" s="208" t="s">
        <v>2</v>
      </c>
      <c r="D181" s="209"/>
      <c r="E181" s="209"/>
      <c r="F181" s="210"/>
      <c r="G181" s="6" t="str">
        <f>IF(OR(C181=MIT_controle!$B$8,ISBLANK(C181)),MIT_controle!$A$8,"")</f>
        <v>Maak een keuze uit het drop-down menu</v>
      </c>
      <c r="I181" s="76"/>
      <c r="J181" s="157"/>
      <c r="K181" s="157"/>
      <c r="L181" s="157"/>
      <c r="M181" s="157"/>
      <c r="N181" s="157"/>
      <c r="O181" s="157"/>
      <c r="P181" s="157"/>
      <c r="Q181" s="157"/>
      <c r="R181" s="157"/>
      <c r="S181" s="157"/>
      <c r="T181" s="157"/>
      <c r="U181" s="157"/>
      <c r="V181" s="157"/>
      <c r="W181" s="157"/>
      <c r="X181" s="157"/>
      <c r="Y181" s="157"/>
      <c r="Z181" s="157"/>
      <c r="AA181" s="157"/>
      <c r="AB181" s="157"/>
      <c r="AC181" s="157"/>
      <c r="AD181" s="157"/>
      <c r="AE181" s="157"/>
      <c r="AF181" s="157"/>
      <c r="AG181" s="157"/>
      <c r="AH181" s="157"/>
      <c r="AI181" s="157"/>
      <c r="AJ181" s="157"/>
      <c r="AK181" s="157"/>
      <c r="AL181" s="157"/>
      <c r="AM181" s="157"/>
      <c r="AN181" s="157"/>
      <c r="AO181" s="157"/>
      <c r="AP181" s="157"/>
      <c r="AQ181" s="157"/>
      <c r="AR181" s="157"/>
      <c r="AS181" s="157"/>
      <c r="AT181" s="157"/>
    </row>
    <row r="182" spans="1:46" s="75" customFormat="1" x14ac:dyDescent="0.25">
      <c r="A182" s="10" t="s">
        <v>2581</v>
      </c>
      <c r="B182" s="4" t="s">
        <v>2567</v>
      </c>
      <c r="C182" s="208" t="s">
        <v>47</v>
      </c>
      <c r="D182" s="209"/>
      <c r="E182" s="209"/>
      <c r="F182" s="210"/>
      <c r="G182" s="6" t="str">
        <f>IF(OR(C182=MIT_controle!$B$16,ISBLANK(C182)),MIT_controle!$A$11,"")</f>
        <v>Vermeld (optioneel) een toelichting</v>
      </c>
      <c r="I182" s="76"/>
      <c r="J182" s="157"/>
      <c r="K182" s="157"/>
      <c r="L182" s="157"/>
      <c r="M182" s="157"/>
      <c r="N182" s="157"/>
      <c r="O182" s="157"/>
      <c r="P182" s="157"/>
      <c r="Q182" s="157"/>
      <c r="R182" s="157"/>
      <c r="S182" s="157"/>
      <c r="T182" s="157"/>
      <c r="U182" s="157"/>
      <c r="V182" s="157"/>
      <c r="W182" s="157"/>
      <c r="X182" s="157"/>
      <c r="Y182" s="157"/>
      <c r="Z182" s="157"/>
      <c r="AA182" s="157"/>
      <c r="AB182" s="157"/>
      <c r="AC182" s="157"/>
      <c r="AD182" s="157"/>
      <c r="AE182" s="157"/>
      <c r="AF182" s="157"/>
      <c r="AG182" s="157"/>
      <c r="AH182" s="157"/>
      <c r="AI182" s="157"/>
      <c r="AJ182" s="157"/>
      <c r="AK182" s="157"/>
      <c r="AL182" s="157"/>
      <c r="AM182" s="157"/>
      <c r="AN182" s="157"/>
      <c r="AO182" s="157"/>
      <c r="AP182" s="157"/>
      <c r="AQ182" s="157"/>
      <c r="AR182" s="157"/>
      <c r="AS182" s="157"/>
      <c r="AT182" s="157"/>
    </row>
    <row r="183" spans="1:46" s="75" customFormat="1" ht="40" x14ac:dyDescent="0.25">
      <c r="A183" s="10" t="s">
        <v>2582</v>
      </c>
      <c r="B183" s="4" t="s">
        <v>2583</v>
      </c>
      <c r="C183" s="208" t="s">
        <v>2</v>
      </c>
      <c r="D183" s="209"/>
      <c r="E183" s="209"/>
      <c r="F183" s="210"/>
      <c r="G183" s="6" t="str">
        <f>IF(OR(C183=MIT_controle!$B$8,ISBLANK(C183)),MIT_controle!$A$8,"")</f>
        <v>Maak een keuze uit het drop-down menu</v>
      </c>
      <c r="I183" s="76"/>
      <c r="J183" s="157"/>
      <c r="K183" s="157"/>
      <c r="L183" s="157"/>
      <c r="M183" s="157"/>
      <c r="N183" s="157"/>
      <c r="O183" s="157"/>
      <c r="P183" s="157"/>
      <c r="Q183" s="157"/>
      <c r="R183" s="157"/>
      <c r="S183" s="157"/>
      <c r="T183" s="157"/>
      <c r="U183" s="157"/>
      <c r="V183" s="157"/>
      <c r="W183" s="157"/>
      <c r="X183" s="157"/>
      <c r="Y183" s="157"/>
      <c r="Z183" s="157"/>
      <c r="AA183" s="157"/>
      <c r="AB183" s="157"/>
      <c r="AC183" s="157"/>
      <c r="AD183" s="157"/>
      <c r="AE183" s="157"/>
      <c r="AF183" s="157"/>
      <c r="AG183" s="157"/>
      <c r="AH183" s="157"/>
      <c r="AI183" s="157"/>
      <c r="AJ183" s="157"/>
      <c r="AK183" s="157"/>
      <c r="AL183" s="157"/>
      <c r="AM183" s="157"/>
      <c r="AN183" s="157"/>
      <c r="AO183" s="157"/>
      <c r="AP183" s="157"/>
      <c r="AQ183" s="157"/>
      <c r="AR183" s="157"/>
      <c r="AS183" s="157"/>
      <c r="AT183" s="157"/>
    </row>
    <row r="184" spans="1:46" s="75" customFormat="1" x14ac:dyDescent="0.25">
      <c r="A184" s="164"/>
      <c r="B184" s="167"/>
      <c r="C184" s="111"/>
      <c r="D184" s="111"/>
      <c r="E184" s="111"/>
      <c r="F184" s="111"/>
      <c r="G184" s="40"/>
      <c r="I184" s="76"/>
      <c r="J184" s="157"/>
      <c r="K184" s="157"/>
      <c r="L184" s="157"/>
      <c r="M184" s="157"/>
      <c r="N184" s="157"/>
      <c r="O184" s="157"/>
      <c r="P184" s="157"/>
      <c r="Q184" s="157"/>
      <c r="R184" s="157"/>
      <c r="S184" s="157"/>
      <c r="T184" s="157"/>
      <c r="U184" s="157"/>
      <c r="V184" s="157"/>
      <c r="W184" s="157"/>
      <c r="X184" s="157"/>
      <c r="Y184" s="157"/>
      <c r="Z184" s="157"/>
      <c r="AA184" s="157"/>
      <c r="AB184" s="157"/>
      <c r="AC184" s="157"/>
      <c r="AD184" s="157"/>
      <c r="AE184" s="157"/>
      <c r="AF184" s="157"/>
      <c r="AG184" s="157"/>
      <c r="AH184" s="157"/>
      <c r="AI184" s="157"/>
      <c r="AJ184" s="157"/>
      <c r="AK184" s="157"/>
      <c r="AL184" s="157"/>
      <c r="AM184" s="157"/>
      <c r="AN184" s="157"/>
      <c r="AO184" s="157"/>
      <c r="AP184" s="157"/>
      <c r="AQ184" s="157"/>
      <c r="AR184" s="157"/>
      <c r="AS184" s="157"/>
      <c r="AT184" s="157"/>
    </row>
    <row r="185" spans="1:46" s="75" customFormat="1" x14ac:dyDescent="0.25">
      <c r="A185" s="164"/>
      <c r="B185" s="167"/>
      <c r="C185" s="221" t="s">
        <v>0</v>
      </c>
      <c r="D185" s="221"/>
      <c r="E185" s="221"/>
      <c r="F185" s="221"/>
      <c r="G185" s="40"/>
      <c r="I185" s="76"/>
      <c r="J185" s="157"/>
      <c r="K185" s="157"/>
      <c r="L185" s="157"/>
      <c r="M185" s="157"/>
      <c r="N185" s="157"/>
      <c r="O185" s="157"/>
      <c r="P185" s="157"/>
      <c r="Q185" s="157"/>
      <c r="R185" s="157"/>
      <c r="S185" s="157"/>
      <c r="T185" s="157"/>
      <c r="U185" s="157"/>
      <c r="V185" s="157"/>
      <c r="W185" s="157"/>
      <c r="X185" s="157"/>
      <c r="Y185" s="157"/>
      <c r="Z185" s="157"/>
      <c r="AA185" s="157"/>
      <c r="AB185" s="157"/>
      <c r="AC185" s="157"/>
      <c r="AD185" s="157"/>
      <c r="AE185" s="157"/>
      <c r="AF185" s="157"/>
      <c r="AG185" s="157"/>
      <c r="AH185" s="157"/>
      <c r="AI185" s="157"/>
      <c r="AJ185" s="157"/>
      <c r="AK185" s="157"/>
      <c r="AL185" s="157"/>
      <c r="AM185" s="157"/>
      <c r="AN185" s="157"/>
      <c r="AO185" s="157"/>
      <c r="AP185" s="157"/>
      <c r="AQ185" s="157"/>
      <c r="AR185" s="157"/>
      <c r="AS185" s="157"/>
      <c r="AT185" s="157"/>
    </row>
    <row r="186" spans="1:46" s="75" customFormat="1" ht="30" x14ac:dyDescent="0.25">
      <c r="A186" s="10" t="s">
        <v>2584</v>
      </c>
      <c r="B186" s="4" t="s">
        <v>2585</v>
      </c>
      <c r="C186" s="208" t="s">
        <v>47</v>
      </c>
      <c r="D186" s="209"/>
      <c r="E186" s="209"/>
      <c r="F186" s="210"/>
      <c r="G186" s="6" t="str">
        <f>IF(OR(C186=MIT_controle!$B$16,ISBLANK(C186)),MIT_controle!$A$15,"")</f>
        <v xml:space="preserve">Geef een toelichting (verplicht) </v>
      </c>
      <c r="I186" s="76"/>
      <c r="J186" s="157"/>
      <c r="K186" s="157"/>
      <c r="L186" s="157"/>
      <c r="M186" s="157"/>
      <c r="N186" s="157"/>
      <c r="O186" s="157"/>
      <c r="P186" s="157"/>
      <c r="Q186" s="157"/>
      <c r="R186" s="157"/>
      <c r="S186" s="157"/>
      <c r="T186" s="157"/>
      <c r="U186" s="157"/>
      <c r="V186" s="157"/>
      <c r="W186" s="157"/>
      <c r="X186" s="157"/>
      <c r="Y186" s="157"/>
      <c r="Z186" s="157"/>
      <c r="AA186" s="157"/>
      <c r="AB186" s="157"/>
      <c r="AC186" s="157"/>
      <c r="AD186" s="157"/>
      <c r="AE186" s="157"/>
      <c r="AF186" s="157"/>
      <c r="AG186" s="157"/>
      <c r="AH186" s="157"/>
      <c r="AI186" s="157"/>
      <c r="AJ186" s="157"/>
      <c r="AK186" s="157"/>
      <c r="AL186" s="157"/>
      <c r="AM186" s="157"/>
      <c r="AN186" s="157"/>
      <c r="AO186" s="157"/>
      <c r="AP186" s="157"/>
      <c r="AQ186" s="157"/>
      <c r="AR186" s="157"/>
      <c r="AS186" s="157"/>
      <c r="AT186" s="157"/>
    </row>
    <row r="187" spans="1:46" s="75" customFormat="1" ht="40" x14ac:dyDescent="0.25">
      <c r="A187" s="10" t="s">
        <v>2586</v>
      </c>
      <c r="B187" s="4" t="s">
        <v>2587</v>
      </c>
      <c r="C187" s="208" t="s">
        <v>2</v>
      </c>
      <c r="D187" s="209"/>
      <c r="E187" s="209"/>
      <c r="F187" s="210"/>
      <c r="G187" s="6" t="str">
        <f>IF(OR(C187=MIT_controle!$B$8,ISBLANK(C187)),MIT_controle!$A$8,"")</f>
        <v>Maak een keuze uit het drop-down menu</v>
      </c>
      <c r="I187" s="76"/>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row>
    <row r="188" spans="1:46" s="66" customFormat="1" ht="14.5" x14ac:dyDescent="0.35">
      <c r="A188" s="67"/>
    </row>
    <row r="189" spans="1:46" s="75" customFormat="1" x14ac:dyDescent="0.25">
      <c r="A189" s="164"/>
      <c r="B189" s="168" t="s">
        <v>2588</v>
      </c>
      <c r="C189" s="168"/>
      <c r="D189" s="168"/>
      <c r="E189" s="168"/>
      <c r="F189" s="111"/>
      <c r="G189" s="40"/>
      <c r="I189" s="76"/>
      <c r="J189" s="157"/>
      <c r="K189" s="157"/>
      <c r="L189" s="157"/>
      <c r="M189" s="157"/>
      <c r="N189" s="157"/>
      <c r="O189" s="157"/>
      <c r="P189" s="157"/>
      <c r="Q189" s="157"/>
      <c r="R189" s="157"/>
      <c r="S189" s="157"/>
      <c r="T189" s="157"/>
      <c r="U189" s="157"/>
      <c r="V189" s="157"/>
      <c r="W189" s="157"/>
      <c r="X189" s="157"/>
      <c r="Y189" s="157"/>
      <c r="Z189" s="157"/>
      <c r="AA189" s="157"/>
      <c r="AB189" s="157"/>
      <c r="AC189" s="157"/>
      <c r="AD189" s="157"/>
      <c r="AE189" s="157"/>
      <c r="AF189" s="157"/>
      <c r="AG189" s="157"/>
      <c r="AH189" s="157"/>
      <c r="AI189" s="157"/>
      <c r="AJ189" s="157"/>
      <c r="AK189" s="157"/>
      <c r="AL189" s="157"/>
      <c r="AM189" s="157"/>
      <c r="AN189" s="157"/>
      <c r="AO189" s="157"/>
      <c r="AP189" s="157"/>
      <c r="AQ189" s="157"/>
      <c r="AR189" s="157"/>
      <c r="AS189" s="157"/>
      <c r="AT189" s="157"/>
    </row>
    <row r="190" spans="1:46" s="75" customFormat="1" ht="20" x14ac:dyDescent="0.25">
      <c r="A190" s="10" t="s">
        <v>2589</v>
      </c>
      <c r="B190" s="1" t="s">
        <v>2590</v>
      </c>
      <c r="C190" s="221" t="s">
        <v>0</v>
      </c>
      <c r="D190" s="221"/>
      <c r="E190" s="221"/>
      <c r="F190" s="221"/>
      <c r="G190" s="40" t="s">
        <v>1</v>
      </c>
      <c r="H190" s="163"/>
    </row>
    <row r="191" spans="1:46" s="75" customFormat="1" x14ac:dyDescent="0.25">
      <c r="A191" s="10" t="s">
        <v>2591</v>
      </c>
      <c r="B191" s="1" t="s">
        <v>2592</v>
      </c>
      <c r="C191" s="208" t="s">
        <v>2</v>
      </c>
      <c r="D191" s="209"/>
      <c r="E191" s="209"/>
      <c r="F191" s="210"/>
      <c r="G191" s="6" t="str">
        <f>IF(OR(C191=MIT_controle!$B$8,ISBLANK(C191)),MIT_controle!$A$8,"")</f>
        <v>Maak een keuze uit het drop-down menu</v>
      </c>
      <c r="H191" s="163"/>
    </row>
    <row r="192" spans="1:46" s="75" customFormat="1" x14ac:dyDescent="0.25">
      <c r="A192" s="10" t="s">
        <v>2593</v>
      </c>
      <c r="B192" s="1" t="s">
        <v>2594</v>
      </c>
      <c r="C192" s="208" t="s">
        <v>2</v>
      </c>
      <c r="D192" s="209"/>
      <c r="E192" s="209"/>
      <c r="F192" s="210"/>
      <c r="G192" s="6" t="str">
        <f>IF(OR(C192=MIT_controle!$B$8,ISBLANK(C192)),MIT_controle!$A$8,"")</f>
        <v>Maak een keuze uit het drop-down menu</v>
      </c>
      <c r="H192" s="163"/>
    </row>
    <row r="193" spans="1:46" s="75" customFormat="1" x14ac:dyDescent="0.25">
      <c r="A193" s="10" t="s">
        <v>2595</v>
      </c>
      <c r="B193" s="1" t="s">
        <v>2596</v>
      </c>
      <c r="C193" s="208" t="s">
        <v>2</v>
      </c>
      <c r="D193" s="209"/>
      <c r="E193" s="209"/>
      <c r="F193" s="210"/>
      <c r="G193" s="6" t="str">
        <f>IF(OR(C193=MIT_controle!$B$8,ISBLANK(C193)),MIT_controle!$A$8,"")</f>
        <v>Maak een keuze uit het drop-down menu</v>
      </c>
      <c r="H193" s="163"/>
    </row>
    <row r="194" spans="1:46" s="75" customFormat="1" x14ac:dyDescent="0.25">
      <c r="A194" s="10" t="s">
        <v>2597</v>
      </c>
      <c r="B194" s="1" t="s">
        <v>2598</v>
      </c>
      <c r="C194" s="208" t="s">
        <v>2</v>
      </c>
      <c r="D194" s="209"/>
      <c r="E194" s="209"/>
      <c r="F194" s="210"/>
      <c r="G194" s="6" t="str">
        <f>IF(OR(C194=MIT_controle!$B$8,ISBLANK(C194)),MIT_controle!$A$8,"")</f>
        <v>Maak een keuze uit het drop-down menu</v>
      </c>
      <c r="H194" s="163"/>
    </row>
    <row r="195" spans="1:46" s="75" customFormat="1" x14ac:dyDescent="0.25">
      <c r="A195" s="10" t="s">
        <v>2599</v>
      </c>
      <c r="B195" s="1" t="s">
        <v>2600</v>
      </c>
      <c r="C195" s="208" t="s">
        <v>2</v>
      </c>
      <c r="D195" s="209"/>
      <c r="E195" s="209"/>
      <c r="F195" s="210"/>
      <c r="G195" s="6" t="str">
        <f>IF(OR(C195=MIT_controle!$B$8,ISBLANK(C195)),MIT_controle!$A$8,"")</f>
        <v>Maak een keuze uit het drop-down menu</v>
      </c>
      <c r="H195" s="163"/>
    </row>
    <row r="196" spans="1:46" s="75" customFormat="1" x14ac:dyDescent="0.25">
      <c r="A196" s="10" t="s">
        <v>2601</v>
      </c>
      <c r="B196" s="1" t="s">
        <v>2602</v>
      </c>
      <c r="C196" s="208" t="s">
        <v>2</v>
      </c>
      <c r="D196" s="209"/>
      <c r="E196" s="209"/>
      <c r="F196" s="210"/>
      <c r="G196" s="6" t="str">
        <f>IF(OR(C196=MIT_controle!$B$8,ISBLANK(C196)),MIT_controle!$A$8,"")</f>
        <v>Maak een keuze uit het drop-down menu</v>
      </c>
      <c r="H196" s="163"/>
    </row>
    <row r="197" spans="1:46" s="75" customFormat="1" x14ac:dyDescent="0.25">
      <c r="A197" s="10" t="s">
        <v>2603</v>
      </c>
      <c r="B197" s="1" t="s">
        <v>2604</v>
      </c>
      <c r="C197" s="208" t="s">
        <v>2</v>
      </c>
      <c r="D197" s="209"/>
      <c r="E197" s="209"/>
      <c r="F197" s="210"/>
      <c r="G197" s="6" t="str">
        <f>IF(OR(C197=MIT_controle!$B$8,ISBLANK(C197)),MIT_controle!$A$8,"")</f>
        <v>Maak een keuze uit het drop-down menu</v>
      </c>
      <c r="H197" s="163"/>
    </row>
    <row r="198" spans="1:46" s="75" customFormat="1" x14ac:dyDescent="0.25">
      <c r="A198" s="10" t="s">
        <v>2605</v>
      </c>
      <c r="B198" s="1" t="s">
        <v>2606</v>
      </c>
      <c r="C198" s="208" t="s">
        <v>2</v>
      </c>
      <c r="D198" s="209"/>
      <c r="E198" s="209"/>
      <c r="F198" s="210"/>
      <c r="G198" s="6" t="str">
        <f>IF(OR(C198=MIT_controle!$B$8,ISBLANK(C198)),MIT_controle!$A$8,"")</f>
        <v>Maak een keuze uit het drop-down menu</v>
      </c>
      <c r="H198" s="163"/>
    </row>
    <row r="199" spans="1:46" s="75" customFormat="1" x14ac:dyDescent="0.25">
      <c r="A199" s="10" t="s">
        <v>2607</v>
      </c>
      <c r="B199" s="1" t="s">
        <v>2608</v>
      </c>
      <c r="C199" s="208" t="s">
        <v>2</v>
      </c>
      <c r="D199" s="209"/>
      <c r="E199" s="209"/>
      <c r="F199" s="210"/>
      <c r="G199" s="6" t="str">
        <f>IF(OR(C199=MIT_controle!$B$8,ISBLANK(C199)),MIT_controle!$A$8,"")</f>
        <v>Maak een keuze uit het drop-down menu</v>
      </c>
      <c r="H199" s="163"/>
    </row>
    <row r="200" spans="1:46" s="75" customFormat="1" x14ac:dyDescent="0.25">
      <c r="A200" s="10" t="s">
        <v>2609</v>
      </c>
      <c r="B200" s="1" t="s">
        <v>2610</v>
      </c>
      <c r="C200" s="208" t="s">
        <v>2</v>
      </c>
      <c r="D200" s="209"/>
      <c r="E200" s="209"/>
      <c r="F200" s="210"/>
      <c r="G200" s="6" t="str">
        <f>IF(OR(C200=MIT_controle!$B$8,ISBLANK(C200)),MIT_controle!$A$8,"")</f>
        <v>Maak een keuze uit het drop-down menu</v>
      </c>
      <c r="H200" s="163"/>
    </row>
    <row r="201" spans="1:46" s="7" customFormat="1" x14ac:dyDescent="0.25">
      <c r="A201" s="164"/>
      <c r="B201" s="164"/>
      <c r="C201" s="75"/>
      <c r="D201" s="75"/>
      <c r="E201" s="75"/>
      <c r="F201" s="75"/>
    </row>
    <row r="202" spans="1:46" s="75" customFormat="1" x14ac:dyDescent="0.25">
      <c r="A202" s="10"/>
      <c r="B202" s="10"/>
      <c r="C202" s="241" t="s">
        <v>2611</v>
      </c>
      <c r="D202" s="241"/>
      <c r="E202" s="241" t="s">
        <v>2612</v>
      </c>
      <c r="F202" s="241"/>
      <c r="G202" s="89"/>
      <c r="H202" s="10"/>
      <c r="I202" s="76"/>
      <c r="J202" s="157"/>
      <c r="K202" s="157"/>
      <c r="L202" s="157"/>
      <c r="M202" s="157"/>
      <c r="N202" s="157"/>
      <c r="O202" s="157"/>
      <c r="P202" s="157"/>
      <c r="Q202" s="157"/>
      <c r="R202" s="157"/>
      <c r="S202" s="157"/>
      <c r="T202" s="157"/>
      <c r="U202" s="157"/>
      <c r="V202" s="157"/>
      <c r="W202" s="157"/>
      <c r="X202" s="157"/>
      <c r="Y202" s="157"/>
      <c r="Z202" s="157"/>
      <c r="AA202" s="157"/>
      <c r="AB202" s="157"/>
      <c r="AC202" s="157"/>
      <c r="AD202" s="157"/>
      <c r="AE202" s="157"/>
      <c r="AF202" s="157"/>
      <c r="AG202" s="157"/>
      <c r="AH202" s="157"/>
      <c r="AI202" s="157"/>
      <c r="AJ202" s="157"/>
      <c r="AK202" s="157"/>
      <c r="AL202" s="157"/>
      <c r="AM202" s="157"/>
      <c r="AN202" s="157"/>
      <c r="AO202" s="157"/>
      <c r="AP202" s="157"/>
      <c r="AQ202" s="157"/>
      <c r="AR202" s="157"/>
      <c r="AS202" s="157"/>
      <c r="AT202" s="157"/>
    </row>
    <row r="203" spans="1:46" s="75" customFormat="1" ht="20" x14ac:dyDescent="0.25">
      <c r="A203" s="10" t="s">
        <v>2613</v>
      </c>
      <c r="B203" s="1" t="s">
        <v>2614</v>
      </c>
      <c r="C203" s="221" t="s">
        <v>109</v>
      </c>
      <c r="D203" s="221"/>
      <c r="E203" s="221" t="s">
        <v>2518</v>
      </c>
      <c r="F203" s="221"/>
      <c r="G203" s="40" t="s">
        <v>1</v>
      </c>
      <c r="I203" s="76"/>
      <c r="J203" s="157"/>
      <c r="K203" s="157"/>
      <c r="L203" s="157"/>
      <c r="M203" s="157"/>
      <c r="N203" s="157"/>
      <c r="O203" s="157"/>
      <c r="P203" s="157"/>
      <c r="Q203" s="157"/>
      <c r="R203" s="157"/>
      <c r="S203" s="157"/>
      <c r="T203" s="157"/>
      <c r="U203" s="157"/>
      <c r="V203" s="157"/>
      <c r="W203" s="157"/>
      <c r="X203" s="157"/>
      <c r="Y203" s="157"/>
      <c r="Z203" s="157"/>
      <c r="AA203" s="157"/>
      <c r="AB203" s="157"/>
      <c r="AC203" s="157"/>
      <c r="AD203" s="157"/>
      <c r="AE203" s="157"/>
      <c r="AF203" s="157"/>
      <c r="AG203" s="157"/>
      <c r="AH203" s="157"/>
      <c r="AI203" s="157"/>
      <c r="AJ203" s="157"/>
      <c r="AK203" s="157"/>
      <c r="AL203" s="157"/>
      <c r="AM203" s="157"/>
      <c r="AN203" s="157"/>
      <c r="AO203" s="157"/>
      <c r="AP203" s="157"/>
      <c r="AQ203" s="157"/>
      <c r="AR203" s="157"/>
      <c r="AS203" s="157"/>
      <c r="AT203" s="157"/>
    </row>
    <row r="204" spans="1:46" s="75" customFormat="1" x14ac:dyDescent="0.25">
      <c r="A204" s="10" t="s">
        <v>2615</v>
      </c>
      <c r="B204" s="1" t="s">
        <v>2616</v>
      </c>
      <c r="C204" s="209" t="s">
        <v>2</v>
      </c>
      <c r="D204" s="210"/>
      <c r="E204" s="209" t="s">
        <v>2</v>
      </c>
      <c r="F204" s="210"/>
      <c r="G204" s="6" t="str">
        <f>IF(OR(C204=MIT_controle!$B$8,E204=MIT_controle!$B$8,ISBLANK(C204),ISBLANK(E204)),MIT_controle!$A$8,"")</f>
        <v>Maak een keuze uit het drop-down menu</v>
      </c>
      <c r="H204" s="10"/>
      <c r="I204" s="76"/>
      <c r="J204" s="157"/>
      <c r="K204" s="157"/>
      <c r="L204" s="157"/>
      <c r="M204" s="157"/>
      <c r="N204" s="157"/>
      <c r="O204" s="157"/>
      <c r="P204" s="157"/>
      <c r="Q204" s="157"/>
      <c r="R204" s="157"/>
      <c r="S204" s="157"/>
      <c r="T204" s="157"/>
      <c r="U204" s="157"/>
      <c r="V204" s="157"/>
      <c r="W204" s="157"/>
      <c r="X204" s="157"/>
      <c r="Y204" s="157"/>
      <c r="Z204" s="157"/>
      <c r="AA204" s="157"/>
      <c r="AB204" s="157"/>
      <c r="AC204" s="157"/>
      <c r="AD204" s="157"/>
      <c r="AE204" s="157"/>
      <c r="AF204" s="157"/>
      <c r="AG204" s="157"/>
      <c r="AH204" s="157"/>
      <c r="AI204" s="157"/>
      <c r="AJ204" s="157"/>
      <c r="AK204" s="157"/>
      <c r="AL204" s="157"/>
      <c r="AM204" s="157"/>
      <c r="AN204" s="157"/>
      <c r="AO204" s="157"/>
      <c r="AP204" s="157"/>
      <c r="AQ204" s="157"/>
      <c r="AR204" s="157"/>
      <c r="AS204" s="157"/>
      <c r="AT204" s="157"/>
    </row>
    <row r="205" spans="1:46" s="75" customFormat="1" x14ac:dyDescent="0.25">
      <c r="A205" s="10" t="s">
        <v>2617</v>
      </c>
      <c r="B205" s="1" t="s">
        <v>2618</v>
      </c>
      <c r="C205" s="209" t="s">
        <v>2</v>
      </c>
      <c r="D205" s="210"/>
      <c r="E205" s="209" t="s">
        <v>2</v>
      </c>
      <c r="F205" s="210"/>
      <c r="G205" s="6" t="str">
        <f>IF(OR(C205=MIT_controle!$B$8,E205=MIT_controle!$B$8,ISBLANK(C205),ISBLANK(E205)),MIT_controle!$A$8,"")</f>
        <v>Maak een keuze uit het drop-down menu</v>
      </c>
      <c r="H205" s="10"/>
      <c r="I205" s="76"/>
      <c r="J205" s="157"/>
      <c r="K205" s="157"/>
      <c r="L205" s="157"/>
      <c r="M205" s="157"/>
      <c r="N205" s="157"/>
      <c r="O205" s="157"/>
      <c r="P205" s="157"/>
      <c r="Q205" s="157"/>
      <c r="R205" s="157"/>
      <c r="S205" s="157"/>
      <c r="T205" s="157"/>
      <c r="U205" s="157"/>
      <c r="V205" s="157"/>
      <c r="W205" s="157"/>
      <c r="X205" s="157"/>
      <c r="Y205" s="157"/>
      <c r="Z205" s="157"/>
      <c r="AA205" s="157"/>
      <c r="AB205" s="157"/>
      <c r="AC205" s="157"/>
      <c r="AD205" s="157"/>
      <c r="AE205" s="157"/>
      <c r="AF205" s="157"/>
      <c r="AG205" s="157"/>
      <c r="AH205" s="157"/>
      <c r="AI205" s="157"/>
      <c r="AJ205" s="157"/>
      <c r="AK205" s="157"/>
      <c r="AL205" s="157"/>
      <c r="AM205" s="157"/>
      <c r="AN205" s="157"/>
      <c r="AO205" s="157"/>
      <c r="AP205" s="157"/>
      <c r="AQ205" s="157"/>
      <c r="AR205" s="157"/>
      <c r="AS205" s="157"/>
      <c r="AT205" s="157"/>
    </row>
    <row r="206" spans="1:46" s="75" customFormat="1" x14ac:dyDescent="0.25">
      <c r="A206" s="10" t="s">
        <v>2619</v>
      </c>
      <c r="B206" s="1" t="s">
        <v>2620</v>
      </c>
      <c r="C206" s="209" t="s">
        <v>2</v>
      </c>
      <c r="D206" s="210"/>
      <c r="E206" s="209" t="s">
        <v>2</v>
      </c>
      <c r="F206" s="210"/>
      <c r="G206" s="6" t="str">
        <f>IF(OR(C206=MIT_controle!$B$8,E206=MIT_controle!$B$8,ISBLANK(C206),ISBLANK(E206)),MIT_controle!$A$8,"")</f>
        <v>Maak een keuze uit het drop-down menu</v>
      </c>
      <c r="H206" s="10"/>
      <c r="I206" s="76"/>
      <c r="J206" s="157"/>
      <c r="K206" s="157"/>
      <c r="L206" s="157"/>
      <c r="M206" s="157"/>
      <c r="N206" s="157"/>
      <c r="O206" s="157"/>
      <c r="P206" s="157"/>
      <c r="Q206" s="157"/>
      <c r="R206" s="157"/>
      <c r="S206" s="157"/>
      <c r="T206" s="157"/>
      <c r="U206" s="157"/>
      <c r="V206" s="157"/>
      <c r="W206" s="157"/>
      <c r="X206" s="157"/>
      <c r="Y206" s="157"/>
      <c r="Z206" s="157"/>
      <c r="AA206" s="157"/>
      <c r="AB206" s="157"/>
      <c r="AC206" s="157"/>
      <c r="AD206" s="157"/>
      <c r="AE206" s="157"/>
      <c r="AF206" s="157"/>
      <c r="AG206" s="157"/>
      <c r="AH206" s="157"/>
      <c r="AI206" s="157"/>
      <c r="AJ206" s="157"/>
      <c r="AK206" s="157"/>
      <c r="AL206" s="157"/>
      <c r="AM206" s="157"/>
      <c r="AN206" s="157"/>
      <c r="AO206" s="157"/>
      <c r="AP206" s="157"/>
      <c r="AQ206" s="157"/>
      <c r="AR206" s="157"/>
      <c r="AS206" s="157"/>
      <c r="AT206" s="157"/>
    </row>
    <row r="207" spans="1:46" s="75" customFormat="1" x14ac:dyDescent="0.25">
      <c r="A207" s="10" t="s">
        <v>2621</v>
      </c>
      <c r="B207" s="1" t="s">
        <v>2622</v>
      </c>
      <c r="C207" s="209" t="s">
        <v>2</v>
      </c>
      <c r="D207" s="210"/>
      <c r="E207" s="209" t="s">
        <v>2</v>
      </c>
      <c r="F207" s="210"/>
      <c r="G207" s="6" t="str">
        <f>IF(OR(C207=MIT_controle!$B$8,E207=MIT_controle!$B$8,ISBLANK(C207),ISBLANK(E207)),MIT_controle!$A$8,"")</f>
        <v>Maak een keuze uit het drop-down menu</v>
      </c>
      <c r="H207" s="10"/>
      <c r="I207" s="76"/>
      <c r="J207" s="157"/>
      <c r="K207" s="157"/>
      <c r="L207" s="157"/>
      <c r="M207" s="157"/>
      <c r="N207" s="157"/>
      <c r="O207" s="157"/>
      <c r="P207" s="157"/>
      <c r="Q207" s="157"/>
      <c r="R207" s="157"/>
      <c r="S207" s="157"/>
      <c r="T207" s="157"/>
      <c r="U207" s="157"/>
      <c r="V207" s="157"/>
      <c r="W207" s="157"/>
      <c r="X207" s="157"/>
      <c r="Y207" s="157"/>
      <c r="Z207" s="157"/>
      <c r="AA207" s="157"/>
      <c r="AB207" s="157"/>
      <c r="AC207" s="157"/>
      <c r="AD207" s="157"/>
      <c r="AE207" s="157"/>
      <c r="AF207" s="157"/>
      <c r="AG207" s="157"/>
      <c r="AH207" s="157"/>
      <c r="AI207" s="157"/>
      <c r="AJ207" s="157"/>
      <c r="AK207" s="157"/>
      <c r="AL207" s="157"/>
      <c r="AM207" s="157"/>
      <c r="AN207" s="157"/>
      <c r="AO207" s="157"/>
      <c r="AP207" s="157"/>
      <c r="AQ207" s="157"/>
      <c r="AR207" s="157"/>
      <c r="AS207" s="157"/>
      <c r="AT207" s="157"/>
    </row>
    <row r="208" spans="1:46" s="75" customFormat="1" x14ac:dyDescent="0.25">
      <c r="A208" s="10"/>
      <c r="B208" s="10"/>
      <c r="C208" s="10"/>
      <c r="D208" s="10"/>
      <c r="E208" s="10"/>
      <c r="F208" s="10"/>
      <c r="G208" s="10"/>
      <c r="H208" s="10"/>
      <c r="I208" s="76"/>
      <c r="J208" s="157"/>
      <c r="K208" s="157"/>
      <c r="L208" s="157"/>
      <c r="M208" s="157"/>
      <c r="N208" s="157"/>
      <c r="O208" s="157"/>
      <c r="P208" s="157"/>
      <c r="Q208" s="157"/>
      <c r="R208" s="157"/>
      <c r="S208" s="157"/>
      <c r="T208" s="157"/>
      <c r="U208" s="157"/>
      <c r="V208" s="157"/>
      <c r="W208" s="157"/>
      <c r="X208" s="157"/>
      <c r="Y208" s="157"/>
      <c r="Z208" s="157"/>
      <c r="AA208" s="157"/>
      <c r="AB208" s="157"/>
      <c r="AC208" s="157"/>
      <c r="AD208" s="157"/>
      <c r="AE208" s="157"/>
      <c r="AF208" s="157"/>
      <c r="AG208" s="157"/>
      <c r="AH208" s="157"/>
      <c r="AI208" s="157"/>
      <c r="AJ208" s="157"/>
      <c r="AK208" s="157"/>
      <c r="AL208" s="157"/>
      <c r="AM208" s="157"/>
      <c r="AN208" s="157"/>
      <c r="AO208" s="157"/>
      <c r="AP208" s="157"/>
      <c r="AQ208" s="157"/>
      <c r="AR208" s="157"/>
      <c r="AS208" s="157"/>
      <c r="AT208" s="157"/>
    </row>
    <row r="209" spans="1:57" s="75" customFormat="1" x14ac:dyDescent="0.25">
      <c r="A209" s="10"/>
      <c r="B209" s="10"/>
      <c r="C209" s="241" t="s">
        <v>2623</v>
      </c>
      <c r="D209" s="241"/>
      <c r="E209" s="241" t="s">
        <v>2624</v>
      </c>
      <c r="F209" s="241"/>
      <c r="G209" s="10"/>
      <c r="H209" s="10"/>
      <c r="I209" s="76"/>
      <c r="J209" s="157"/>
      <c r="K209" s="157"/>
      <c r="L209" s="157"/>
      <c r="M209" s="157"/>
      <c r="N209" s="157"/>
      <c r="O209" s="157"/>
      <c r="P209" s="157"/>
      <c r="Q209" s="157"/>
      <c r="R209" s="157"/>
      <c r="S209" s="157"/>
      <c r="T209" s="157"/>
      <c r="U209" s="157"/>
      <c r="V209" s="157"/>
      <c r="W209" s="157"/>
      <c r="X209" s="157"/>
      <c r="Y209" s="157"/>
      <c r="Z209" s="157"/>
      <c r="AA209" s="157"/>
      <c r="AB209" s="157"/>
      <c r="AC209" s="157"/>
      <c r="AD209" s="157"/>
      <c r="AE209" s="157"/>
      <c r="AF209" s="157"/>
      <c r="AG209" s="157"/>
      <c r="AH209" s="157"/>
      <c r="AI209" s="157"/>
      <c r="AJ209" s="157"/>
      <c r="AK209" s="157"/>
      <c r="AL209" s="157"/>
      <c r="AM209" s="157"/>
      <c r="AN209" s="157"/>
      <c r="AO209" s="157"/>
      <c r="AP209" s="157"/>
      <c r="AQ209" s="157"/>
      <c r="AR209" s="157"/>
      <c r="AS209" s="157"/>
      <c r="AT209" s="157"/>
    </row>
    <row r="210" spans="1:57" s="75" customFormat="1" x14ac:dyDescent="0.25">
      <c r="A210" s="10" t="s">
        <v>2625</v>
      </c>
      <c r="B210" s="1" t="s">
        <v>2626</v>
      </c>
      <c r="C210" s="221" t="s">
        <v>109</v>
      </c>
      <c r="D210" s="221"/>
      <c r="E210" s="221" t="s">
        <v>2518</v>
      </c>
      <c r="F210" s="221"/>
      <c r="G210" s="40" t="s">
        <v>1</v>
      </c>
      <c r="I210" s="76"/>
      <c r="J210" s="157"/>
      <c r="K210" s="157"/>
      <c r="L210" s="157"/>
      <c r="M210" s="157"/>
      <c r="N210" s="157"/>
      <c r="O210" s="157"/>
      <c r="P210" s="157"/>
      <c r="Q210" s="157"/>
      <c r="R210" s="157"/>
      <c r="S210" s="157"/>
      <c r="T210" s="157"/>
      <c r="U210" s="157"/>
      <c r="V210" s="157"/>
      <c r="W210" s="157"/>
      <c r="X210" s="157"/>
      <c r="Y210" s="157"/>
      <c r="Z210" s="157"/>
      <c r="AA210" s="157"/>
      <c r="AB210" s="157"/>
      <c r="AC210" s="157"/>
      <c r="AD210" s="157"/>
      <c r="AE210" s="157"/>
      <c r="AF210" s="157"/>
      <c r="AG210" s="157"/>
      <c r="AH210" s="157"/>
      <c r="AI210" s="157"/>
      <c r="AJ210" s="157"/>
      <c r="AK210" s="157"/>
      <c r="AL210" s="157"/>
      <c r="AM210" s="157"/>
      <c r="AN210" s="157"/>
      <c r="AO210" s="157"/>
      <c r="AP210" s="157"/>
      <c r="AQ210" s="157"/>
      <c r="AR210" s="157"/>
      <c r="AS210" s="157"/>
      <c r="AT210" s="157"/>
    </row>
    <row r="211" spans="1:57" s="75" customFormat="1" ht="20" x14ac:dyDescent="0.25">
      <c r="A211" s="10" t="s">
        <v>2627</v>
      </c>
      <c r="B211" s="1" t="s">
        <v>2628</v>
      </c>
      <c r="C211" s="209" t="s">
        <v>2</v>
      </c>
      <c r="D211" s="210"/>
      <c r="E211" s="209" t="s">
        <v>2</v>
      </c>
      <c r="F211" s="210"/>
      <c r="G211" s="6" t="str">
        <f>IF(OR(C211=MIT_controle!$B$8,E211=MIT_controle!$B$8,ISBLANK(C211),ISBLANK(E211)),MIT_controle!$A$8,"")</f>
        <v>Maak een keuze uit het drop-down menu</v>
      </c>
      <c r="H211" s="10"/>
      <c r="I211" s="76"/>
      <c r="J211" s="157"/>
      <c r="K211" s="157"/>
      <c r="L211" s="157"/>
      <c r="M211" s="157"/>
      <c r="N211" s="157"/>
      <c r="O211" s="157"/>
      <c r="P211" s="157"/>
      <c r="Q211" s="157"/>
      <c r="R211" s="157"/>
      <c r="S211" s="157"/>
      <c r="T211" s="157"/>
      <c r="U211" s="157"/>
      <c r="V211" s="157"/>
      <c r="W211" s="157"/>
      <c r="X211" s="157"/>
      <c r="Y211" s="157"/>
      <c r="Z211" s="157"/>
      <c r="AA211" s="157"/>
      <c r="AB211" s="157"/>
      <c r="AC211" s="157"/>
      <c r="AD211" s="157"/>
      <c r="AE211" s="157"/>
      <c r="AF211" s="157"/>
      <c r="AG211" s="157"/>
      <c r="AH211" s="157"/>
      <c r="AI211" s="157"/>
      <c r="AJ211" s="157"/>
      <c r="AK211" s="157"/>
      <c r="AL211" s="157"/>
      <c r="AM211" s="157"/>
      <c r="AN211" s="157"/>
      <c r="AO211" s="157"/>
      <c r="AP211" s="157"/>
      <c r="AQ211" s="157"/>
      <c r="AR211" s="157"/>
      <c r="AS211" s="157"/>
      <c r="AT211" s="157"/>
    </row>
    <row r="212" spans="1:57" s="75" customFormat="1" x14ac:dyDescent="0.25">
      <c r="A212" s="10" t="s">
        <v>2629</v>
      </c>
      <c r="B212" s="1" t="s">
        <v>2616</v>
      </c>
      <c r="C212" s="209" t="s">
        <v>2</v>
      </c>
      <c r="D212" s="210"/>
      <c r="E212" s="209" t="s">
        <v>2</v>
      </c>
      <c r="F212" s="210"/>
      <c r="G212" s="6" t="str">
        <f>IF(OR(C212=MIT_controle!$B$8,E212=MIT_controle!$B$8,ISBLANK(C212),ISBLANK(E212)),MIT_controle!$A$8,"")</f>
        <v>Maak een keuze uit het drop-down menu</v>
      </c>
      <c r="H212" s="10"/>
      <c r="I212" s="76"/>
      <c r="J212" s="157"/>
      <c r="K212" s="157"/>
      <c r="L212" s="157"/>
      <c r="M212" s="157"/>
      <c r="N212" s="157"/>
      <c r="O212" s="157"/>
      <c r="P212" s="157"/>
      <c r="Q212" s="157"/>
      <c r="R212" s="157"/>
      <c r="S212" s="157"/>
      <c r="T212" s="157"/>
      <c r="U212" s="157"/>
      <c r="V212" s="157"/>
      <c r="W212" s="157"/>
      <c r="X212" s="157"/>
      <c r="Y212" s="157"/>
      <c r="Z212" s="157"/>
      <c r="AA212" s="157"/>
      <c r="AB212" s="157"/>
      <c r="AC212" s="157"/>
      <c r="AD212" s="157"/>
      <c r="AE212" s="157"/>
      <c r="AF212" s="157"/>
      <c r="AG212" s="157"/>
      <c r="AH212" s="157"/>
      <c r="AI212" s="157"/>
      <c r="AJ212" s="157"/>
      <c r="AK212" s="157"/>
      <c r="AL212" s="157"/>
      <c r="AM212" s="157"/>
      <c r="AN212" s="157"/>
      <c r="AO212" s="157"/>
      <c r="AP212" s="157"/>
      <c r="AQ212" s="157"/>
      <c r="AR212" s="157"/>
      <c r="AS212" s="157"/>
      <c r="AT212" s="157"/>
    </row>
    <row r="213" spans="1:57" s="75" customFormat="1" x14ac:dyDescent="0.25">
      <c r="A213" s="10" t="s">
        <v>2630</v>
      </c>
      <c r="B213" s="1" t="s">
        <v>2618</v>
      </c>
      <c r="C213" s="209" t="s">
        <v>2</v>
      </c>
      <c r="D213" s="210"/>
      <c r="E213" s="209" t="s">
        <v>2</v>
      </c>
      <c r="F213" s="210"/>
      <c r="G213" s="6" t="str">
        <f>IF(OR(C213=MIT_controle!$B$8,E213=MIT_controle!$B$8,ISBLANK(C213),ISBLANK(E213)),MIT_controle!$A$8,"")</f>
        <v>Maak een keuze uit het drop-down menu</v>
      </c>
      <c r="H213" s="10"/>
      <c r="I213" s="76"/>
      <c r="J213" s="157"/>
      <c r="K213" s="157"/>
      <c r="L213" s="157"/>
      <c r="M213" s="157"/>
      <c r="N213" s="157"/>
      <c r="O213" s="157"/>
      <c r="P213" s="157"/>
      <c r="Q213" s="157"/>
      <c r="R213" s="157"/>
      <c r="S213" s="157"/>
      <c r="T213" s="157"/>
      <c r="U213" s="157"/>
      <c r="V213" s="157"/>
      <c r="W213" s="157"/>
      <c r="X213" s="157"/>
      <c r="Y213" s="157"/>
      <c r="Z213" s="157"/>
      <c r="AA213" s="157"/>
      <c r="AB213" s="157"/>
      <c r="AC213" s="157"/>
      <c r="AD213" s="157"/>
      <c r="AE213" s="157"/>
      <c r="AF213" s="157"/>
      <c r="AG213" s="157"/>
      <c r="AH213" s="157"/>
      <c r="AI213" s="157"/>
      <c r="AJ213" s="157"/>
      <c r="AK213" s="157"/>
      <c r="AL213" s="157"/>
      <c r="AM213" s="157"/>
      <c r="AN213" s="157"/>
      <c r="AO213" s="157"/>
      <c r="AP213" s="157"/>
      <c r="AQ213" s="157"/>
      <c r="AR213" s="157"/>
      <c r="AS213" s="157"/>
      <c r="AT213" s="157"/>
    </row>
    <row r="214" spans="1:57" s="75" customFormat="1" x14ac:dyDescent="0.25">
      <c r="A214" s="10" t="s">
        <v>2631</v>
      </c>
      <c r="B214" s="1" t="s">
        <v>2620</v>
      </c>
      <c r="C214" s="209" t="s">
        <v>2</v>
      </c>
      <c r="D214" s="210"/>
      <c r="E214" s="209" t="s">
        <v>2</v>
      </c>
      <c r="F214" s="210"/>
      <c r="G214" s="6" t="str">
        <f>IF(OR(C214=MIT_controle!$B$8,E214=MIT_controle!$B$8,ISBLANK(C214),ISBLANK(E214)),MIT_controle!$A$8,"")</f>
        <v>Maak een keuze uit het drop-down menu</v>
      </c>
      <c r="H214" s="10"/>
      <c r="I214" s="76"/>
      <c r="J214" s="157"/>
      <c r="K214" s="157"/>
      <c r="L214" s="157"/>
      <c r="M214" s="157"/>
      <c r="N214" s="157"/>
      <c r="O214" s="157"/>
      <c r="P214" s="157"/>
      <c r="Q214" s="157"/>
      <c r="R214" s="157"/>
      <c r="S214" s="157"/>
      <c r="T214" s="157"/>
      <c r="U214" s="157"/>
      <c r="V214" s="157"/>
      <c r="W214" s="157"/>
      <c r="X214" s="157"/>
      <c r="Y214" s="157"/>
      <c r="Z214" s="157"/>
      <c r="AA214" s="157"/>
      <c r="AB214" s="157"/>
      <c r="AC214" s="157"/>
      <c r="AD214" s="157"/>
      <c r="AE214" s="157"/>
      <c r="AF214" s="157"/>
      <c r="AG214" s="157"/>
      <c r="AH214" s="157"/>
      <c r="AI214" s="157"/>
      <c r="AJ214" s="157"/>
      <c r="AK214" s="157"/>
      <c r="AL214" s="157"/>
      <c r="AM214" s="157"/>
      <c r="AN214" s="157"/>
      <c r="AO214" s="157"/>
      <c r="AP214" s="157"/>
      <c r="AQ214" s="157"/>
      <c r="AR214" s="157"/>
      <c r="AS214" s="157"/>
      <c r="AT214" s="157"/>
    </row>
    <row r="215" spans="1:57" s="75" customFormat="1" x14ac:dyDescent="0.25">
      <c r="A215" s="10" t="s">
        <v>2632</v>
      </c>
      <c r="B215" s="1" t="s">
        <v>2622</v>
      </c>
      <c r="C215" s="209" t="s">
        <v>2</v>
      </c>
      <c r="D215" s="210"/>
      <c r="E215" s="209" t="s">
        <v>2</v>
      </c>
      <c r="F215" s="210"/>
      <c r="G215" s="6" t="str">
        <f>IF(OR(C215=MIT_controle!$B$8,E215=MIT_controle!$B$8,ISBLANK(C215),ISBLANK(E215)),MIT_controle!$A$8,"")</f>
        <v>Maak een keuze uit het drop-down menu</v>
      </c>
      <c r="H215" s="10"/>
      <c r="I215" s="76"/>
      <c r="J215" s="157"/>
      <c r="K215" s="157"/>
      <c r="L215" s="157"/>
      <c r="M215" s="157"/>
      <c r="N215" s="157"/>
      <c r="O215" s="157"/>
      <c r="P215" s="157"/>
      <c r="Q215" s="157"/>
      <c r="R215" s="157"/>
      <c r="S215" s="157"/>
      <c r="T215" s="157"/>
      <c r="U215" s="157"/>
      <c r="V215" s="157"/>
      <c r="W215" s="157"/>
      <c r="X215" s="157"/>
      <c r="Y215" s="157"/>
      <c r="Z215" s="157"/>
      <c r="AA215" s="157"/>
      <c r="AB215" s="157"/>
      <c r="AC215" s="157"/>
      <c r="AD215" s="157"/>
      <c r="AE215" s="157"/>
      <c r="AF215" s="157"/>
      <c r="AG215" s="157"/>
      <c r="AH215" s="157"/>
      <c r="AI215" s="157"/>
      <c r="AJ215" s="157"/>
      <c r="AK215" s="157"/>
      <c r="AL215" s="157"/>
      <c r="AM215" s="157"/>
      <c r="AN215" s="157"/>
      <c r="AO215" s="157"/>
      <c r="AP215" s="157"/>
      <c r="AQ215" s="157"/>
      <c r="AR215" s="157"/>
      <c r="AS215" s="157"/>
      <c r="AT215" s="157"/>
    </row>
    <row r="216" spans="1:57" s="75" customFormat="1" ht="20" x14ac:dyDescent="0.25">
      <c r="A216" s="10" t="s">
        <v>2633</v>
      </c>
      <c r="B216" s="1" t="s">
        <v>2634</v>
      </c>
      <c r="C216" s="209" t="s">
        <v>2</v>
      </c>
      <c r="D216" s="210"/>
      <c r="E216" s="209" t="s">
        <v>2</v>
      </c>
      <c r="F216" s="210"/>
      <c r="G216" s="6" t="str">
        <f>IF(OR(C216=MIT_controle!$B$8,E216=MIT_controle!$B$8,ISBLANK(C216),ISBLANK(E216)),MIT_controle!$A$8,"")</f>
        <v>Maak een keuze uit het drop-down menu</v>
      </c>
      <c r="H216" s="10"/>
      <c r="I216" s="76"/>
      <c r="J216" s="157"/>
      <c r="K216" s="157"/>
      <c r="L216" s="157"/>
      <c r="M216" s="157"/>
      <c r="N216" s="157"/>
      <c r="O216" s="157"/>
      <c r="P216" s="157"/>
      <c r="Q216" s="157"/>
      <c r="R216" s="157"/>
      <c r="S216" s="157"/>
      <c r="T216" s="157"/>
      <c r="U216" s="157"/>
      <c r="V216" s="157"/>
      <c r="W216" s="157"/>
      <c r="X216" s="157"/>
      <c r="Y216" s="157"/>
      <c r="Z216" s="157"/>
      <c r="AA216" s="157"/>
      <c r="AB216" s="157"/>
      <c r="AC216" s="157"/>
      <c r="AD216" s="157"/>
      <c r="AE216" s="157"/>
      <c r="AF216" s="157"/>
      <c r="AG216" s="157"/>
      <c r="AH216" s="157"/>
      <c r="AI216" s="157"/>
      <c r="AJ216" s="157"/>
      <c r="AK216" s="157"/>
      <c r="AL216" s="157"/>
      <c r="AM216" s="157"/>
      <c r="AN216" s="157"/>
      <c r="AO216" s="157"/>
      <c r="AP216" s="157"/>
      <c r="AQ216" s="157"/>
      <c r="AR216" s="157"/>
      <c r="AS216" s="157"/>
      <c r="AT216" s="157"/>
    </row>
    <row r="217" spans="1:57" s="75" customFormat="1" x14ac:dyDescent="0.25">
      <c r="A217" s="10"/>
      <c r="B217" s="10"/>
      <c r="C217" s="10"/>
      <c r="D217" s="10"/>
      <c r="E217" s="10"/>
      <c r="F217" s="10"/>
      <c r="G217" s="10"/>
      <c r="H217" s="10"/>
      <c r="I217" s="76"/>
      <c r="J217" s="157"/>
      <c r="K217" s="157"/>
      <c r="L217" s="157"/>
      <c r="M217" s="157"/>
      <c r="N217" s="157"/>
      <c r="O217" s="157"/>
      <c r="P217" s="157"/>
      <c r="Q217" s="157"/>
      <c r="R217" s="157"/>
      <c r="S217" s="157"/>
      <c r="T217" s="157"/>
      <c r="U217" s="157"/>
      <c r="V217" s="157"/>
      <c r="W217" s="157"/>
      <c r="X217" s="157"/>
      <c r="Y217" s="157"/>
      <c r="Z217" s="157"/>
      <c r="AA217" s="157"/>
      <c r="AB217" s="157"/>
      <c r="AC217" s="157"/>
      <c r="AD217" s="157"/>
      <c r="AE217" s="157"/>
      <c r="AF217" s="157"/>
      <c r="AG217" s="157"/>
      <c r="AH217" s="157"/>
      <c r="AI217" s="157"/>
      <c r="AJ217" s="157"/>
      <c r="AK217" s="157"/>
      <c r="AL217" s="157"/>
      <c r="AM217" s="157"/>
      <c r="AN217" s="157"/>
      <c r="AO217" s="157"/>
      <c r="AP217" s="157"/>
      <c r="AQ217" s="157"/>
      <c r="AR217" s="157"/>
      <c r="AS217" s="157"/>
      <c r="AT217" s="157"/>
    </row>
    <row r="218" spans="1:57" s="75" customFormat="1" x14ac:dyDescent="0.25">
      <c r="A218" s="164"/>
      <c r="C218" s="221" t="s">
        <v>0</v>
      </c>
      <c r="D218" s="221"/>
      <c r="E218" s="221"/>
      <c r="F218" s="221"/>
      <c r="I218" s="76"/>
      <c r="J218" s="157"/>
      <c r="K218" s="157"/>
      <c r="L218" s="157"/>
      <c r="M218" s="157"/>
      <c r="N218" s="157"/>
      <c r="O218" s="157"/>
      <c r="P218" s="157"/>
      <c r="Q218" s="157"/>
      <c r="R218" s="157"/>
      <c r="S218" s="157"/>
      <c r="T218" s="157"/>
      <c r="U218" s="157"/>
      <c r="V218" s="157"/>
      <c r="W218" s="157"/>
      <c r="X218" s="157"/>
      <c r="Y218" s="157"/>
      <c r="Z218" s="157"/>
      <c r="AA218" s="157"/>
      <c r="AB218" s="157"/>
      <c r="AC218" s="157"/>
      <c r="AD218" s="157"/>
      <c r="AE218" s="157"/>
      <c r="AF218" s="157"/>
      <c r="AG218" s="157"/>
      <c r="AH218" s="157"/>
      <c r="AI218" s="157"/>
      <c r="AJ218" s="157"/>
      <c r="AK218" s="157"/>
      <c r="AL218" s="157"/>
      <c r="AM218" s="157"/>
      <c r="AN218" s="157"/>
      <c r="AO218" s="157"/>
      <c r="AP218" s="157"/>
      <c r="AQ218" s="157"/>
      <c r="AR218" s="157"/>
      <c r="AS218" s="157"/>
      <c r="AT218" s="157"/>
    </row>
    <row r="219" spans="1:57" ht="20" x14ac:dyDescent="0.25">
      <c r="A219" s="10" t="s">
        <v>2635</v>
      </c>
      <c r="B219" s="1" t="s">
        <v>2636</v>
      </c>
      <c r="C219" s="208" t="s">
        <v>47</v>
      </c>
      <c r="D219" s="209"/>
      <c r="E219" s="209"/>
      <c r="F219" s="210"/>
      <c r="G219" s="6" t="str">
        <f>IF(OR(C219=MIT_controle!$B$16,ISBLANK(C219)),MIT_controle!$A$11,"")</f>
        <v>Vermeld (optioneel) een toelichting</v>
      </c>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Y219" s="75"/>
      <c r="AZ219" s="75"/>
      <c r="BA219" s="75"/>
      <c r="BB219" s="75"/>
      <c r="BC219" s="75"/>
      <c r="BD219" s="75"/>
      <c r="BE219" s="75"/>
    </row>
    <row r="220" spans="1:57" s="75" customFormat="1" x14ac:dyDescent="0.25">
      <c r="A220" s="10"/>
      <c r="B220" s="10"/>
      <c r="C220" s="221" t="s">
        <v>0</v>
      </c>
      <c r="D220" s="221"/>
      <c r="E220" s="221"/>
      <c r="F220" s="221"/>
      <c r="G220" s="40" t="s">
        <v>1</v>
      </c>
      <c r="H220" s="10"/>
      <c r="I220" s="157"/>
      <c r="J220" s="157"/>
      <c r="K220" s="157"/>
      <c r="L220" s="157"/>
      <c r="M220" s="157"/>
      <c r="N220" s="157"/>
      <c r="O220" s="157"/>
      <c r="P220" s="157"/>
      <c r="Q220" s="157"/>
      <c r="R220" s="157"/>
      <c r="S220" s="157"/>
      <c r="T220" s="157"/>
      <c r="U220" s="157"/>
      <c r="V220" s="157"/>
      <c r="W220" s="157"/>
      <c r="X220" s="157"/>
      <c r="Y220" s="157"/>
      <c r="Z220" s="157"/>
      <c r="AA220" s="157"/>
      <c r="AB220" s="157"/>
      <c r="AC220" s="157"/>
      <c r="AD220" s="157"/>
      <c r="AE220" s="157"/>
      <c r="AF220" s="157"/>
      <c r="AG220" s="157"/>
      <c r="AH220" s="157"/>
      <c r="AI220" s="157"/>
      <c r="AJ220" s="157"/>
      <c r="AK220" s="157"/>
      <c r="AL220" s="157"/>
      <c r="AM220" s="157"/>
      <c r="AN220" s="157"/>
      <c r="AO220" s="157"/>
      <c r="AP220" s="157"/>
      <c r="AQ220" s="157"/>
      <c r="AR220" s="157"/>
      <c r="AS220" s="157"/>
      <c r="AT220" s="157"/>
    </row>
    <row r="221" spans="1:57" s="75" customFormat="1" ht="30" x14ac:dyDescent="0.25">
      <c r="A221" s="10" t="s">
        <v>2637</v>
      </c>
      <c r="B221" s="1" t="s">
        <v>2638</v>
      </c>
      <c r="C221" s="208" t="s">
        <v>47</v>
      </c>
      <c r="D221" s="209"/>
      <c r="E221" s="209"/>
      <c r="F221" s="210"/>
      <c r="G221" s="6" t="str">
        <f>IF(OR(C221=MIT_controle!$B$16,ISBLANK(C221)),MIT_controle!$A$11,"")</f>
        <v>Vermeld (optioneel) een toelichting</v>
      </c>
      <c r="I221" s="157"/>
      <c r="J221" s="157"/>
      <c r="K221" s="157"/>
      <c r="L221" s="157"/>
      <c r="M221" s="157"/>
      <c r="N221" s="157"/>
      <c r="O221" s="157"/>
      <c r="P221" s="157"/>
      <c r="Q221" s="157"/>
      <c r="R221" s="157"/>
      <c r="S221" s="157"/>
      <c r="T221" s="157"/>
      <c r="U221" s="157"/>
      <c r="V221" s="157"/>
      <c r="W221" s="157"/>
      <c r="X221" s="157"/>
      <c r="Y221" s="157"/>
      <c r="Z221" s="157"/>
      <c r="AA221" s="157"/>
      <c r="AB221" s="157"/>
      <c r="AC221" s="157"/>
      <c r="AD221" s="157"/>
      <c r="AE221" s="157"/>
      <c r="AF221" s="157"/>
      <c r="AG221" s="157"/>
      <c r="AH221" s="157"/>
      <c r="AI221" s="157"/>
      <c r="AJ221" s="157"/>
      <c r="AK221" s="157"/>
      <c r="AL221" s="157"/>
      <c r="AM221" s="157"/>
      <c r="AN221" s="157"/>
      <c r="AO221" s="157"/>
      <c r="AP221" s="157"/>
      <c r="AQ221" s="157"/>
      <c r="AR221" s="157"/>
      <c r="AS221" s="157"/>
      <c r="AT221" s="157"/>
    </row>
    <row r="222" spans="1:57" s="79" customFormat="1" x14ac:dyDescent="0.25">
      <c r="A222" s="10"/>
      <c r="B222" s="12"/>
      <c r="C222" s="90"/>
      <c r="D222" s="90"/>
      <c r="E222" s="90"/>
      <c r="F222" s="90"/>
      <c r="G222" s="12"/>
      <c r="I222" s="86"/>
      <c r="J222" s="165"/>
      <c r="K222" s="165"/>
      <c r="L222" s="165"/>
      <c r="M222" s="165"/>
      <c r="N222" s="165"/>
      <c r="O222" s="165"/>
      <c r="P222" s="165"/>
      <c r="Q222" s="165"/>
      <c r="R222" s="165"/>
      <c r="S222" s="165"/>
      <c r="T222" s="165"/>
      <c r="U222" s="165"/>
      <c r="V222" s="165"/>
      <c r="W222" s="165"/>
      <c r="X222" s="165"/>
      <c r="Y222" s="165"/>
      <c r="Z222" s="165"/>
      <c r="AA222" s="165"/>
      <c r="AB222" s="165"/>
      <c r="AC222" s="165"/>
      <c r="AD222" s="165"/>
      <c r="AE222" s="165"/>
      <c r="AF222" s="165"/>
      <c r="AG222" s="165"/>
      <c r="AH222" s="165"/>
      <c r="AI222" s="165"/>
      <c r="AJ222" s="165"/>
      <c r="AK222" s="165"/>
      <c r="AL222" s="165"/>
      <c r="AM222" s="165"/>
      <c r="AN222" s="165"/>
      <c r="AO222" s="165"/>
      <c r="AP222" s="165"/>
      <c r="AQ222" s="165"/>
      <c r="AR222" s="165"/>
      <c r="AS222" s="165"/>
      <c r="AT222" s="165"/>
    </row>
    <row r="223" spans="1:57" s="75" customFormat="1" x14ac:dyDescent="0.25">
      <c r="A223" s="169"/>
      <c r="B223" s="166" t="s">
        <v>2639</v>
      </c>
      <c r="H223" s="163"/>
    </row>
    <row r="224" spans="1:57" s="75" customFormat="1" x14ac:dyDescent="0.25">
      <c r="A224" s="10" t="s">
        <v>2640</v>
      </c>
      <c r="B224" s="1" t="s">
        <v>2641</v>
      </c>
      <c r="C224" s="221" t="s">
        <v>0</v>
      </c>
      <c r="D224" s="221"/>
      <c r="E224" s="221"/>
      <c r="F224" s="221"/>
      <c r="G224" s="40" t="s">
        <v>1</v>
      </c>
      <c r="H224" s="163"/>
    </row>
    <row r="225" spans="1:46" s="75" customFormat="1" x14ac:dyDescent="0.25">
      <c r="A225" s="10" t="s">
        <v>2642</v>
      </c>
      <c r="B225" s="1" t="s">
        <v>2643</v>
      </c>
      <c r="C225" s="208" t="s">
        <v>2</v>
      </c>
      <c r="D225" s="209"/>
      <c r="E225" s="209"/>
      <c r="F225" s="210"/>
      <c r="G225" s="6" t="str">
        <f>IF(OR(C225=MIT_controle!$B$8,ISBLANK(C225)),MIT_controle!$A$8,"")</f>
        <v>Maak een keuze uit het drop-down menu</v>
      </c>
      <c r="H225" s="163"/>
    </row>
    <row r="226" spans="1:46" s="75" customFormat="1" x14ac:dyDescent="0.25">
      <c r="A226" s="10" t="s">
        <v>2644</v>
      </c>
      <c r="B226" s="88" t="s">
        <v>2645</v>
      </c>
      <c r="C226" s="208" t="s">
        <v>2</v>
      </c>
      <c r="D226" s="209"/>
      <c r="E226" s="209"/>
      <c r="F226" s="210"/>
      <c r="G226" s="6" t="str">
        <f>IF(OR(C226=MIT_controle!$B$8,ISBLANK(C226)),MIT_controle!$A$8,"")</f>
        <v>Maak een keuze uit het drop-down menu</v>
      </c>
      <c r="H226" s="163"/>
    </row>
    <row r="227" spans="1:46" s="75" customFormat="1" x14ac:dyDescent="0.25">
      <c r="A227" s="10" t="s">
        <v>2646</v>
      </c>
      <c r="B227" s="88" t="s">
        <v>2647</v>
      </c>
      <c r="C227" s="208" t="s">
        <v>2</v>
      </c>
      <c r="D227" s="209"/>
      <c r="E227" s="209"/>
      <c r="F227" s="210"/>
      <c r="G227" s="6" t="str">
        <f>IF(OR(C227=MIT_controle!$B$8,ISBLANK(C227)),MIT_controle!$A$8,"")</f>
        <v>Maak een keuze uit het drop-down menu</v>
      </c>
      <c r="H227" s="163"/>
    </row>
    <row r="228" spans="1:46" s="75" customFormat="1" x14ac:dyDescent="0.25">
      <c r="A228" s="164"/>
      <c r="I228" s="76"/>
      <c r="J228" s="157"/>
      <c r="K228" s="157"/>
      <c r="L228" s="157"/>
      <c r="M228" s="157"/>
      <c r="N228" s="157"/>
      <c r="O228" s="157"/>
      <c r="P228" s="157"/>
      <c r="Q228" s="157"/>
      <c r="R228" s="157"/>
      <c r="S228" s="157"/>
      <c r="T228" s="157"/>
      <c r="U228" s="157"/>
      <c r="V228" s="157"/>
      <c r="W228" s="157"/>
      <c r="X228" s="157"/>
      <c r="Y228" s="157"/>
      <c r="Z228" s="157"/>
      <c r="AA228" s="157"/>
      <c r="AB228" s="157"/>
      <c r="AC228" s="157"/>
      <c r="AD228" s="157"/>
      <c r="AE228" s="157"/>
      <c r="AF228" s="157"/>
      <c r="AG228" s="157"/>
      <c r="AH228" s="157"/>
      <c r="AI228" s="157"/>
      <c r="AJ228" s="157"/>
      <c r="AK228" s="157"/>
      <c r="AL228" s="157"/>
      <c r="AM228" s="157"/>
      <c r="AN228" s="157"/>
      <c r="AO228" s="157"/>
      <c r="AP228" s="157"/>
      <c r="AQ228" s="157"/>
      <c r="AR228" s="157"/>
      <c r="AS228" s="157"/>
      <c r="AT228" s="157"/>
    </row>
    <row r="229" spans="1:46" s="75" customFormat="1" ht="20" x14ac:dyDescent="0.25">
      <c r="A229" s="10" t="s">
        <v>2648</v>
      </c>
      <c r="B229" s="1" t="s">
        <v>2649</v>
      </c>
      <c r="C229" s="221" t="s">
        <v>0</v>
      </c>
      <c r="D229" s="221"/>
      <c r="E229" s="221"/>
      <c r="F229" s="221"/>
      <c r="G229" s="40" t="s">
        <v>1</v>
      </c>
      <c r="H229" s="10"/>
      <c r="I229" s="76"/>
      <c r="J229" s="157"/>
      <c r="K229" s="157"/>
      <c r="L229" s="157"/>
      <c r="M229" s="157"/>
      <c r="N229" s="157"/>
      <c r="O229" s="157"/>
      <c r="P229" s="157"/>
      <c r="Q229" s="157"/>
      <c r="R229" s="157"/>
      <c r="S229" s="157"/>
      <c r="T229" s="157"/>
      <c r="U229" s="157"/>
      <c r="V229" s="157"/>
      <c r="W229" s="157"/>
      <c r="X229" s="157"/>
      <c r="Y229" s="157"/>
      <c r="Z229" s="157"/>
      <c r="AA229" s="157"/>
      <c r="AB229" s="157"/>
      <c r="AC229" s="157"/>
      <c r="AD229" s="157"/>
      <c r="AE229" s="157"/>
      <c r="AF229" s="157"/>
      <c r="AG229" s="157"/>
      <c r="AH229" s="157"/>
      <c r="AI229" s="157"/>
      <c r="AJ229" s="157"/>
      <c r="AK229" s="157"/>
      <c r="AL229" s="157"/>
      <c r="AM229" s="157"/>
      <c r="AN229" s="157"/>
      <c r="AO229" s="157"/>
      <c r="AP229" s="157"/>
      <c r="AQ229" s="157"/>
      <c r="AR229" s="157"/>
      <c r="AS229" s="157"/>
      <c r="AT229" s="157"/>
    </row>
    <row r="230" spans="1:46" s="75" customFormat="1" x14ac:dyDescent="0.25">
      <c r="A230" s="10" t="s">
        <v>2650</v>
      </c>
      <c r="B230" s="1" t="s">
        <v>44</v>
      </c>
      <c r="C230" s="208" t="s">
        <v>2</v>
      </c>
      <c r="D230" s="209"/>
      <c r="E230" s="209"/>
      <c r="F230" s="210"/>
      <c r="G230" s="6" t="str">
        <f>IF(OR(C230=MIT_controle!$B$8,ISBLANK(C230)),MIT_controle!$A$8,"")</f>
        <v>Maak een keuze uit het drop-down menu</v>
      </c>
      <c r="I230" s="76"/>
      <c r="J230" s="157"/>
      <c r="K230" s="157"/>
      <c r="L230" s="157"/>
      <c r="M230" s="157"/>
      <c r="N230" s="157"/>
      <c r="O230" s="157"/>
      <c r="P230" s="157"/>
      <c r="Q230" s="157"/>
      <c r="R230" s="157"/>
      <c r="S230" s="157"/>
      <c r="T230" s="157"/>
      <c r="U230" s="157"/>
      <c r="V230" s="157"/>
      <c r="W230" s="157"/>
      <c r="X230" s="157"/>
      <c r="Y230" s="157"/>
      <c r="Z230" s="157"/>
      <c r="AA230" s="157"/>
      <c r="AB230" s="157"/>
      <c r="AC230" s="157"/>
      <c r="AD230" s="157"/>
      <c r="AE230" s="157"/>
      <c r="AF230" s="157"/>
      <c r="AG230" s="157"/>
      <c r="AH230" s="157"/>
      <c r="AI230" s="157"/>
      <c r="AJ230" s="157"/>
      <c r="AK230" s="157"/>
      <c r="AL230" s="157"/>
      <c r="AM230" s="157"/>
      <c r="AN230" s="157"/>
      <c r="AO230" s="157"/>
      <c r="AP230" s="157"/>
      <c r="AQ230" s="157"/>
      <c r="AR230" s="157"/>
      <c r="AS230" s="157"/>
      <c r="AT230" s="157"/>
    </row>
    <row r="231" spans="1:46" s="75" customFormat="1" x14ac:dyDescent="0.25">
      <c r="A231" s="10" t="s">
        <v>2651</v>
      </c>
      <c r="B231" s="1" t="s">
        <v>2652</v>
      </c>
      <c r="C231" s="208" t="s">
        <v>2</v>
      </c>
      <c r="D231" s="209"/>
      <c r="E231" s="209"/>
      <c r="F231" s="210"/>
      <c r="G231" s="6" t="str">
        <f>IF(OR(C231=MIT_controle!$B$8,ISBLANK(C231)),MIT_controle!$A$8,"")</f>
        <v>Maak een keuze uit het drop-down menu</v>
      </c>
      <c r="I231" s="76"/>
      <c r="J231" s="157"/>
      <c r="K231" s="157"/>
      <c r="L231" s="157"/>
      <c r="M231" s="157"/>
      <c r="N231" s="157"/>
      <c r="O231" s="157"/>
      <c r="P231" s="157"/>
      <c r="Q231" s="157"/>
      <c r="R231" s="157"/>
      <c r="S231" s="157"/>
      <c r="T231" s="157"/>
      <c r="U231" s="157"/>
      <c r="V231" s="157"/>
      <c r="W231" s="157"/>
      <c r="X231" s="157"/>
      <c r="Y231" s="157"/>
      <c r="Z231" s="157"/>
      <c r="AA231" s="157"/>
      <c r="AB231" s="157"/>
      <c r="AC231" s="157"/>
      <c r="AD231" s="157"/>
      <c r="AE231" s="157"/>
      <c r="AF231" s="157"/>
      <c r="AG231" s="157"/>
      <c r="AH231" s="157"/>
      <c r="AI231" s="157"/>
      <c r="AJ231" s="157"/>
      <c r="AK231" s="157"/>
      <c r="AL231" s="157"/>
      <c r="AM231" s="157"/>
      <c r="AN231" s="157"/>
      <c r="AO231" s="157"/>
      <c r="AP231" s="157"/>
      <c r="AQ231" s="157"/>
      <c r="AR231" s="157"/>
      <c r="AS231" s="157"/>
      <c r="AT231" s="157"/>
    </row>
    <row r="232" spans="1:46" s="75" customFormat="1" x14ac:dyDescent="0.25">
      <c r="A232" s="10" t="s">
        <v>2653</v>
      </c>
      <c r="B232" s="1" t="s">
        <v>2654</v>
      </c>
      <c r="C232" s="208" t="s">
        <v>2</v>
      </c>
      <c r="D232" s="209"/>
      <c r="E232" s="209"/>
      <c r="F232" s="210"/>
      <c r="G232" s="6" t="str">
        <f>IF(OR(C232=MIT_controle!$B$8,ISBLANK(C232)),MIT_controle!$A$8,"")</f>
        <v>Maak een keuze uit het drop-down menu</v>
      </c>
      <c r="I232" s="76"/>
      <c r="J232" s="157"/>
      <c r="K232" s="157"/>
      <c r="L232" s="157"/>
      <c r="M232" s="157"/>
      <c r="N232" s="157"/>
      <c r="O232" s="157"/>
      <c r="P232" s="157"/>
      <c r="Q232" s="157"/>
      <c r="R232" s="157"/>
      <c r="S232" s="157"/>
      <c r="T232" s="157"/>
      <c r="U232" s="157"/>
      <c r="V232" s="157"/>
      <c r="W232" s="157"/>
      <c r="X232" s="157"/>
      <c r="Y232" s="157"/>
      <c r="Z232" s="157"/>
      <c r="AA232" s="157"/>
      <c r="AB232" s="157"/>
      <c r="AC232" s="157"/>
      <c r="AD232" s="157"/>
      <c r="AE232" s="157"/>
      <c r="AF232" s="157"/>
      <c r="AG232" s="157"/>
      <c r="AH232" s="157"/>
      <c r="AI232" s="157"/>
      <c r="AJ232" s="157"/>
      <c r="AK232" s="157"/>
      <c r="AL232" s="157"/>
      <c r="AM232" s="157"/>
      <c r="AN232" s="157"/>
      <c r="AO232" s="157"/>
      <c r="AP232" s="157"/>
      <c r="AQ232" s="157"/>
      <c r="AR232" s="157"/>
      <c r="AS232" s="157"/>
      <c r="AT232" s="157"/>
    </row>
    <row r="233" spans="1:46" s="75" customFormat="1" x14ac:dyDescent="0.25">
      <c r="A233" s="10" t="s">
        <v>2655</v>
      </c>
      <c r="B233" s="1" t="s">
        <v>2656</v>
      </c>
      <c r="C233" s="208" t="s">
        <v>2</v>
      </c>
      <c r="D233" s="209"/>
      <c r="E233" s="209"/>
      <c r="F233" s="210"/>
      <c r="G233" s="6" t="str">
        <f>IF(OR(C233=MIT_controle!$B$8,ISBLANK(C233)),MIT_controle!$A$8,"")</f>
        <v>Maak een keuze uit het drop-down menu</v>
      </c>
      <c r="I233" s="76"/>
      <c r="J233" s="157"/>
      <c r="K233" s="157"/>
      <c r="L233" s="157"/>
      <c r="M233" s="157"/>
      <c r="N233" s="157"/>
      <c r="O233" s="157"/>
      <c r="P233" s="157"/>
      <c r="Q233" s="157"/>
      <c r="R233" s="157"/>
      <c r="S233" s="157"/>
      <c r="T233" s="157"/>
      <c r="U233" s="157"/>
      <c r="V233" s="157"/>
      <c r="W233" s="157"/>
      <c r="X233" s="157"/>
      <c r="Y233" s="157"/>
      <c r="Z233" s="157"/>
      <c r="AA233" s="157"/>
      <c r="AB233" s="157"/>
      <c r="AC233" s="157"/>
      <c r="AD233" s="157"/>
      <c r="AE233" s="157"/>
      <c r="AF233" s="157"/>
      <c r="AG233" s="157"/>
      <c r="AH233" s="157"/>
      <c r="AI233" s="157"/>
      <c r="AJ233" s="157"/>
      <c r="AK233" s="157"/>
      <c r="AL233" s="157"/>
      <c r="AM233" s="157"/>
      <c r="AN233" s="157"/>
      <c r="AO233" s="157"/>
      <c r="AP233" s="157"/>
      <c r="AQ233" s="157"/>
      <c r="AR233" s="157"/>
      <c r="AS233" s="157"/>
      <c r="AT233" s="157"/>
    </row>
    <row r="234" spans="1:46" s="75" customFormat="1" x14ac:dyDescent="0.25">
      <c r="A234" s="10" t="s">
        <v>2657</v>
      </c>
      <c r="B234" s="1" t="s">
        <v>2658</v>
      </c>
      <c r="C234" s="208" t="s">
        <v>2</v>
      </c>
      <c r="D234" s="209"/>
      <c r="E234" s="209"/>
      <c r="F234" s="210"/>
      <c r="G234" s="6" t="str">
        <f>IF(OR(C234=MIT_controle!$B$8,ISBLANK(C234)),MIT_controle!$A$8,"")</f>
        <v>Maak een keuze uit het drop-down menu</v>
      </c>
      <c r="I234" s="76"/>
      <c r="J234" s="157"/>
      <c r="K234" s="157"/>
      <c r="L234" s="157"/>
      <c r="M234" s="157"/>
      <c r="N234" s="157"/>
      <c r="O234" s="157"/>
      <c r="P234" s="157"/>
      <c r="Q234" s="157"/>
      <c r="R234" s="157"/>
      <c r="S234" s="157"/>
      <c r="T234" s="157"/>
      <c r="U234" s="157"/>
      <c r="V234" s="157"/>
      <c r="W234" s="157"/>
      <c r="X234" s="157"/>
      <c r="Y234" s="157"/>
      <c r="Z234" s="157"/>
      <c r="AA234" s="157"/>
      <c r="AB234" s="157"/>
      <c r="AC234" s="157"/>
      <c r="AD234" s="157"/>
      <c r="AE234" s="157"/>
      <c r="AF234" s="157"/>
      <c r="AG234" s="157"/>
      <c r="AH234" s="157"/>
      <c r="AI234" s="157"/>
      <c r="AJ234" s="157"/>
      <c r="AK234" s="157"/>
      <c r="AL234" s="157"/>
      <c r="AM234" s="157"/>
      <c r="AN234" s="157"/>
      <c r="AO234" s="157"/>
      <c r="AP234" s="157"/>
      <c r="AQ234" s="157"/>
      <c r="AR234" s="157"/>
      <c r="AS234" s="157"/>
      <c r="AT234" s="157"/>
    </row>
    <row r="235" spans="1:46" s="75" customFormat="1" x14ac:dyDescent="0.25">
      <c r="A235" s="10" t="s">
        <v>2659</v>
      </c>
      <c r="B235" s="1" t="s">
        <v>2660</v>
      </c>
      <c r="C235" s="208" t="s">
        <v>2</v>
      </c>
      <c r="D235" s="209"/>
      <c r="E235" s="209"/>
      <c r="F235" s="210"/>
      <c r="G235" s="6" t="str">
        <f>IF(OR(C235=MIT_controle!$B$8,ISBLANK(C235)),MIT_controle!$A$8,"")</f>
        <v>Maak een keuze uit het drop-down menu</v>
      </c>
      <c r="I235" s="76"/>
      <c r="J235" s="157"/>
      <c r="K235" s="157"/>
      <c r="L235" s="157"/>
      <c r="M235" s="157"/>
      <c r="N235" s="157"/>
      <c r="O235" s="157"/>
      <c r="P235" s="157"/>
      <c r="Q235" s="157"/>
      <c r="R235" s="157"/>
      <c r="S235" s="157"/>
      <c r="T235" s="157"/>
      <c r="U235" s="157"/>
      <c r="V235" s="157"/>
      <c r="W235" s="157"/>
      <c r="X235" s="157"/>
      <c r="Y235" s="157"/>
      <c r="Z235" s="157"/>
      <c r="AA235" s="157"/>
      <c r="AB235" s="157"/>
      <c r="AC235" s="157"/>
      <c r="AD235" s="157"/>
      <c r="AE235" s="157"/>
      <c r="AF235" s="157"/>
      <c r="AG235" s="157"/>
      <c r="AH235" s="157"/>
      <c r="AI235" s="157"/>
      <c r="AJ235" s="157"/>
      <c r="AK235" s="157"/>
      <c r="AL235" s="157"/>
      <c r="AM235" s="157"/>
      <c r="AN235" s="157"/>
      <c r="AO235" s="157"/>
      <c r="AP235" s="157"/>
      <c r="AQ235" s="157"/>
      <c r="AR235" s="157"/>
      <c r="AS235" s="157"/>
      <c r="AT235" s="157"/>
    </row>
    <row r="236" spans="1:46" s="75" customFormat="1" x14ac:dyDescent="0.25">
      <c r="A236" s="10" t="s">
        <v>2661</v>
      </c>
      <c r="B236" s="1" t="s">
        <v>2662</v>
      </c>
      <c r="C236" s="208" t="s">
        <v>2</v>
      </c>
      <c r="D236" s="209"/>
      <c r="E236" s="209"/>
      <c r="F236" s="210"/>
      <c r="G236" s="6" t="str">
        <f>IF(OR(C236=MIT_controle!$B$8,ISBLANK(C236)),MIT_controle!$A$8,"")</f>
        <v>Maak een keuze uit het drop-down menu</v>
      </c>
      <c r="I236" s="76"/>
      <c r="J236" s="157"/>
      <c r="K236" s="157"/>
      <c r="L236" s="157"/>
      <c r="M236" s="157"/>
      <c r="N236" s="157"/>
      <c r="O236" s="157"/>
      <c r="P236" s="157"/>
      <c r="Q236" s="157"/>
      <c r="R236" s="157"/>
      <c r="S236" s="157"/>
      <c r="T236" s="157"/>
      <c r="U236" s="157"/>
      <c r="V236" s="157"/>
      <c r="W236" s="157"/>
      <c r="X236" s="157"/>
      <c r="Y236" s="157"/>
      <c r="Z236" s="157"/>
      <c r="AA236" s="157"/>
      <c r="AB236" s="157"/>
      <c r="AC236" s="157"/>
      <c r="AD236" s="157"/>
      <c r="AE236" s="157"/>
      <c r="AF236" s="157"/>
      <c r="AG236" s="157"/>
      <c r="AH236" s="157"/>
      <c r="AI236" s="157"/>
      <c r="AJ236" s="157"/>
      <c r="AK236" s="157"/>
      <c r="AL236" s="157"/>
      <c r="AM236" s="157"/>
      <c r="AN236" s="157"/>
      <c r="AO236" s="157"/>
      <c r="AP236" s="157"/>
      <c r="AQ236" s="157"/>
      <c r="AR236" s="157"/>
      <c r="AS236" s="157"/>
      <c r="AT236" s="157"/>
    </row>
    <row r="237" spans="1:46" s="75" customFormat="1" x14ac:dyDescent="0.25">
      <c r="A237" s="164"/>
      <c r="I237" s="76"/>
      <c r="J237" s="157"/>
      <c r="K237" s="157"/>
      <c r="L237" s="157"/>
      <c r="M237" s="157"/>
      <c r="N237" s="157"/>
      <c r="O237" s="157"/>
      <c r="P237" s="157"/>
      <c r="Q237" s="157"/>
      <c r="R237" s="157"/>
      <c r="S237" s="157"/>
      <c r="T237" s="157"/>
      <c r="U237" s="157"/>
      <c r="V237" s="157"/>
      <c r="W237" s="157"/>
      <c r="X237" s="157"/>
      <c r="Y237" s="157"/>
      <c r="Z237" s="157"/>
      <c r="AA237" s="157"/>
      <c r="AB237" s="157"/>
      <c r="AC237" s="157"/>
      <c r="AD237" s="157"/>
      <c r="AE237" s="157"/>
      <c r="AF237" s="157"/>
      <c r="AG237" s="157"/>
      <c r="AH237" s="157"/>
      <c r="AI237" s="157"/>
      <c r="AJ237" s="157"/>
      <c r="AK237" s="157"/>
      <c r="AL237" s="157"/>
      <c r="AM237" s="157"/>
      <c r="AN237" s="157"/>
      <c r="AO237" s="157"/>
      <c r="AP237" s="157"/>
      <c r="AQ237" s="157"/>
      <c r="AR237" s="157"/>
      <c r="AS237" s="157"/>
      <c r="AT237" s="157"/>
    </row>
    <row r="238" spans="1:46" s="75" customFormat="1" x14ac:dyDescent="0.25">
      <c r="A238" s="164"/>
      <c r="C238" s="221" t="s">
        <v>0</v>
      </c>
      <c r="D238" s="221"/>
      <c r="E238" s="221"/>
      <c r="F238" s="221"/>
      <c r="G238" s="40" t="s">
        <v>1</v>
      </c>
      <c r="I238" s="76"/>
      <c r="J238" s="157"/>
      <c r="K238" s="157"/>
      <c r="L238" s="157"/>
      <c r="M238" s="157"/>
      <c r="N238" s="157"/>
      <c r="O238" s="157"/>
      <c r="P238" s="157"/>
      <c r="Q238" s="157"/>
      <c r="R238" s="157"/>
      <c r="S238" s="157"/>
      <c r="T238" s="157"/>
      <c r="U238" s="157"/>
      <c r="V238" s="157"/>
      <c r="W238" s="157"/>
      <c r="X238" s="157"/>
      <c r="Y238" s="157"/>
      <c r="Z238" s="157"/>
      <c r="AA238" s="157"/>
      <c r="AB238" s="157"/>
      <c r="AC238" s="157"/>
      <c r="AD238" s="157"/>
      <c r="AE238" s="157"/>
      <c r="AF238" s="157"/>
      <c r="AG238" s="157"/>
      <c r="AH238" s="157"/>
      <c r="AI238" s="157"/>
      <c r="AJ238" s="157"/>
      <c r="AK238" s="157"/>
      <c r="AL238" s="157"/>
      <c r="AM238" s="157"/>
      <c r="AN238" s="157"/>
      <c r="AO238" s="157"/>
      <c r="AP238" s="157"/>
      <c r="AQ238" s="157"/>
      <c r="AR238" s="157"/>
      <c r="AS238" s="157"/>
      <c r="AT238" s="157"/>
    </row>
    <row r="239" spans="1:46" s="75" customFormat="1" x14ac:dyDescent="0.25">
      <c r="A239" s="10" t="s">
        <v>2663</v>
      </c>
      <c r="B239" s="1" t="s">
        <v>2664</v>
      </c>
      <c r="C239" s="208" t="s">
        <v>2</v>
      </c>
      <c r="D239" s="209"/>
      <c r="E239" s="209"/>
      <c r="F239" s="210"/>
      <c r="G239" s="6" t="str">
        <f>IF(OR(C239=MIT_controle!$B$8,ISBLANK(C239)),MIT_controle!$A$8,"")</f>
        <v>Maak een keuze uit het drop-down menu</v>
      </c>
      <c r="I239" s="76"/>
      <c r="J239" s="157"/>
      <c r="K239" s="157"/>
      <c r="L239" s="157"/>
      <c r="M239" s="157"/>
      <c r="N239" s="157"/>
      <c r="O239" s="157"/>
      <c r="P239" s="157"/>
      <c r="Q239" s="157"/>
      <c r="R239" s="157"/>
      <c r="S239" s="157"/>
      <c r="T239" s="157"/>
      <c r="U239" s="157"/>
      <c r="V239" s="157"/>
      <c r="W239" s="157"/>
      <c r="X239" s="157"/>
      <c r="Y239" s="157"/>
      <c r="Z239" s="157"/>
      <c r="AA239" s="157"/>
      <c r="AB239" s="157"/>
      <c r="AC239" s="157"/>
      <c r="AD239" s="157"/>
      <c r="AE239" s="157"/>
      <c r="AF239" s="157"/>
      <c r="AG239" s="157"/>
      <c r="AH239" s="157"/>
      <c r="AI239" s="157"/>
      <c r="AJ239" s="157"/>
      <c r="AK239" s="157"/>
      <c r="AL239" s="157"/>
      <c r="AM239" s="157"/>
      <c r="AN239" s="157"/>
      <c r="AO239" s="157"/>
      <c r="AP239" s="157"/>
      <c r="AQ239" s="157"/>
      <c r="AR239" s="157"/>
      <c r="AS239" s="157"/>
      <c r="AT239" s="157"/>
    </row>
    <row r="240" spans="1:46" s="75" customFormat="1" ht="20" x14ac:dyDescent="0.25">
      <c r="A240" s="10" t="s">
        <v>2665</v>
      </c>
      <c r="B240" s="88" t="s">
        <v>2666</v>
      </c>
      <c r="C240" s="208" t="s">
        <v>47</v>
      </c>
      <c r="D240" s="209"/>
      <c r="E240" s="209"/>
      <c r="F240" s="210"/>
      <c r="G240" s="6" t="str">
        <f>IF(OR(C240=MIT_controle!$B$16,ISBLANK(C240)),MIT_controle!$A$16,"")</f>
        <v>Geef een toelichting of kies "n.v.t."</v>
      </c>
      <c r="I240" s="76"/>
      <c r="J240" s="157"/>
      <c r="K240" s="157"/>
      <c r="L240" s="157"/>
      <c r="M240" s="157"/>
      <c r="N240" s="157"/>
      <c r="O240" s="157"/>
      <c r="P240" s="157"/>
      <c r="Q240" s="157"/>
      <c r="R240" s="157"/>
      <c r="S240" s="157"/>
      <c r="T240" s="157"/>
      <c r="U240" s="157"/>
      <c r="V240" s="157"/>
      <c r="W240" s="157"/>
      <c r="X240" s="157"/>
      <c r="Y240" s="157"/>
      <c r="Z240" s="157"/>
      <c r="AA240" s="157"/>
      <c r="AB240" s="157"/>
      <c r="AC240" s="157"/>
      <c r="AD240" s="157"/>
      <c r="AE240" s="157"/>
      <c r="AF240" s="157"/>
      <c r="AG240" s="157"/>
      <c r="AH240" s="157"/>
      <c r="AI240" s="157"/>
      <c r="AJ240" s="157"/>
      <c r="AK240" s="157"/>
      <c r="AL240" s="157"/>
      <c r="AM240" s="157"/>
      <c r="AN240" s="157"/>
      <c r="AO240" s="157"/>
      <c r="AP240" s="157"/>
      <c r="AQ240" s="157"/>
      <c r="AR240" s="157"/>
      <c r="AS240" s="157"/>
      <c r="AT240" s="157"/>
    </row>
    <row r="241" spans="1:46" s="75" customFormat="1" x14ac:dyDescent="0.25">
      <c r="A241" s="164"/>
      <c r="I241" s="76"/>
      <c r="J241" s="157"/>
      <c r="K241" s="157"/>
      <c r="L241" s="157"/>
      <c r="M241" s="157"/>
      <c r="N241" s="157"/>
      <c r="O241" s="157"/>
      <c r="P241" s="157"/>
      <c r="Q241" s="157"/>
      <c r="R241" s="157"/>
      <c r="S241" s="157"/>
      <c r="T241" s="157"/>
      <c r="U241" s="157"/>
      <c r="V241" s="157"/>
      <c r="W241" s="157"/>
      <c r="X241" s="157"/>
      <c r="Y241" s="157"/>
      <c r="Z241" s="157"/>
      <c r="AA241" s="157"/>
      <c r="AB241" s="157"/>
      <c r="AC241" s="157"/>
      <c r="AD241" s="157"/>
      <c r="AE241" s="157"/>
      <c r="AF241" s="157"/>
      <c r="AG241" s="157"/>
      <c r="AH241" s="157"/>
      <c r="AI241" s="157"/>
      <c r="AJ241" s="157"/>
      <c r="AK241" s="157"/>
      <c r="AL241" s="157"/>
      <c r="AM241" s="157"/>
      <c r="AN241" s="157"/>
      <c r="AO241" s="157"/>
      <c r="AP241" s="157"/>
      <c r="AQ241" s="157"/>
      <c r="AR241" s="157"/>
      <c r="AS241" s="157"/>
      <c r="AT241" s="157"/>
    </row>
    <row r="242" spans="1:46" s="75" customFormat="1" ht="40" x14ac:dyDescent="0.25">
      <c r="A242" s="10" t="s">
        <v>2667</v>
      </c>
      <c r="B242" s="1" t="s">
        <v>2668</v>
      </c>
      <c r="C242" s="91"/>
      <c r="D242" s="111"/>
      <c r="E242" s="221" t="s">
        <v>0</v>
      </c>
      <c r="F242" s="221"/>
      <c r="G242" s="40" t="s">
        <v>1</v>
      </c>
      <c r="H242" s="10"/>
      <c r="I242" s="76"/>
      <c r="J242" s="157"/>
      <c r="K242" s="157"/>
      <c r="L242" s="157"/>
      <c r="M242" s="157"/>
      <c r="N242" s="157"/>
      <c r="O242" s="157"/>
      <c r="P242" s="157"/>
      <c r="Q242" s="157"/>
      <c r="R242" s="157"/>
      <c r="S242" s="157"/>
      <c r="T242" s="157"/>
      <c r="U242" s="157"/>
      <c r="V242" s="157"/>
      <c r="W242" s="157"/>
      <c r="X242" s="157"/>
      <c r="Y242" s="157"/>
      <c r="Z242" s="157"/>
      <c r="AA242" s="157"/>
      <c r="AB242" s="157"/>
      <c r="AC242" s="157"/>
      <c r="AD242" s="157"/>
      <c r="AE242" s="157"/>
      <c r="AF242" s="157"/>
      <c r="AG242" s="157"/>
      <c r="AH242" s="157"/>
      <c r="AI242" s="157"/>
      <c r="AJ242" s="157"/>
      <c r="AK242" s="157"/>
      <c r="AL242" s="157"/>
      <c r="AM242" s="157"/>
      <c r="AN242" s="157"/>
      <c r="AO242" s="157"/>
      <c r="AP242" s="157"/>
      <c r="AQ242" s="157"/>
      <c r="AR242" s="157"/>
      <c r="AS242" s="157"/>
      <c r="AT242" s="157"/>
    </row>
    <row r="243" spans="1:46" s="75" customFormat="1" x14ac:dyDescent="0.25">
      <c r="A243" s="10" t="s">
        <v>2669</v>
      </c>
      <c r="B243" s="1" t="s">
        <v>2670</v>
      </c>
      <c r="E243" s="208" t="s">
        <v>2</v>
      </c>
      <c r="F243" s="210"/>
      <c r="G243" s="6" t="str">
        <f>IF(OR(E243=MIT_controle!$B$8,ISBLANK(E243)),MIT_controle!$A$8,"")</f>
        <v>Maak een keuze uit het drop-down menu</v>
      </c>
      <c r="I243" s="76"/>
      <c r="J243" s="157"/>
      <c r="K243" s="157"/>
      <c r="L243" s="157"/>
      <c r="M243" s="157"/>
      <c r="N243" s="157"/>
      <c r="O243" s="157"/>
      <c r="P243" s="157"/>
      <c r="Q243" s="157"/>
      <c r="R243" s="157"/>
      <c r="S243" s="157"/>
      <c r="T243" s="157"/>
      <c r="U243" s="157"/>
      <c r="V243" s="157"/>
      <c r="W243" s="157"/>
      <c r="X243" s="157"/>
      <c r="Y243" s="157"/>
      <c r="Z243" s="157"/>
      <c r="AA243" s="157"/>
      <c r="AB243" s="157"/>
      <c r="AC243" s="157"/>
      <c r="AD243" s="157"/>
      <c r="AE243" s="157"/>
      <c r="AF243" s="157"/>
      <c r="AG243" s="157"/>
      <c r="AH243" s="157"/>
      <c r="AI243" s="157"/>
      <c r="AJ243" s="157"/>
      <c r="AK243" s="157"/>
      <c r="AL243" s="157"/>
      <c r="AM243" s="157"/>
      <c r="AN243" s="157"/>
      <c r="AO243" s="157"/>
      <c r="AP243" s="157"/>
      <c r="AQ243" s="157"/>
      <c r="AR243" s="157"/>
      <c r="AS243" s="157"/>
      <c r="AT243" s="157"/>
    </row>
    <row r="244" spans="1:46" s="75" customFormat="1" x14ac:dyDescent="0.25">
      <c r="A244" s="10" t="s">
        <v>2671</v>
      </c>
      <c r="B244" s="1" t="s">
        <v>2672</v>
      </c>
      <c r="E244" s="208" t="s">
        <v>2</v>
      </c>
      <c r="F244" s="210"/>
      <c r="G244" s="6" t="str">
        <f>IF(OR(E244=MIT_controle!$B$8,ISBLANK(E244)),MIT_controle!$A$8,"")</f>
        <v>Maak een keuze uit het drop-down menu</v>
      </c>
      <c r="I244" s="76"/>
      <c r="J244" s="157"/>
      <c r="K244" s="157"/>
      <c r="L244" s="157"/>
      <c r="M244" s="157"/>
      <c r="N244" s="157"/>
      <c r="O244" s="157"/>
      <c r="P244" s="157"/>
      <c r="Q244" s="157"/>
      <c r="R244" s="157"/>
      <c r="S244" s="157"/>
      <c r="T244" s="157"/>
      <c r="U244" s="157"/>
      <c r="V244" s="157"/>
      <c r="W244" s="157"/>
      <c r="X244" s="157"/>
      <c r="Y244" s="157"/>
      <c r="Z244" s="157"/>
      <c r="AA244" s="157"/>
      <c r="AB244" s="157"/>
      <c r="AC244" s="157"/>
      <c r="AD244" s="157"/>
      <c r="AE244" s="157"/>
      <c r="AF244" s="157"/>
      <c r="AG244" s="157"/>
      <c r="AH244" s="157"/>
      <c r="AI244" s="157"/>
      <c r="AJ244" s="157"/>
      <c r="AK244" s="157"/>
      <c r="AL244" s="157"/>
      <c r="AM244" s="157"/>
      <c r="AN244" s="157"/>
      <c r="AO244" s="157"/>
      <c r="AP244" s="157"/>
      <c r="AQ244" s="157"/>
      <c r="AR244" s="157"/>
      <c r="AS244" s="157"/>
      <c r="AT244" s="157"/>
    </row>
    <row r="245" spans="1:46" s="75" customFormat="1" x14ac:dyDescent="0.25">
      <c r="A245" s="10" t="s">
        <v>2673</v>
      </c>
      <c r="B245" s="1" t="s">
        <v>2674</v>
      </c>
      <c r="E245" s="208" t="s">
        <v>2</v>
      </c>
      <c r="F245" s="210"/>
      <c r="G245" s="6" t="str">
        <f>IF(OR(E245=MIT_controle!$B$8,ISBLANK(E245)),MIT_controle!$A$8,"")</f>
        <v>Maak een keuze uit het drop-down menu</v>
      </c>
      <c r="I245" s="76"/>
      <c r="J245" s="157"/>
      <c r="K245" s="157"/>
      <c r="L245" s="157"/>
      <c r="M245" s="157"/>
      <c r="N245" s="157"/>
      <c r="O245" s="157"/>
      <c r="P245" s="157"/>
      <c r="Q245" s="157"/>
      <c r="R245" s="157"/>
      <c r="S245" s="157"/>
      <c r="T245" s="157"/>
      <c r="U245" s="157"/>
      <c r="V245" s="157"/>
      <c r="W245" s="157"/>
      <c r="X245" s="157"/>
      <c r="Y245" s="157"/>
      <c r="Z245" s="157"/>
      <c r="AA245" s="157"/>
      <c r="AB245" s="157"/>
      <c r="AC245" s="157"/>
      <c r="AD245" s="157"/>
      <c r="AE245" s="157"/>
      <c r="AF245" s="157"/>
      <c r="AG245" s="157"/>
      <c r="AH245" s="157"/>
      <c r="AI245" s="157"/>
      <c r="AJ245" s="157"/>
      <c r="AK245" s="157"/>
      <c r="AL245" s="157"/>
      <c r="AM245" s="157"/>
      <c r="AN245" s="157"/>
      <c r="AO245" s="157"/>
      <c r="AP245" s="157"/>
      <c r="AQ245" s="157"/>
      <c r="AR245" s="157"/>
      <c r="AS245" s="157"/>
      <c r="AT245" s="157"/>
    </row>
    <row r="246" spans="1:46" s="75" customFormat="1" x14ac:dyDescent="0.25">
      <c r="A246" s="10" t="s">
        <v>2675</v>
      </c>
      <c r="B246" s="1" t="s">
        <v>2676</v>
      </c>
      <c r="E246" s="208" t="s">
        <v>2</v>
      </c>
      <c r="F246" s="210"/>
      <c r="G246" s="6" t="str">
        <f>IF(OR(E246=MIT_controle!$B$8,ISBLANK(E246)),MIT_controle!$A$8,"")</f>
        <v>Maak een keuze uit het drop-down menu</v>
      </c>
      <c r="I246" s="76"/>
      <c r="J246" s="157"/>
      <c r="K246" s="157"/>
      <c r="L246" s="157"/>
      <c r="M246" s="157"/>
      <c r="N246" s="157"/>
      <c r="O246" s="157"/>
      <c r="P246" s="157"/>
      <c r="Q246" s="157"/>
      <c r="R246" s="157"/>
      <c r="S246" s="157"/>
      <c r="T246" s="157"/>
      <c r="U246" s="157"/>
      <c r="V246" s="157"/>
      <c r="W246" s="157"/>
      <c r="X246" s="157"/>
      <c r="Y246" s="157"/>
      <c r="Z246" s="157"/>
      <c r="AA246" s="157"/>
      <c r="AB246" s="157"/>
      <c r="AC246" s="157"/>
      <c r="AD246" s="157"/>
      <c r="AE246" s="157"/>
      <c r="AF246" s="157"/>
      <c r="AG246" s="157"/>
      <c r="AH246" s="157"/>
      <c r="AI246" s="157"/>
      <c r="AJ246" s="157"/>
      <c r="AK246" s="157"/>
      <c r="AL246" s="157"/>
      <c r="AM246" s="157"/>
      <c r="AN246" s="157"/>
      <c r="AO246" s="157"/>
      <c r="AP246" s="157"/>
      <c r="AQ246" s="157"/>
      <c r="AR246" s="157"/>
      <c r="AS246" s="157"/>
      <c r="AT246" s="157"/>
    </row>
    <row r="247" spans="1:46" s="75" customFormat="1" x14ac:dyDescent="0.25">
      <c r="A247" s="10" t="s">
        <v>2677</v>
      </c>
      <c r="B247" s="1" t="s">
        <v>2678</v>
      </c>
      <c r="E247" s="208" t="s">
        <v>2</v>
      </c>
      <c r="F247" s="210"/>
      <c r="G247" s="6" t="str">
        <f>IF(OR(E247=MIT_controle!$B$8,ISBLANK(E247)),MIT_controle!$A$8,"")</f>
        <v>Maak een keuze uit het drop-down menu</v>
      </c>
      <c r="I247" s="76"/>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row>
    <row r="248" spans="1:46" s="75" customFormat="1" x14ac:dyDescent="0.25">
      <c r="A248" s="10" t="s">
        <v>2679</v>
      </c>
      <c r="B248" s="1" t="s">
        <v>2680</v>
      </c>
      <c r="E248" s="208" t="s">
        <v>2</v>
      </c>
      <c r="F248" s="210"/>
      <c r="G248" s="6" t="str">
        <f>IF(OR(E248=MIT_controle!$B$8,ISBLANK(E248)),MIT_controle!$A$8,"")</f>
        <v>Maak een keuze uit het drop-down menu</v>
      </c>
      <c r="I248" s="76"/>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row>
    <row r="249" spans="1:46" s="75" customFormat="1" x14ac:dyDescent="0.25">
      <c r="A249" s="10" t="s">
        <v>2681</v>
      </c>
      <c r="B249" s="1" t="s">
        <v>2682</v>
      </c>
      <c r="E249" s="208" t="s">
        <v>2</v>
      </c>
      <c r="F249" s="210"/>
      <c r="G249" s="6" t="str">
        <f>IF(OR(E249=MIT_controle!$B$8,ISBLANK(E249)),MIT_controle!$A$8,"")</f>
        <v>Maak een keuze uit het drop-down menu</v>
      </c>
      <c r="I249" s="76"/>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c r="AN249" s="157"/>
      <c r="AO249" s="157"/>
      <c r="AP249" s="157"/>
      <c r="AQ249" s="157"/>
      <c r="AR249" s="157"/>
      <c r="AS249" s="157"/>
      <c r="AT249" s="157"/>
    </row>
    <row r="250" spans="1:46" s="75" customFormat="1" x14ac:dyDescent="0.25">
      <c r="A250" s="10" t="s">
        <v>2683</v>
      </c>
      <c r="B250" s="1" t="s">
        <v>2684</v>
      </c>
      <c r="E250" s="208" t="s">
        <v>2</v>
      </c>
      <c r="F250" s="210"/>
      <c r="G250" s="6" t="str">
        <f>IF(OR(E250=MIT_controle!$B$8,ISBLANK(E250)),MIT_controle!$A$8,"")</f>
        <v>Maak een keuze uit het drop-down menu</v>
      </c>
      <c r="I250" s="76"/>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row>
    <row r="251" spans="1:46" s="75" customFormat="1" x14ac:dyDescent="0.25">
      <c r="A251" s="10" t="s">
        <v>2685</v>
      </c>
      <c r="B251" s="1" t="s">
        <v>2662</v>
      </c>
      <c r="E251" s="208" t="s">
        <v>2</v>
      </c>
      <c r="F251" s="210"/>
      <c r="G251" s="6" t="str">
        <f>IF(OR(E251=MIT_controle!$B$8,ISBLANK(E251)),MIT_controle!$A$8,"")</f>
        <v>Maak een keuze uit het drop-down menu</v>
      </c>
      <c r="I251" s="76"/>
      <c r="J251" s="157"/>
      <c r="K251" s="157"/>
      <c r="L251" s="157"/>
      <c r="M251" s="157"/>
      <c r="N251" s="157"/>
      <c r="O251" s="157"/>
      <c r="P251" s="157"/>
      <c r="Q251" s="157"/>
      <c r="R251" s="157"/>
      <c r="S251" s="157"/>
      <c r="T251" s="157"/>
      <c r="U251" s="157"/>
      <c r="V251" s="157"/>
      <c r="W251" s="157"/>
      <c r="X251" s="157"/>
      <c r="Y251" s="157"/>
      <c r="Z251" s="157"/>
      <c r="AA251" s="157"/>
      <c r="AB251" s="157"/>
      <c r="AC251" s="157"/>
      <c r="AD251" s="157"/>
      <c r="AE251" s="157"/>
      <c r="AF251" s="157"/>
      <c r="AG251" s="157"/>
      <c r="AH251" s="157"/>
      <c r="AI251" s="157"/>
      <c r="AJ251" s="157"/>
      <c r="AK251" s="157"/>
      <c r="AL251" s="157"/>
      <c r="AM251" s="157"/>
      <c r="AN251" s="157"/>
      <c r="AO251" s="157"/>
      <c r="AP251" s="157"/>
      <c r="AQ251" s="157"/>
      <c r="AR251" s="157"/>
      <c r="AS251" s="157"/>
      <c r="AT251" s="157"/>
    </row>
    <row r="252" spans="1:46" s="75" customFormat="1" x14ac:dyDescent="0.25">
      <c r="A252" s="10" t="s">
        <v>2686</v>
      </c>
      <c r="B252" s="1" t="s">
        <v>35</v>
      </c>
      <c r="E252" s="208" t="s">
        <v>2</v>
      </c>
      <c r="F252" s="210"/>
      <c r="G252" s="6" t="str">
        <f>IF(OR(E252=MIT_controle!$B$8,ISBLANK(E252)),MIT_controle!$A$8,"")</f>
        <v>Maak een keuze uit het drop-down menu</v>
      </c>
      <c r="I252" s="76"/>
      <c r="J252" s="157"/>
      <c r="K252" s="157"/>
      <c r="L252" s="157"/>
      <c r="M252" s="157"/>
      <c r="N252" s="157"/>
      <c r="O252" s="157"/>
      <c r="P252" s="157"/>
      <c r="Q252" s="157"/>
      <c r="R252" s="157"/>
      <c r="S252" s="157"/>
      <c r="T252" s="157"/>
      <c r="U252" s="157"/>
      <c r="V252" s="157"/>
      <c r="W252" s="157"/>
      <c r="X252" s="157"/>
      <c r="Y252" s="157"/>
      <c r="Z252" s="157"/>
      <c r="AA252" s="157"/>
      <c r="AB252" s="157"/>
      <c r="AC252" s="157"/>
      <c r="AD252" s="157"/>
      <c r="AE252" s="157"/>
      <c r="AF252" s="157"/>
      <c r="AG252" s="157"/>
      <c r="AH252" s="157"/>
      <c r="AI252" s="157"/>
      <c r="AJ252" s="157"/>
      <c r="AK252" s="157"/>
      <c r="AL252" s="157"/>
      <c r="AM252" s="157"/>
      <c r="AN252" s="157"/>
      <c r="AO252" s="157"/>
      <c r="AP252" s="157"/>
      <c r="AQ252" s="157"/>
      <c r="AR252" s="157"/>
      <c r="AS252" s="157"/>
      <c r="AT252" s="157"/>
    </row>
    <row r="253" spans="1:46" s="75" customFormat="1" ht="19" x14ac:dyDescent="0.25">
      <c r="A253" s="10"/>
      <c r="B253" s="92" t="s">
        <v>2687</v>
      </c>
      <c r="G253" s="12"/>
      <c r="I253" s="76"/>
      <c r="J253" s="157"/>
      <c r="K253" s="157"/>
      <c r="L253" s="157"/>
      <c r="M253" s="157"/>
      <c r="N253" s="157"/>
      <c r="O253" s="157"/>
      <c r="P253" s="157"/>
      <c r="Q253" s="157"/>
      <c r="R253" s="157"/>
      <c r="S253" s="157"/>
      <c r="T253" s="157"/>
      <c r="U253" s="157"/>
      <c r="V253" s="157"/>
      <c r="W253" s="157"/>
      <c r="X253" s="157"/>
      <c r="Y253" s="157"/>
      <c r="Z253" s="157"/>
      <c r="AA253" s="157"/>
      <c r="AB253" s="157"/>
      <c r="AC253" s="157"/>
      <c r="AD253" s="157"/>
      <c r="AE253" s="157"/>
      <c r="AF253" s="157"/>
      <c r="AG253" s="157"/>
      <c r="AH253" s="157"/>
      <c r="AI253" s="157"/>
      <c r="AJ253" s="157"/>
      <c r="AK253" s="157"/>
      <c r="AL253" s="157"/>
      <c r="AM253" s="157"/>
      <c r="AN253" s="157"/>
      <c r="AO253" s="157"/>
      <c r="AP253" s="157"/>
      <c r="AQ253" s="157"/>
      <c r="AR253" s="157"/>
      <c r="AS253" s="157"/>
      <c r="AT253" s="157"/>
    </row>
    <row r="254" spans="1:46" s="75" customFormat="1" x14ac:dyDescent="0.25">
      <c r="A254" s="164"/>
      <c r="C254" s="221" t="s">
        <v>0</v>
      </c>
      <c r="D254" s="221"/>
      <c r="E254" s="221"/>
      <c r="F254" s="221"/>
      <c r="G254" s="40" t="s">
        <v>1</v>
      </c>
      <c r="I254" s="76"/>
      <c r="J254" s="157"/>
      <c r="K254" s="157"/>
      <c r="L254" s="157"/>
      <c r="M254" s="157"/>
      <c r="N254" s="157"/>
      <c r="O254" s="157"/>
      <c r="P254" s="157"/>
      <c r="Q254" s="157"/>
      <c r="R254" s="157"/>
      <c r="S254" s="157"/>
      <c r="T254" s="157"/>
      <c r="U254" s="157"/>
      <c r="V254" s="157"/>
      <c r="W254" s="157"/>
      <c r="X254" s="157"/>
      <c r="Y254" s="157"/>
      <c r="Z254" s="157"/>
      <c r="AA254" s="157"/>
      <c r="AB254" s="157"/>
      <c r="AC254" s="157"/>
      <c r="AD254" s="157"/>
      <c r="AE254" s="157"/>
      <c r="AF254" s="157"/>
      <c r="AG254" s="157"/>
      <c r="AH254" s="157"/>
      <c r="AI254" s="157"/>
      <c r="AJ254" s="157"/>
      <c r="AK254" s="157"/>
      <c r="AL254" s="157"/>
      <c r="AM254" s="157"/>
      <c r="AN254" s="157"/>
      <c r="AO254" s="157"/>
      <c r="AP254" s="157"/>
      <c r="AQ254" s="157"/>
      <c r="AR254" s="157"/>
      <c r="AS254" s="157"/>
      <c r="AT254" s="157"/>
    </row>
    <row r="255" spans="1:46" s="75" customFormat="1" ht="20" x14ac:dyDescent="0.25">
      <c r="A255" s="10" t="s">
        <v>2688</v>
      </c>
      <c r="B255" s="1" t="s">
        <v>2689</v>
      </c>
      <c r="C255" s="208" t="s">
        <v>47</v>
      </c>
      <c r="D255" s="209"/>
      <c r="E255" s="209"/>
      <c r="F255" s="210"/>
      <c r="G255" s="6" t="str">
        <f>IF(C255=MIT_controle!$B$16,MIT_controle!$A$16,"")</f>
        <v>Geef een toelichting of kies "n.v.t."</v>
      </c>
      <c r="H255" s="10"/>
      <c r="I255" s="76"/>
      <c r="J255" s="157"/>
      <c r="K255" s="157"/>
      <c r="L255" s="157"/>
      <c r="M255" s="157"/>
      <c r="N255" s="157"/>
      <c r="O255" s="157"/>
      <c r="P255" s="157"/>
      <c r="Q255" s="157"/>
      <c r="R255" s="157"/>
      <c r="S255" s="157"/>
      <c r="T255" s="157"/>
      <c r="U255" s="157"/>
      <c r="V255" s="157"/>
      <c r="W255" s="157"/>
      <c r="X255" s="157"/>
      <c r="Y255" s="157"/>
      <c r="Z255" s="157"/>
      <c r="AA255" s="157"/>
      <c r="AB255" s="157"/>
      <c r="AC255" s="157"/>
      <c r="AD255" s="157"/>
      <c r="AE255" s="157"/>
      <c r="AF255" s="157"/>
      <c r="AG255" s="157"/>
      <c r="AH255" s="157"/>
      <c r="AI255" s="157"/>
      <c r="AJ255" s="157"/>
      <c r="AK255" s="157"/>
      <c r="AL255" s="157"/>
      <c r="AM255" s="157"/>
      <c r="AN255" s="157"/>
      <c r="AO255" s="157"/>
      <c r="AP255" s="157"/>
      <c r="AQ255" s="157"/>
      <c r="AR255" s="157"/>
      <c r="AS255" s="157"/>
      <c r="AT255" s="157"/>
    </row>
    <row r="256" spans="1:46" s="75" customFormat="1" x14ac:dyDescent="0.25">
      <c r="A256" s="10"/>
      <c r="B256" s="10"/>
      <c r="C256" s="221" t="s">
        <v>0</v>
      </c>
      <c r="D256" s="221"/>
      <c r="E256" s="221"/>
      <c r="F256" s="221"/>
      <c r="G256" s="40" t="s">
        <v>1</v>
      </c>
      <c r="H256" s="10"/>
      <c r="I256" s="76"/>
      <c r="J256" s="157"/>
      <c r="K256" s="157"/>
      <c r="L256" s="157"/>
      <c r="M256" s="157"/>
      <c r="N256" s="157"/>
      <c r="O256" s="157"/>
      <c r="P256" s="157"/>
      <c r="Q256" s="157"/>
      <c r="R256" s="157"/>
      <c r="S256" s="157"/>
      <c r="T256" s="157"/>
      <c r="U256" s="157"/>
      <c r="V256" s="157"/>
      <c r="W256" s="157"/>
      <c r="X256" s="157"/>
      <c r="Y256" s="157"/>
      <c r="Z256" s="157"/>
      <c r="AA256" s="157"/>
      <c r="AB256" s="157"/>
      <c r="AC256" s="157"/>
      <c r="AD256" s="157"/>
      <c r="AE256" s="157"/>
      <c r="AF256" s="157"/>
      <c r="AG256" s="157"/>
      <c r="AH256" s="157"/>
      <c r="AI256" s="157"/>
      <c r="AJ256" s="157"/>
      <c r="AK256" s="157"/>
      <c r="AL256" s="157"/>
      <c r="AM256" s="157"/>
      <c r="AN256" s="157"/>
      <c r="AO256" s="157"/>
      <c r="AP256" s="157"/>
      <c r="AQ256" s="157"/>
      <c r="AR256" s="157"/>
      <c r="AS256" s="157"/>
      <c r="AT256" s="157"/>
    </row>
    <row r="257" spans="1:57" s="75" customFormat="1" x14ac:dyDescent="0.25">
      <c r="A257" s="10" t="s">
        <v>2690</v>
      </c>
      <c r="B257" s="1" t="s">
        <v>2691</v>
      </c>
      <c r="C257" s="208" t="s">
        <v>2</v>
      </c>
      <c r="D257" s="209"/>
      <c r="E257" s="209"/>
      <c r="F257" s="210"/>
      <c r="G257" s="6" t="str">
        <f>IF(OR(C257=MIT_controle!$B$8,ISBLANK(C257)),MIT_controle!$A$8,"")</f>
        <v>Maak een keuze uit het drop-down menu</v>
      </c>
      <c r="I257" s="76"/>
      <c r="J257" s="157"/>
      <c r="K257" s="157"/>
      <c r="L257" s="157"/>
      <c r="M257" s="157"/>
      <c r="N257" s="157"/>
      <c r="O257" s="157"/>
      <c r="P257" s="157"/>
      <c r="Q257" s="157"/>
      <c r="R257" s="157"/>
      <c r="S257" s="157"/>
      <c r="T257" s="157"/>
      <c r="U257" s="157"/>
      <c r="V257" s="157"/>
      <c r="W257" s="157"/>
      <c r="X257" s="157"/>
      <c r="Y257" s="157"/>
      <c r="Z257" s="157"/>
      <c r="AA257" s="157"/>
      <c r="AB257" s="157"/>
      <c r="AC257" s="157"/>
      <c r="AD257" s="157"/>
      <c r="AE257" s="157"/>
      <c r="AF257" s="157"/>
      <c r="AG257" s="157"/>
      <c r="AH257" s="157"/>
      <c r="AI257" s="157"/>
      <c r="AJ257" s="157"/>
      <c r="AK257" s="157"/>
      <c r="AL257" s="157"/>
      <c r="AM257" s="157"/>
      <c r="AN257" s="157"/>
      <c r="AO257" s="157"/>
      <c r="AP257" s="157"/>
      <c r="AQ257" s="157"/>
      <c r="AR257" s="157"/>
      <c r="AS257" s="157"/>
      <c r="AT257" s="157"/>
    </row>
    <row r="258" spans="1:57" s="75" customFormat="1" x14ac:dyDescent="0.25">
      <c r="A258" s="164"/>
      <c r="C258" s="221" t="s">
        <v>2329</v>
      </c>
      <c r="D258" s="221"/>
      <c r="E258" s="221"/>
      <c r="F258" s="221"/>
      <c r="I258" s="76"/>
      <c r="J258" s="157"/>
      <c r="K258" s="157"/>
      <c r="L258" s="157"/>
      <c r="M258" s="157"/>
      <c r="N258" s="157"/>
      <c r="O258" s="157"/>
      <c r="P258" s="157"/>
      <c r="Q258" s="157"/>
      <c r="R258" s="157"/>
      <c r="S258" s="157"/>
      <c r="T258" s="157"/>
      <c r="U258" s="157"/>
      <c r="V258" s="157"/>
      <c r="W258" s="157"/>
      <c r="X258" s="157"/>
      <c r="Y258" s="157"/>
      <c r="Z258" s="157"/>
      <c r="AA258" s="157"/>
      <c r="AB258" s="157"/>
      <c r="AC258" s="157"/>
      <c r="AD258" s="157"/>
      <c r="AE258" s="157"/>
      <c r="AF258" s="157"/>
      <c r="AG258" s="157"/>
      <c r="AH258" s="157"/>
      <c r="AI258" s="157"/>
      <c r="AJ258" s="157"/>
      <c r="AK258" s="157"/>
      <c r="AL258" s="157"/>
      <c r="AM258" s="157"/>
      <c r="AN258" s="157"/>
      <c r="AO258" s="157"/>
      <c r="AP258" s="157"/>
      <c r="AQ258" s="157"/>
      <c r="AR258" s="157"/>
      <c r="AS258" s="157"/>
      <c r="AT258" s="157"/>
    </row>
    <row r="259" spans="1:57" s="75" customFormat="1" ht="20" x14ac:dyDescent="0.25">
      <c r="A259" s="10" t="s">
        <v>2692</v>
      </c>
      <c r="B259" s="1" t="s">
        <v>2693</v>
      </c>
      <c r="C259" s="238"/>
      <c r="D259" s="239"/>
      <c r="E259" s="239"/>
      <c r="F259" s="240"/>
      <c r="G259" s="6" t="str">
        <f>IF(ISBLANK(C259),MIT_controle!$A$20,"")</f>
        <v>Voer een datum in (maand/ jaar of maand-jaar)</v>
      </c>
      <c r="I259" s="76"/>
      <c r="J259" s="157"/>
      <c r="K259" s="157"/>
      <c r="L259" s="157"/>
      <c r="M259" s="157"/>
      <c r="N259" s="157"/>
      <c r="O259" s="157"/>
      <c r="P259" s="157"/>
      <c r="Q259" s="157"/>
      <c r="R259" s="157"/>
      <c r="S259" s="157"/>
      <c r="T259" s="157"/>
      <c r="U259" s="157"/>
      <c r="V259" s="157"/>
      <c r="W259" s="157"/>
      <c r="X259" s="157"/>
      <c r="Y259" s="157"/>
      <c r="Z259" s="157"/>
      <c r="AA259" s="157"/>
      <c r="AB259" s="157"/>
      <c r="AC259" s="157"/>
      <c r="AD259" s="157"/>
      <c r="AE259" s="157"/>
      <c r="AF259" s="157"/>
      <c r="AG259" s="157"/>
      <c r="AH259" s="157"/>
      <c r="AI259" s="157"/>
      <c r="AJ259" s="157"/>
      <c r="AK259" s="157"/>
      <c r="AL259" s="157"/>
      <c r="AM259" s="157"/>
      <c r="AN259" s="157"/>
      <c r="AO259" s="157"/>
      <c r="AP259" s="157"/>
      <c r="AQ259" s="157"/>
      <c r="AR259" s="157"/>
      <c r="AS259" s="157"/>
      <c r="AT259" s="157"/>
    </row>
    <row r="260" spans="1:57" s="66" customFormat="1" ht="14.5" x14ac:dyDescent="0.35">
      <c r="A260" s="67"/>
      <c r="C260" s="221" t="s">
        <v>0</v>
      </c>
      <c r="D260" s="221"/>
      <c r="E260" s="221"/>
      <c r="F260" s="221"/>
    </row>
    <row r="261" spans="1:57" s="75" customFormat="1" ht="20" x14ac:dyDescent="0.25">
      <c r="A261" s="10" t="s">
        <v>2694</v>
      </c>
      <c r="B261" s="1" t="s">
        <v>2695</v>
      </c>
      <c r="C261" s="208" t="s">
        <v>2</v>
      </c>
      <c r="D261" s="209"/>
      <c r="E261" s="209"/>
      <c r="F261" s="210"/>
      <c r="G261" s="6" t="str">
        <f>IF(OR(C261=MIT_controle!$B$8,ISBLANK(C261)),MIT_controle!$A$8,"")</f>
        <v>Maak een keuze uit het drop-down menu</v>
      </c>
      <c r="I261" s="76"/>
      <c r="J261" s="157"/>
      <c r="K261" s="157"/>
      <c r="L261" s="157"/>
      <c r="M261" s="157"/>
      <c r="N261" s="157"/>
      <c r="O261" s="157"/>
      <c r="P261" s="157"/>
      <c r="Q261" s="157"/>
      <c r="R261" s="157"/>
      <c r="S261" s="157"/>
      <c r="T261" s="157"/>
      <c r="U261" s="157"/>
      <c r="V261" s="157"/>
      <c r="W261" s="157"/>
      <c r="X261" s="157"/>
      <c r="Y261" s="157"/>
      <c r="Z261" s="157"/>
      <c r="AA261" s="157"/>
      <c r="AB261" s="157"/>
      <c r="AC261" s="157"/>
      <c r="AD261" s="157"/>
      <c r="AE261" s="157"/>
      <c r="AF261" s="157"/>
      <c r="AG261" s="157"/>
      <c r="AH261" s="157"/>
      <c r="AI261" s="157"/>
      <c r="AJ261" s="157"/>
      <c r="AK261" s="157"/>
      <c r="AL261" s="157"/>
      <c r="AM261" s="157"/>
      <c r="AN261" s="157"/>
      <c r="AO261" s="157"/>
      <c r="AP261" s="157"/>
      <c r="AQ261" s="157"/>
      <c r="AR261" s="157"/>
      <c r="AS261" s="157"/>
      <c r="AT261" s="157"/>
    </row>
    <row r="262" spans="1:57" s="75" customFormat="1" ht="20" x14ac:dyDescent="0.25">
      <c r="A262" s="10" t="s">
        <v>2696</v>
      </c>
      <c r="B262" s="1" t="s">
        <v>2697</v>
      </c>
      <c r="C262" s="208" t="s">
        <v>2</v>
      </c>
      <c r="D262" s="209"/>
      <c r="E262" s="209"/>
      <c r="F262" s="210"/>
      <c r="G262" s="6" t="str">
        <f>IF(OR(C262=MIT_controle!$B$8,ISBLANK(C262)),MIT_controle!$A$8,"")</f>
        <v>Maak een keuze uit het drop-down menu</v>
      </c>
      <c r="I262" s="76"/>
      <c r="J262" s="157"/>
      <c r="K262" s="157"/>
      <c r="L262" s="157"/>
      <c r="M262" s="157"/>
      <c r="N262" s="157"/>
      <c r="O262" s="157"/>
      <c r="P262" s="157"/>
      <c r="Q262" s="157"/>
      <c r="R262" s="157"/>
      <c r="S262" s="157"/>
      <c r="T262" s="157"/>
      <c r="U262" s="157"/>
      <c r="V262" s="157"/>
      <c r="W262" s="157"/>
      <c r="X262" s="157"/>
      <c r="Y262" s="157"/>
      <c r="Z262" s="157"/>
      <c r="AA262" s="157"/>
      <c r="AB262" s="157"/>
      <c r="AC262" s="157"/>
      <c r="AD262" s="157"/>
      <c r="AE262" s="157"/>
      <c r="AF262" s="157"/>
      <c r="AG262" s="157"/>
      <c r="AH262" s="157"/>
      <c r="AI262" s="157"/>
      <c r="AJ262" s="157"/>
      <c r="AK262" s="157"/>
      <c r="AL262" s="157"/>
      <c r="AM262" s="157"/>
      <c r="AN262" s="157"/>
      <c r="AO262" s="157"/>
      <c r="AP262" s="157"/>
      <c r="AQ262" s="157"/>
      <c r="AR262" s="157"/>
      <c r="AS262" s="157"/>
      <c r="AT262" s="157"/>
    </row>
    <row r="263" spans="1:57" s="75" customFormat="1" x14ac:dyDescent="0.25">
      <c r="A263" s="164"/>
      <c r="C263" s="221" t="s">
        <v>0</v>
      </c>
      <c r="D263" s="221"/>
      <c r="E263" s="221"/>
      <c r="F263" s="221"/>
      <c r="I263" s="76"/>
      <c r="J263" s="157"/>
      <c r="K263" s="157"/>
      <c r="L263" s="157"/>
      <c r="M263" s="157"/>
      <c r="N263" s="157"/>
      <c r="O263" s="157"/>
      <c r="P263" s="157"/>
      <c r="Q263" s="157"/>
      <c r="R263" s="157"/>
      <c r="S263" s="157"/>
      <c r="T263" s="157"/>
      <c r="U263" s="157"/>
      <c r="V263" s="157"/>
      <c r="W263" s="157"/>
      <c r="X263" s="157"/>
      <c r="Y263" s="157"/>
      <c r="Z263" s="157"/>
      <c r="AA263" s="157"/>
      <c r="AB263" s="157"/>
      <c r="AC263" s="157"/>
      <c r="AD263" s="157"/>
      <c r="AE263" s="157"/>
      <c r="AF263" s="157"/>
      <c r="AG263" s="157"/>
      <c r="AH263" s="157"/>
      <c r="AI263" s="157"/>
      <c r="AJ263" s="157"/>
      <c r="AK263" s="157"/>
      <c r="AL263" s="157"/>
      <c r="AM263" s="157"/>
      <c r="AN263" s="157"/>
      <c r="AO263" s="157"/>
      <c r="AP263" s="157"/>
      <c r="AQ263" s="157"/>
      <c r="AR263" s="157"/>
      <c r="AS263" s="157"/>
      <c r="AT263" s="157"/>
    </row>
    <row r="264" spans="1:57" s="75" customFormat="1" ht="48" x14ac:dyDescent="0.25">
      <c r="A264" s="10" t="s">
        <v>2698</v>
      </c>
      <c r="B264" s="1" t="s">
        <v>2699</v>
      </c>
      <c r="C264" s="208" t="s">
        <v>2</v>
      </c>
      <c r="D264" s="209"/>
      <c r="E264" s="209"/>
      <c r="F264" s="210"/>
      <c r="G264" s="6" t="str">
        <f>IF(OR(C264=MIT_controle!$B$8,ISBLANK(C264)),MIT_controle!$A$8,"")</f>
        <v>Maak een keuze uit het drop-down menu</v>
      </c>
      <c r="J264" s="157"/>
      <c r="K264" s="157"/>
      <c r="L264" s="157"/>
      <c r="M264" s="157"/>
      <c r="N264" s="157"/>
      <c r="O264" s="157"/>
      <c r="P264" s="157"/>
      <c r="Q264" s="157"/>
      <c r="R264" s="157"/>
      <c r="S264" s="157"/>
      <c r="T264" s="157"/>
      <c r="U264" s="157"/>
      <c r="V264" s="157"/>
      <c r="W264" s="157"/>
      <c r="X264" s="157"/>
      <c r="Y264" s="157"/>
      <c r="Z264" s="157"/>
      <c r="AA264" s="157"/>
      <c r="AB264" s="157"/>
      <c r="AC264" s="157"/>
      <c r="AD264" s="157"/>
      <c r="AE264" s="157"/>
      <c r="AF264" s="157"/>
      <c r="AG264" s="157"/>
      <c r="AH264" s="157"/>
      <c r="AI264" s="157"/>
      <c r="AJ264" s="157"/>
      <c r="AK264" s="157"/>
      <c r="AL264" s="157"/>
      <c r="AM264" s="157"/>
      <c r="AN264" s="157"/>
      <c r="AO264" s="157"/>
      <c r="AP264" s="157"/>
      <c r="AQ264" s="157"/>
      <c r="AR264" s="157"/>
      <c r="AS264" s="157"/>
      <c r="AT264" s="157"/>
    </row>
    <row r="265" spans="1:57" s="75" customFormat="1" x14ac:dyDescent="0.25">
      <c r="A265" s="164"/>
      <c r="C265" s="221" t="s">
        <v>0</v>
      </c>
      <c r="D265" s="221"/>
      <c r="E265" s="221"/>
      <c r="F265" s="221"/>
      <c r="G265" s="40" t="s">
        <v>1</v>
      </c>
      <c r="I265" s="76"/>
      <c r="J265" s="157"/>
      <c r="K265" s="157"/>
      <c r="L265" s="157"/>
      <c r="M265" s="157"/>
      <c r="N265" s="157"/>
      <c r="O265" s="157"/>
      <c r="P265" s="157"/>
      <c r="Q265" s="157"/>
      <c r="R265" s="157"/>
      <c r="S265" s="157"/>
      <c r="T265" s="157"/>
      <c r="U265" s="157"/>
      <c r="V265" s="157"/>
      <c r="W265" s="157"/>
      <c r="X265" s="157"/>
      <c r="Y265" s="157"/>
      <c r="Z265" s="157"/>
      <c r="AA265" s="157"/>
      <c r="AB265" s="157"/>
      <c r="AC265" s="157"/>
      <c r="AD265" s="157"/>
      <c r="AE265" s="157"/>
      <c r="AF265" s="157"/>
      <c r="AG265" s="157"/>
      <c r="AH265" s="157"/>
      <c r="AI265" s="157"/>
      <c r="AJ265" s="157"/>
      <c r="AK265" s="157"/>
      <c r="AL265" s="157"/>
      <c r="AM265" s="157"/>
      <c r="AN265" s="157"/>
      <c r="AO265" s="157"/>
      <c r="AP265" s="157"/>
      <c r="AQ265" s="157"/>
      <c r="AR265" s="157"/>
      <c r="AS265" s="157"/>
      <c r="AT265" s="157"/>
    </row>
    <row r="266" spans="1:57" s="75" customFormat="1" ht="20" x14ac:dyDescent="0.25">
      <c r="A266" s="10" t="s">
        <v>2700</v>
      </c>
      <c r="B266" s="1" t="s">
        <v>2701</v>
      </c>
      <c r="C266" s="208" t="s">
        <v>2</v>
      </c>
      <c r="D266" s="209"/>
      <c r="E266" s="209"/>
      <c r="F266" s="210"/>
      <c r="G266" s="6" t="str">
        <f>IF(OR(C266=MIT_controle!$B$8,ISBLANK(C266)),MIT_controle!$A$8,"")</f>
        <v>Maak een keuze uit het drop-down menu</v>
      </c>
      <c r="I266" s="76"/>
      <c r="J266" s="157"/>
      <c r="K266" s="157"/>
      <c r="L266" s="157"/>
      <c r="M266" s="157"/>
      <c r="N266" s="157"/>
      <c r="O266" s="157"/>
      <c r="P266" s="157"/>
      <c r="Q266" s="157"/>
      <c r="R266" s="157"/>
      <c r="S266" s="157"/>
      <c r="T266" s="157"/>
      <c r="U266" s="157"/>
      <c r="V266" s="157"/>
      <c r="W266" s="157"/>
      <c r="X266" s="157"/>
      <c r="Y266" s="157"/>
      <c r="Z266" s="157"/>
      <c r="AA266" s="157"/>
      <c r="AB266" s="157"/>
      <c r="AC266" s="157"/>
      <c r="AD266" s="157"/>
      <c r="AE266" s="157"/>
      <c r="AF266" s="157"/>
      <c r="AG266" s="157"/>
      <c r="AH266" s="157"/>
      <c r="AI266" s="157"/>
      <c r="AJ266" s="157"/>
      <c r="AK266" s="157"/>
      <c r="AL266" s="157"/>
      <c r="AM266" s="157"/>
      <c r="AN266" s="157"/>
      <c r="AO266" s="157"/>
      <c r="AP266" s="157"/>
      <c r="AQ266" s="157"/>
      <c r="AR266" s="157"/>
      <c r="AS266" s="157"/>
      <c r="AT266" s="157"/>
    </row>
    <row r="267" spans="1:57" s="75" customFormat="1" x14ac:dyDescent="0.25">
      <c r="A267" s="164"/>
      <c r="I267" s="76"/>
      <c r="J267" s="157"/>
      <c r="K267" s="157"/>
      <c r="L267" s="157"/>
      <c r="M267" s="157"/>
      <c r="N267" s="157"/>
      <c r="O267" s="157"/>
      <c r="P267" s="157"/>
      <c r="Q267" s="157"/>
      <c r="R267" s="157"/>
      <c r="S267" s="157"/>
      <c r="T267" s="157"/>
      <c r="U267" s="157"/>
      <c r="V267" s="157"/>
      <c r="W267" s="157"/>
      <c r="X267" s="157"/>
      <c r="Y267" s="157"/>
      <c r="Z267" s="157"/>
      <c r="AA267" s="157"/>
      <c r="AB267" s="157"/>
      <c r="AC267" s="157"/>
      <c r="AD267" s="157"/>
      <c r="AE267" s="157"/>
      <c r="AF267" s="157"/>
      <c r="AG267" s="157"/>
      <c r="AH267" s="157"/>
      <c r="AI267" s="157"/>
      <c r="AJ267" s="157"/>
      <c r="AK267" s="157"/>
      <c r="AL267" s="157"/>
      <c r="AM267" s="157"/>
      <c r="AN267" s="157"/>
      <c r="AO267" s="157"/>
      <c r="AP267" s="157"/>
      <c r="AQ267" s="157"/>
      <c r="AR267" s="157"/>
      <c r="AS267" s="157"/>
      <c r="AT267" s="157"/>
    </row>
    <row r="268" spans="1:57" s="75" customFormat="1" ht="20" x14ac:dyDescent="0.25">
      <c r="A268" s="10" t="s">
        <v>2702</v>
      </c>
      <c r="B268" s="1" t="s">
        <v>2703</v>
      </c>
      <c r="C268" s="208" t="s">
        <v>2</v>
      </c>
      <c r="D268" s="209"/>
      <c r="E268" s="209"/>
      <c r="F268" s="210"/>
      <c r="G268" s="6" t="str">
        <f>IF(OR(C268=MIT_controle!$B$8,ISBLANK(C268)),MIT_controle!$A$8,"")</f>
        <v>Maak een keuze uit het drop-down menu</v>
      </c>
      <c r="I268" s="76"/>
      <c r="J268" s="157"/>
      <c r="K268" s="157"/>
      <c r="L268" s="157"/>
      <c r="M268" s="157"/>
      <c r="N268" s="157"/>
      <c r="O268" s="157"/>
      <c r="P268" s="157"/>
      <c r="Q268" s="157"/>
      <c r="R268" s="157"/>
      <c r="S268" s="157"/>
      <c r="T268" s="157"/>
      <c r="U268" s="157"/>
      <c r="V268" s="157"/>
      <c r="W268" s="157"/>
      <c r="X268" s="157"/>
      <c r="Y268" s="157"/>
      <c r="Z268" s="157"/>
      <c r="AA268" s="157"/>
      <c r="AB268" s="157"/>
      <c r="AC268" s="157"/>
      <c r="AD268" s="157"/>
      <c r="AE268" s="157"/>
      <c r="AF268" s="157"/>
      <c r="AG268" s="157"/>
      <c r="AH268" s="157"/>
      <c r="AI268" s="157"/>
      <c r="AJ268" s="157"/>
      <c r="AK268" s="157"/>
      <c r="AL268" s="157"/>
      <c r="AM268" s="157"/>
      <c r="AN268" s="157"/>
      <c r="AO268" s="157"/>
      <c r="AP268" s="157"/>
      <c r="AQ268" s="157"/>
      <c r="AR268" s="157"/>
      <c r="AS268" s="157"/>
      <c r="AT268" s="157"/>
    </row>
    <row r="269" spans="1:57" s="75" customFormat="1" ht="20" x14ac:dyDescent="0.25">
      <c r="A269" s="10" t="s">
        <v>2704</v>
      </c>
      <c r="B269" s="1" t="s">
        <v>2705</v>
      </c>
      <c r="C269" s="208" t="s">
        <v>2</v>
      </c>
      <c r="D269" s="209"/>
      <c r="E269" s="209"/>
      <c r="F269" s="210"/>
      <c r="G269" s="6" t="str">
        <f>IF(OR(C269=MIT_controle!$B$8,ISBLANK(C269)),MIT_controle!$A$8,"")</f>
        <v>Maak een keuze uit het drop-down menu</v>
      </c>
      <c r="I269" s="76"/>
      <c r="J269" s="157"/>
      <c r="K269" s="157"/>
      <c r="L269" s="157"/>
      <c r="M269" s="157"/>
      <c r="N269" s="157"/>
      <c r="O269" s="157"/>
      <c r="P269" s="157"/>
      <c r="Q269" s="157"/>
      <c r="R269" s="157"/>
      <c r="S269" s="157"/>
      <c r="T269" s="157"/>
      <c r="U269" s="157"/>
      <c r="V269" s="157"/>
      <c r="W269" s="157"/>
      <c r="X269" s="157"/>
      <c r="Y269" s="157"/>
      <c r="Z269" s="157"/>
      <c r="AA269" s="157"/>
      <c r="AB269" s="157"/>
      <c r="AC269" s="157"/>
      <c r="AD269" s="157"/>
      <c r="AE269" s="157"/>
      <c r="AF269" s="157"/>
      <c r="AG269" s="157"/>
      <c r="AH269" s="157"/>
      <c r="AI269" s="157"/>
      <c r="AJ269" s="157"/>
      <c r="AK269" s="157"/>
      <c r="AL269" s="157"/>
      <c r="AM269" s="157"/>
      <c r="AN269" s="157"/>
      <c r="AO269" s="157"/>
      <c r="AP269" s="157"/>
      <c r="AQ269" s="157"/>
      <c r="AR269" s="157"/>
      <c r="AS269" s="157"/>
      <c r="AT269" s="157"/>
    </row>
    <row r="270" spans="1:57" ht="30" x14ac:dyDescent="0.25">
      <c r="A270" s="10" t="s">
        <v>2706</v>
      </c>
      <c r="B270" s="1" t="s">
        <v>3208</v>
      </c>
      <c r="C270" s="237"/>
      <c r="D270" s="219"/>
      <c r="E270" s="219"/>
      <c r="F270" s="220"/>
      <c r="G270" s="6" t="str">
        <f>IF(OR(C270=MIT_controle!$B$16,ISBLANK(C270)),MIT_controle!$A$9,"")</f>
        <v>Voer een aantal (of 0) in</v>
      </c>
      <c r="J270" s="75"/>
      <c r="K270" s="75"/>
      <c r="L270" s="75"/>
      <c r="M270" s="75"/>
      <c r="N270" s="75"/>
      <c r="O270" s="75"/>
      <c r="P270" s="75"/>
      <c r="Q270" s="75"/>
      <c r="R270" s="75"/>
      <c r="S270" s="75"/>
      <c r="T270" s="75"/>
      <c r="U270" s="75"/>
      <c r="V270" s="75"/>
      <c r="W270" s="75"/>
      <c r="X270" s="75"/>
      <c r="Y270" s="75"/>
      <c r="Z270" s="75"/>
      <c r="AA270" s="75"/>
      <c r="AB270" s="75"/>
      <c r="AC270" s="75"/>
      <c r="AD270" s="75"/>
      <c r="AE270" s="75"/>
      <c r="AF270" s="75"/>
      <c r="AG270" s="75"/>
      <c r="AH270" s="75"/>
      <c r="AI270" s="75"/>
      <c r="AJ270" s="75"/>
      <c r="AK270" s="75"/>
      <c r="AL270" s="75"/>
      <c r="AM270" s="75"/>
      <c r="AN270" s="75"/>
      <c r="AO270" s="75"/>
      <c r="AP270" s="75"/>
      <c r="AQ270" s="75"/>
      <c r="AR270" s="75"/>
      <c r="AS270" s="75"/>
      <c r="AT270" s="75"/>
      <c r="AY270" s="75"/>
      <c r="AZ270" s="75"/>
      <c r="BA270" s="75"/>
      <c r="BB270" s="75"/>
      <c r="BC270" s="75"/>
      <c r="BD270" s="75"/>
      <c r="BE270" s="75"/>
    </row>
    <row r="271" spans="1:57" s="75" customFormat="1" x14ac:dyDescent="0.25">
      <c r="A271" s="164"/>
      <c r="I271" s="76"/>
      <c r="J271" s="157"/>
      <c r="K271" s="157"/>
      <c r="L271" s="157"/>
      <c r="M271" s="157"/>
      <c r="N271" s="157"/>
      <c r="O271" s="157"/>
      <c r="P271" s="157"/>
      <c r="Q271" s="157"/>
      <c r="R271" s="157"/>
      <c r="S271" s="157"/>
      <c r="T271" s="157"/>
      <c r="U271" s="157"/>
      <c r="V271" s="157"/>
      <c r="W271" s="157"/>
      <c r="X271" s="157"/>
      <c r="Y271" s="157"/>
      <c r="Z271" s="157"/>
      <c r="AA271" s="157"/>
      <c r="AB271" s="157"/>
      <c r="AC271" s="157"/>
      <c r="AD271" s="157"/>
      <c r="AE271" s="157"/>
      <c r="AF271" s="157"/>
      <c r="AG271" s="157"/>
      <c r="AH271" s="157"/>
      <c r="AI271" s="157"/>
      <c r="AJ271" s="157"/>
      <c r="AK271" s="157"/>
      <c r="AL271" s="157"/>
      <c r="AM271" s="157"/>
      <c r="AN271" s="157"/>
      <c r="AO271" s="157"/>
      <c r="AP271" s="157"/>
      <c r="AQ271" s="157"/>
      <c r="AR271" s="157"/>
      <c r="AS271" s="157"/>
      <c r="AT271" s="157"/>
    </row>
    <row r="272" spans="1:57" s="75" customFormat="1" x14ac:dyDescent="0.25">
      <c r="A272" s="164"/>
      <c r="C272" s="221" t="s">
        <v>0</v>
      </c>
      <c r="D272" s="221"/>
      <c r="E272" s="221"/>
      <c r="F272" s="221"/>
      <c r="G272" s="40" t="s">
        <v>1</v>
      </c>
      <c r="I272" s="76"/>
      <c r="J272" s="157"/>
      <c r="K272" s="157"/>
      <c r="L272" s="157"/>
      <c r="M272" s="157"/>
      <c r="N272" s="157"/>
      <c r="O272" s="157"/>
      <c r="P272" s="157"/>
      <c r="Q272" s="157"/>
      <c r="R272" s="157"/>
      <c r="S272" s="157"/>
      <c r="T272" s="157"/>
      <c r="U272" s="157"/>
      <c r="V272" s="157"/>
      <c r="W272" s="157"/>
      <c r="X272" s="157"/>
      <c r="Y272" s="157"/>
      <c r="Z272" s="157"/>
      <c r="AA272" s="157"/>
      <c r="AB272" s="157"/>
      <c r="AC272" s="157"/>
      <c r="AD272" s="157"/>
      <c r="AE272" s="157"/>
      <c r="AF272" s="157"/>
      <c r="AG272" s="157"/>
      <c r="AH272" s="157"/>
      <c r="AI272" s="157"/>
      <c r="AJ272" s="157"/>
      <c r="AK272" s="157"/>
      <c r="AL272" s="157"/>
      <c r="AM272" s="157"/>
      <c r="AN272" s="157"/>
      <c r="AO272" s="157"/>
      <c r="AP272" s="157"/>
      <c r="AQ272" s="157"/>
      <c r="AR272" s="157"/>
      <c r="AS272" s="157"/>
      <c r="AT272" s="157"/>
    </row>
    <row r="273" spans="1:46" s="75" customFormat="1" ht="20" x14ac:dyDescent="0.25">
      <c r="A273" s="10" t="s">
        <v>2707</v>
      </c>
      <c r="B273" s="1" t="s">
        <v>2708</v>
      </c>
      <c r="C273" s="208" t="s">
        <v>2</v>
      </c>
      <c r="D273" s="209"/>
      <c r="E273" s="209"/>
      <c r="F273" s="210"/>
      <c r="G273" s="6" t="str">
        <f>IF(OR(C273=MIT_controle!$B$8,ISBLANK(C273)),MIT_controle!$A$8,"")</f>
        <v>Maak een keuze uit het drop-down menu</v>
      </c>
      <c r="I273" s="76"/>
      <c r="J273" s="157"/>
      <c r="K273" s="157"/>
      <c r="L273" s="157"/>
      <c r="M273" s="157"/>
      <c r="N273" s="157"/>
      <c r="O273" s="157"/>
      <c r="P273" s="157"/>
      <c r="Q273" s="157"/>
      <c r="R273" s="157"/>
      <c r="S273" s="157"/>
      <c r="T273" s="157"/>
      <c r="U273" s="157"/>
      <c r="V273" s="157"/>
      <c r="W273" s="157"/>
      <c r="X273" s="157"/>
      <c r="Y273" s="157"/>
      <c r="Z273" s="157"/>
      <c r="AA273" s="157"/>
      <c r="AB273" s="157"/>
      <c r="AC273" s="157"/>
      <c r="AD273" s="157"/>
      <c r="AE273" s="157"/>
      <c r="AF273" s="157"/>
      <c r="AG273" s="157"/>
      <c r="AH273" s="157"/>
      <c r="AI273" s="157"/>
      <c r="AJ273" s="157"/>
      <c r="AK273" s="157"/>
      <c r="AL273" s="157"/>
      <c r="AM273" s="157"/>
      <c r="AN273" s="157"/>
      <c r="AO273" s="157"/>
      <c r="AP273" s="157"/>
      <c r="AQ273" s="157"/>
      <c r="AR273" s="157"/>
      <c r="AS273" s="157"/>
      <c r="AT273" s="157"/>
    </row>
    <row r="274" spans="1:46" s="75" customFormat="1" x14ac:dyDescent="0.25">
      <c r="A274" s="79"/>
      <c r="I274" s="76"/>
      <c r="J274" s="157"/>
      <c r="K274" s="157"/>
      <c r="L274" s="157"/>
      <c r="M274" s="157"/>
      <c r="N274" s="157"/>
      <c r="O274" s="157"/>
      <c r="P274" s="157"/>
      <c r="Q274" s="157"/>
      <c r="R274" s="157"/>
      <c r="S274" s="157"/>
      <c r="T274" s="157"/>
      <c r="U274" s="157"/>
      <c r="V274" s="157"/>
      <c r="W274" s="157"/>
      <c r="X274" s="157"/>
      <c r="Y274" s="157"/>
      <c r="Z274" s="157"/>
      <c r="AA274" s="157"/>
      <c r="AB274" s="157"/>
      <c r="AC274" s="157"/>
      <c r="AD274" s="157"/>
      <c r="AE274" s="157"/>
      <c r="AF274" s="157"/>
      <c r="AG274" s="157"/>
      <c r="AH274" s="157"/>
      <c r="AI274" s="157"/>
      <c r="AJ274" s="157"/>
      <c r="AK274" s="157"/>
      <c r="AL274" s="157"/>
      <c r="AM274" s="157"/>
      <c r="AN274" s="157"/>
      <c r="AO274" s="157"/>
      <c r="AP274" s="157"/>
      <c r="AQ274" s="157"/>
      <c r="AR274" s="157"/>
      <c r="AS274" s="157"/>
      <c r="AT274" s="157"/>
    </row>
    <row r="275" spans="1:46" s="75" customFormat="1" x14ac:dyDescent="0.25">
      <c r="A275" s="164"/>
      <c r="C275" s="221" t="s">
        <v>0</v>
      </c>
      <c r="D275" s="221"/>
      <c r="E275" s="221"/>
      <c r="F275" s="221"/>
      <c r="G275" s="40" t="s">
        <v>1</v>
      </c>
      <c r="I275" s="76"/>
      <c r="J275" s="157"/>
      <c r="K275" s="157"/>
      <c r="L275" s="157"/>
      <c r="M275" s="157"/>
      <c r="N275" s="157"/>
      <c r="O275" s="157"/>
      <c r="P275" s="157"/>
      <c r="Q275" s="157"/>
      <c r="R275" s="157"/>
      <c r="S275" s="157"/>
      <c r="T275" s="157"/>
      <c r="U275" s="157"/>
      <c r="V275" s="157"/>
      <c r="W275" s="157"/>
      <c r="X275" s="157"/>
      <c r="Y275" s="157"/>
      <c r="Z275" s="157"/>
      <c r="AA275" s="157"/>
      <c r="AB275" s="157"/>
      <c r="AC275" s="157"/>
      <c r="AD275" s="157"/>
      <c r="AE275" s="157"/>
      <c r="AF275" s="157"/>
      <c r="AG275" s="157"/>
      <c r="AH275" s="157"/>
      <c r="AI275" s="157"/>
      <c r="AJ275" s="157"/>
      <c r="AK275" s="157"/>
      <c r="AL275" s="157"/>
      <c r="AM275" s="157"/>
      <c r="AN275" s="157"/>
      <c r="AO275" s="157"/>
      <c r="AP275" s="157"/>
      <c r="AQ275" s="157"/>
      <c r="AR275" s="157"/>
      <c r="AS275" s="157"/>
      <c r="AT275" s="157"/>
    </row>
    <row r="276" spans="1:46" s="75" customFormat="1" ht="20" x14ac:dyDescent="0.25">
      <c r="A276" s="10" t="s">
        <v>2709</v>
      </c>
      <c r="B276" s="1" t="s">
        <v>2710</v>
      </c>
      <c r="C276" s="208" t="s">
        <v>2</v>
      </c>
      <c r="D276" s="209"/>
      <c r="E276" s="209"/>
      <c r="F276" s="210"/>
      <c r="G276" s="6" t="str">
        <f>IF(OR(C276=MIT_controle!$B$8,ISBLANK(C276)),MIT_controle!$A$8,"")</f>
        <v>Maak een keuze uit het drop-down menu</v>
      </c>
      <c r="I276" s="76"/>
      <c r="J276" s="157"/>
      <c r="K276" s="157"/>
      <c r="L276" s="157"/>
      <c r="M276" s="157"/>
      <c r="N276" s="157"/>
      <c r="O276" s="157"/>
      <c r="P276" s="157"/>
      <c r="Q276" s="157"/>
      <c r="R276" s="157"/>
      <c r="S276" s="157"/>
      <c r="T276" s="157"/>
      <c r="U276" s="157"/>
      <c r="V276" s="157"/>
      <c r="W276" s="157"/>
      <c r="X276" s="157"/>
      <c r="Y276" s="157"/>
      <c r="Z276" s="157"/>
      <c r="AA276" s="157"/>
      <c r="AB276" s="157"/>
      <c r="AC276" s="157"/>
      <c r="AD276" s="157"/>
      <c r="AE276" s="157"/>
      <c r="AF276" s="157"/>
      <c r="AG276" s="157"/>
      <c r="AH276" s="157"/>
      <c r="AI276" s="157"/>
      <c r="AJ276" s="157"/>
      <c r="AK276" s="157"/>
      <c r="AL276" s="157"/>
      <c r="AM276" s="157"/>
      <c r="AN276" s="157"/>
      <c r="AO276" s="157"/>
      <c r="AP276" s="157"/>
      <c r="AQ276" s="157"/>
      <c r="AR276" s="157"/>
      <c r="AS276" s="157"/>
      <c r="AT276" s="157"/>
    </row>
    <row r="277" spans="1:46" s="75" customFormat="1" x14ac:dyDescent="0.25">
      <c r="A277" s="10"/>
      <c r="C277" s="10"/>
      <c r="D277" s="10"/>
      <c r="E277" s="10"/>
      <c r="F277" s="10"/>
      <c r="G277" s="12"/>
      <c r="I277" s="76"/>
      <c r="J277" s="157"/>
      <c r="K277" s="157"/>
      <c r="L277" s="157"/>
      <c r="M277" s="157"/>
      <c r="N277" s="157"/>
      <c r="O277" s="157"/>
      <c r="P277" s="157"/>
      <c r="Q277" s="157"/>
      <c r="R277" s="157"/>
      <c r="S277" s="157"/>
      <c r="T277" s="157"/>
      <c r="U277" s="157"/>
      <c r="V277" s="157"/>
      <c r="W277" s="157"/>
      <c r="X277" s="157"/>
      <c r="Y277" s="157"/>
      <c r="Z277" s="157"/>
      <c r="AA277" s="157"/>
      <c r="AB277" s="157"/>
      <c r="AC277" s="157"/>
      <c r="AD277" s="157"/>
      <c r="AE277" s="157"/>
      <c r="AF277" s="157"/>
      <c r="AG277" s="157"/>
      <c r="AH277" s="157"/>
      <c r="AI277" s="157"/>
      <c r="AJ277" s="157"/>
      <c r="AK277" s="157"/>
      <c r="AL277" s="157"/>
      <c r="AM277" s="157"/>
      <c r="AN277" s="157"/>
      <c r="AO277" s="157"/>
      <c r="AP277" s="157"/>
      <c r="AQ277" s="157"/>
      <c r="AR277" s="157"/>
      <c r="AS277" s="157"/>
      <c r="AT277" s="157"/>
    </row>
    <row r="278" spans="1:46" s="75" customFormat="1" x14ac:dyDescent="0.25">
      <c r="A278" s="10"/>
      <c r="B278" s="10"/>
      <c r="C278" s="221" t="s">
        <v>0</v>
      </c>
      <c r="D278" s="221"/>
      <c r="E278" s="221"/>
      <c r="F278" s="221"/>
      <c r="G278" s="40" t="s">
        <v>1</v>
      </c>
      <c r="H278" s="10"/>
      <c r="I278" s="157"/>
      <c r="J278" s="157"/>
      <c r="K278" s="157"/>
      <c r="L278" s="157"/>
      <c r="M278" s="157"/>
      <c r="N278" s="157"/>
      <c r="O278" s="157"/>
      <c r="P278" s="157"/>
      <c r="Q278" s="157"/>
      <c r="R278" s="157"/>
      <c r="S278" s="157"/>
      <c r="T278" s="157"/>
      <c r="U278" s="157"/>
      <c r="V278" s="157"/>
      <c r="W278" s="157"/>
      <c r="X278" s="157"/>
      <c r="Y278" s="157"/>
      <c r="Z278" s="157"/>
      <c r="AA278" s="157"/>
      <c r="AB278" s="157"/>
      <c r="AC278" s="157"/>
      <c r="AD278" s="157"/>
      <c r="AE278" s="157"/>
      <c r="AF278" s="157"/>
      <c r="AG278" s="157"/>
      <c r="AH278" s="157"/>
      <c r="AI278" s="157"/>
      <c r="AJ278" s="157"/>
      <c r="AK278" s="157"/>
      <c r="AL278" s="157"/>
      <c r="AM278" s="157"/>
      <c r="AN278" s="157"/>
      <c r="AO278" s="157"/>
      <c r="AP278" s="157"/>
      <c r="AQ278" s="157"/>
      <c r="AR278" s="157"/>
      <c r="AS278" s="157"/>
      <c r="AT278" s="157"/>
    </row>
    <row r="279" spans="1:46" s="75" customFormat="1" ht="30" x14ac:dyDescent="0.25">
      <c r="A279" s="10" t="s">
        <v>2711</v>
      </c>
      <c r="B279" s="1" t="s">
        <v>2712</v>
      </c>
      <c r="C279" s="208" t="s">
        <v>47</v>
      </c>
      <c r="D279" s="209"/>
      <c r="E279" s="209"/>
      <c r="F279" s="210"/>
      <c r="G279" s="6" t="str">
        <f>IF(OR(C279=MIT_controle!$B$16,ISBLANK(C279)),MIT_controle!$A$11,"")</f>
        <v>Vermeld (optioneel) een toelichting</v>
      </c>
      <c r="I279" s="157"/>
      <c r="J279" s="157"/>
      <c r="K279" s="157"/>
      <c r="L279" s="157"/>
      <c r="M279" s="157"/>
      <c r="N279" s="157"/>
      <c r="O279" s="157"/>
      <c r="P279" s="157"/>
      <c r="Q279" s="157"/>
      <c r="R279" s="157"/>
      <c r="S279" s="157"/>
      <c r="T279" s="157"/>
      <c r="U279" s="157"/>
      <c r="V279" s="157"/>
      <c r="W279" s="157"/>
      <c r="X279" s="157"/>
      <c r="Y279" s="157"/>
      <c r="Z279" s="157"/>
      <c r="AA279" s="157"/>
      <c r="AB279" s="157"/>
      <c r="AC279" s="157"/>
      <c r="AD279" s="157"/>
      <c r="AE279" s="157"/>
      <c r="AF279" s="157"/>
      <c r="AG279" s="157"/>
      <c r="AH279" s="157"/>
      <c r="AI279" s="157"/>
      <c r="AJ279" s="157"/>
      <c r="AK279" s="157"/>
      <c r="AL279" s="157"/>
      <c r="AM279" s="157"/>
      <c r="AN279" s="157"/>
      <c r="AO279" s="157"/>
      <c r="AP279" s="157"/>
      <c r="AQ279" s="157"/>
      <c r="AR279" s="157"/>
      <c r="AS279" s="157"/>
      <c r="AT279" s="157"/>
    </row>
    <row r="280" spans="1:46" s="75" customFormat="1" x14ac:dyDescent="0.25">
      <c r="A280" s="79"/>
      <c r="I280" s="76"/>
      <c r="J280" s="157"/>
      <c r="K280" s="157"/>
      <c r="L280" s="157"/>
      <c r="M280" s="157"/>
      <c r="N280" s="157"/>
      <c r="O280" s="157"/>
      <c r="P280" s="157"/>
      <c r="Q280" s="157"/>
      <c r="R280" s="157"/>
      <c r="S280" s="157"/>
      <c r="T280" s="157"/>
      <c r="U280" s="157"/>
      <c r="V280" s="157"/>
      <c r="W280" s="157"/>
      <c r="X280" s="157"/>
      <c r="Y280" s="157"/>
      <c r="Z280" s="157"/>
      <c r="AA280" s="157"/>
      <c r="AB280" s="157"/>
      <c r="AC280" s="157"/>
      <c r="AD280" s="157"/>
      <c r="AE280" s="157"/>
      <c r="AF280" s="157"/>
      <c r="AG280" s="157"/>
      <c r="AH280" s="157"/>
      <c r="AI280" s="157"/>
      <c r="AJ280" s="157"/>
      <c r="AK280" s="157"/>
      <c r="AL280" s="157"/>
      <c r="AM280" s="157"/>
      <c r="AN280" s="157"/>
      <c r="AO280" s="157"/>
      <c r="AP280" s="157"/>
      <c r="AQ280" s="157"/>
      <c r="AR280" s="157"/>
      <c r="AS280" s="157"/>
      <c r="AT280" s="157"/>
    </row>
    <row r="281" spans="1:46" s="75" customFormat="1" x14ac:dyDescent="0.25">
      <c r="A281" s="79"/>
      <c r="B281" s="162" t="s">
        <v>2713</v>
      </c>
      <c r="I281" s="76"/>
      <c r="J281" s="157"/>
      <c r="K281" s="157"/>
      <c r="L281" s="157"/>
      <c r="M281" s="157"/>
      <c r="N281" s="157"/>
      <c r="O281" s="157"/>
      <c r="P281" s="157"/>
      <c r="Q281" s="157"/>
      <c r="R281" s="157"/>
      <c r="S281" s="157"/>
      <c r="T281" s="157"/>
      <c r="U281" s="157"/>
      <c r="V281" s="157"/>
      <c r="W281" s="157"/>
      <c r="X281" s="157"/>
      <c r="Y281" s="157"/>
      <c r="Z281" s="157"/>
      <c r="AA281" s="157"/>
      <c r="AB281" s="157"/>
      <c r="AC281" s="157"/>
      <c r="AD281" s="157"/>
      <c r="AE281" s="157"/>
      <c r="AF281" s="157"/>
      <c r="AG281" s="157"/>
      <c r="AH281" s="157"/>
      <c r="AI281" s="157"/>
      <c r="AJ281" s="157"/>
      <c r="AK281" s="157"/>
      <c r="AL281" s="157"/>
      <c r="AM281" s="157"/>
      <c r="AN281" s="157"/>
      <c r="AO281" s="157"/>
      <c r="AP281" s="157"/>
      <c r="AQ281" s="157"/>
      <c r="AR281" s="157"/>
      <c r="AS281" s="157"/>
      <c r="AT281" s="157"/>
    </row>
    <row r="282" spans="1:46" s="75" customFormat="1" ht="20" x14ac:dyDescent="0.25">
      <c r="A282" s="10" t="s">
        <v>2714</v>
      </c>
      <c r="B282" s="1" t="s">
        <v>2715</v>
      </c>
      <c r="F282" s="111" t="s">
        <v>2716</v>
      </c>
      <c r="G282" s="40" t="s">
        <v>1</v>
      </c>
      <c r="H282" s="10"/>
      <c r="I282" s="76"/>
      <c r="J282" s="157"/>
      <c r="K282" s="157"/>
      <c r="L282" s="157"/>
      <c r="M282" s="157"/>
      <c r="N282" s="157"/>
      <c r="O282" s="157"/>
      <c r="P282" s="157"/>
      <c r="Q282" s="157"/>
      <c r="R282" s="157"/>
      <c r="S282" s="157"/>
      <c r="T282" s="157"/>
      <c r="U282" s="157"/>
      <c r="V282" s="157"/>
      <c r="W282" s="157"/>
      <c r="X282" s="157"/>
      <c r="Y282" s="157"/>
      <c r="Z282" s="157"/>
      <c r="AA282" s="157"/>
      <c r="AB282" s="157"/>
      <c r="AC282" s="157"/>
      <c r="AD282" s="157"/>
      <c r="AE282" s="157"/>
      <c r="AF282" s="157"/>
      <c r="AG282" s="157"/>
      <c r="AH282" s="157"/>
      <c r="AI282" s="157"/>
      <c r="AJ282" s="157"/>
      <c r="AK282" s="157"/>
      <c r="AL282" s="157"/>
      <c r="AM282" s="157"/>
      <c r="AN282" s="157"/>
      <c r="AO282" s="157"/>
      <c r="AP282" s="157"/>
      <c r="AQ282" s="157"/>
      <c r="AR282" s="157"/>
      <c r="AS282" s="157"/>
      <c r="AT282" s="157"/>
    </row>
    <row r="283" spans="1:46" s="75" customFormat="1" x14ac:dyDescent="0.25">
      <c r="A283" s="10" t="s">
        <v>2717</v>
      </c>
      <c r="B283" s="1" t="s">
        <v>2718</v>
      </c>
      <c r="F283" s="110"/>
      <c r="G283" s="6" t="str">
        <f>IF(ISBLANK(F283),MIT_controle!$A$9,"")</f>
        <v>Voer een aantal (of 0) in</v>
      </c>
      <c r="I283" s="76"/>
      <c r="J283" s="157"/>
      <c r="K283" s="157"/>
      <c r="L283" s="157"/>
      <c r="M283" s="157"/>
      <c r="N283" s="157"/>
      <c r="O283" s="157"/>
      <c r="P283" s="157"/>
      <c r="Q283" s="157"/>
      <c r="R283" s="157"/>
      <c r="S283" s="157"/>
      <c r="T283" s="157"/>
      <c r="U283" s="157"/>
      <c r="V283" s="157"/>
      <c r="W283" s="157"/>
      <c r="X283" s="157"/>
      <c r="Y283" s="157"/>
      <c r="Z283" s="157"/>
      <c r="AA283" s="157"/>
      <c r="AB283" s="157"/>
      <c r="AC283" s="157"/>
      <c r="AD283" s="157"/>
      <c r="AE283" s="157"/>
      <c r="AF283" s="157"/>
      <c r="AG283" s="157"/>
      <c r="AH283" s="157"/>
      <c r="AI283" s="157"/>
      <c r="AJ283" s="157"/>
      <c r="AK283" s="157"/>
      <c r="AL283" s="157"/>
      <c r="AM283" s="157"/>
      <c r="AN283" s="157"/>
      <c r="AO283" s="157"/>
      <c r="AP283" s="157"/>
      <c r="AQ283" s="157"/>
      <c r="AR283" s="157"/>
      <c r="AS283" s="157"/>
      <c r="AT283" s="157"/>
    </row>
    <row r="284" spans="1:46" s="75" customFormat="1" x14ac:dyDescent="0.25">
      <c r="A284" s="10" t="s">
        <v>2719</v>
      </c>
      <c r="B284" s="1" t="s">
        <v>2720</v>
      </c>
      <c r="F284" s="110"/>
      <c r="G284" s="6" t="str">
        <f>IF(ISBLANK(F284),MIT_controle!$A$9,"")</f>
        <v>Voer een aantal (of 0) in</v>
      </c>
      <c r="I284" s="76"/>
      <c r="J284" s="157"/>
      <c r="K284" s="157"/>
      <c r="L284" s="157"/>
      <c r="M284" s="157"/>
      <c r="N284" s="157"/>
      <c r="O284" s="157"/>
      <c r="P284" s="157"/>
      <c r="Q284" s="157"/>
      <c r="R284" s="157"/>
      <c r="S284" s="157"/>
      <c r="T284" s="157"/>
      <c r="U284" s="157"/>
      <c r="V284" s="157"/>
      <c r="W284" s="157"/>
      <c r="X284" s="157"/>
      <c r="Y284" s="157"/>
      <c r="Z284" s="157"/>
      <c r="AA284" s="157"/>
      <c r="AB284" s="157"/>
      <c r="AC284" s="157"/>
      <c r="AD284" s="157"/>
      <c r="AE284" s="157"/>
      <c r="AF284" s="157"/>
      <c r="AG284" s="157"/>
      <c r="AH284" s="157"/>
      <c r="AI284" s="157"/>
      <c r="AJ284" s="157"/>
      <c r="AK284" s="157"/>
      <c r="AL284" s="157"/>
      <c r="AM284" s="157"/>
      <c r="AN284" s="157"/>
      <c r="AO284" s="157"/>
      <c r="AP284" s="157"/>
      <c r="AQ284" s="157"/>
      <c r="AR284" s="157"/>
      <c r="AS284" s="157"/>
      <c r="AT284" s="157"/>
    </row>
    <row r="285" spans="1:46" s="75" customFormat="1" x14ac:dyDescent="0.25">
      <c r="A285" s="10" t="s">
        <v>2721</v>
      </c>
      <c r="B285" s="1" t="s">
        <v>2722</v>
      </c>
      <c r="F285" s="110"/>
      <c r="G285" s="6" t="str">
        <f>IF(ISBLANK(F285),MIT_controle!$A$9,"")</f>
        <v>Voer een aantal (of 0) in</v>
      </c>
      <c r="I285" s="76"/>
      <c r="J285" s="157"/>
      <c r="K285" s="157"/>
      <c r="L285" s="157"/>
      <c r="M285" s="157"/>
      <c r="N285" s="157"/>
      <c r="O285" s="157"/>
      <c r="P285" s="157"/>
      <c r="Q285" s="157"/>
      <c r="R285" s="157"/>
      <c r="S285" s="157"/>
      <c r="T285" s="157"/>
      <c r="U285" s="157"/>
      <c r="V285" s="157"/>
      <c r="W285" s="157"/>
      <c r="X285" s="157"/>
      <c r="Y285" s="157"/>
      <c r="Z285" s="157"/>
      <c r="AA285" s="157"/>
      <c r="AB285" s="157"/>
      <c r="AC285" s="157"/>
      <c r="AD285" s="157"/>
      <c r="AE285" s="157"/>
      <c r="AF285" s="157"/>
      <c r="AG285" s="157"/>
      <c r="AH285" s="157"/>
      <c r="AI285" s="157"/>
      <c r="AJ285" s="157"/>
      <c r="AK285" s="157"/>
      <c r="AL285" s="157"/>
      <c r="AM285" s="157"/>
      <c r="AN285" s="157"/>
      <c r="AO285" s="157"/>
      <c r="AP285" s="157"/>
      <c r="AQ285" s="157"/>
      <c r="AR285" s="157"/>
      <c r="AS285" s="157"/>
      <c r="AT285" s="157"/>
    </row>
    <row r="286" spans="1:46" s="75" customFormat="1" x14ac:dyDescent="0.25">
      <c r="A286" s="10" t="s">
        <v>2723</v>
      </c>
      <c r="B286" s="1" t="s">
        <v>2724</v>
      </c>
      <c r="F286" s="110"/>
      <c r="G286" s="6" t="str">
        <f>IF(ISBLANK(F286),MIT_controle!$A$9,"")</f>
        <v>Voer een aantal (of 0) in</v>
      </c>
      <c r="I286" s="76"/>
      <c r="J286" s="157"/>
      <c r="K286" s="157"/>
      <c r="L286" s="157"/>
      <c r="M286" s="157"/>
      <c r="N286" s="157"/>
      <c r="O286" s="157"/>
      <c r="P286" s="157"/>
      <c r="Q286" s="157"/>
      <c r="R286" s="157"/>
      <c r="S286" s="157"/>
      <c r="T286" s="157"/>
      <c r="U286" s="157"/>
      <c r="V286" s="157"/>
      <c r="W286" s="157"/>
      <c r="X286" s="157"/>
      <c r="Y286" s="157"/>
      <c r="Z286" s="157"/>
      <c r="AA286" s="157"/>
      <c r="AB286" s="157"/>
      <c r="AC286" s="157"/>
      <c r="AD286" s="157"/>
      <c r="AE286" s="157"/>
      <c r="AF286" s="157"/>
      <c r="AG286" s="157"/>
      <c r="AH286" s="157"/>
      <c r="AI286" s="157"/>
      <c r="AJ286" s="157"/>
      <c r="AK286" s="157"/>
      <c r="AL286" s="157"/>
      <c r="AM286" s="157"/>
      <c r="AN286" s="157"/>
      <c r="AO286" s="157"/>
      <c r="AP286" s="157"/>
      <c r="AQ286" s="157"/>
      <c r="AR286" s="157"/>
      <c r="AS286" s="157"/>
      <c r="AT286" s="157"/>
    </row>
    <row r="287" spans="1:46" s="75" customFormat="1" x14ac:dyDescent="0.25">
      <c r="A287" s="10" t="s">
        <v>2725</v>
      </c>
      <c r="B287" s="1" t="s">
        <v>2726</v>
      </c>
      <c r="F287" s="110"/>
      <c r="G287" s="6" t="str">
        <f>IF(ISBLANK(F287),MIT_controle!$A$9,"")</f>
        <v>Voer een aantal (of 0) in</v>
      </c>
      <c r="I287" s="76"/>
      <c r="J287" s="157"/>
      <c r="K287" s="157"/>
      <c r="L287" s="157"/>
      <c r="M287" s="157"/>
      <c r="N287" s="157"/>
      <c r="O287" s="157"/>
      <c r="P287" s="157"/>
      <c r="Q287" s="157"/>
      <c r="R287" s="157"/>
      <c r="S287" s="157"/>
      <c r="T287" s="157"/>
      <c r="U287" s="157"/>
      <c r="V287" s="157"/>
      <c r="W287" s="157"/>
      <c r="X287" s="157"/>
      <c r="Y287" s="157"/>
      <c r="Z287" s="157"/>
      <c r="AA287" s="157"/>
      <c r="AB287" s="157"/>
      <c r="AC287" s="157"/>
      <c r="AD287" s="157"/>
      <c r="AE287" s="157"/>
      <c r="AF287" s="157"/>
      <c r="AG287" s="157"/>
      <c r="AH287" s="157"/>
      <c r="AI287" s="157"/>
      <c r="AJ287" s="157"/>
      <c r="AK287" s="157"/>
      <c r="AL287" s="157"/>
      <c r="AM287" s="157"/>
      <c r="AN287" s="157"/>
      <c r="AO287" s="157"/>
      <c r="AP287" s="157"/>
      <c r="AQ287" s="157"/>
      <c r="AR287" s="157"/>
      <c r="AS287" s="157"/>
      <c r="AT287" s="157"/>
    </row>
    <row r="288" spans="1:46" s="75" customFormat="1" x14ac:dyDescent="0.25">
      <c r="A288" s="10" t="s">
        <v>2727</v>
      </c>
      <c r="B288" s="1" t="s">
        <v>2728</v>
      </c>
      <c r="F288" s="110"/>
      <c r="G288" s="6" t="str">
        <f>IF(ISBLANK(F288),MIT_controle!$A$9,"")</f>
        <v>Voer een aantal (of 0) in</v>
      </c>
      <c r="I288" s="76"/>
      <c r="J288" s="157"/>
      <c r="K288" s="157"/>
      <c r="L288" s="157"/>
      <c r="M288" s="157"/>
      <c r="N288" s="157"/>
      <c r="O288" s="157"/>
      <c r="P288" s="157"/>
      <c r="Q288" s="157"/>
      <c r="R288" s="157"/>
      <c r="S288" s="157"/>
      <c r="T288" s="157"/>
      <c r="U288" s="157"/>
      <c r="V288" s="157"/>
      <c r="W288" s="157"/>
      <c r="X288" s="157"/>
      <c r="Y288" s="157"/>
      <c r="Z288" s="157"/>
      <c r="AA288" s="157"/>
      <c r="AB288" s="157"/>
      <c r="AC288" s="157"/>
      <c r="AD288" s="157"/>
      <c r="AE288" s="157"/>
      <c r="AF288" s="157"/>
      <c r="AG288" s="157"/>
      <c r="AH288" s="157"/>
      <c r="AI288" s="157"/>
      <c r="AJ288" s="157"/>
      <c r="AK288" s="157"/>
      <c r="AL288" s="157"/>
      <c r="AM288" s="157"/>
      <c r="AN288" s="157"/>
      <c r="AO288" s="157"/>
      <c r="AP288" s="157"/>
      <c r="AQ288" s="157"/>
      <c r="AR288" s="157"/>
      <c r="AS288" s="157"/>
      <c r="AT288" s="157"/>
    </row>
    <row r="289" spans="1:46" s="75" customFormat="1" x14ac:dyDescent="0.25">
      <c r="A289" s="10" t="s">
        <v>2729</v>
      </c>
      <c r="B289" s="1" t="s">
        <v>2730</v>
      </c>
      <c r="F289" s="110"/>
      <c r="G289" s="6" t="str">
        <f>IF(ISBLANK(F289),MIT_controle!$A$9,"")</f>
        <v>Voer een aantal (of 0) in</v>
      </c>
      <c r="I289" s="76"/>
      <c r="J289" s="157"/>
      <c r="K289" s="157"/>
      <c r="L289" s="157"/>
      <c r="M289" s="157"/>
      <c r="N289" s="157"/>
      <c r="O289" s="157"/>
      <c r="P289" s="157"/>
      <c r="Q289" s="157"/>
      <c r="R289" s="157"/>
      <c r="S289" s="157"/>
      <c r="T289" s="157"/>
      <c r="U289" s="157"/>
      <c r="V289" s="157"/>
      <c r="W289" s="157"/>
      <c r="X289" s="157"/>
      <c r="Y289" s="157"/>
      <c r="Z289" s="157"/>
      <c r="AA289" s="157"/>
      <c r="AB289" s="157"/>
      <c r="AC289" s="157"/>
      <c r="AD289" s="157"/>
      <c r="AE289" s="157"/>
      <c r="AF289" s="157"/>
      <c r="AG289" s="157"/>
      <c r="AH289" s="157"/>
      <c r="AI289" s="157"/>
      <c r="AJ289" s="157"/>
      <c r="AK289" s="157"/>
      <c r="AL289" s="157"/>
      <c r="AM289" s="157"/>
      <c r="AN289" s="157"/>
      <c r="AO289" s="157"/>
      <c r="AP289" s="157"/>
      <c r="AQ289" s="157"/>
      <c r="AR289" s="157"/>
      <c r="AS289" s="157"/>
      <c r="AT289" s="157"/>
    </row>
    <row r="290" spans="1:46" s="75" customFormat="1" x14ac:dyDescent="0.25">
      <c r="A290" s="10"/>
      <c r="B290" s="10"/>
      <c r="C290" s="10"/>
      <c r="D290" s="10"/>
      <c r="F290" s="10"/>
      <c r="G290" s="12"/>
      <c r="I290" s="76"/>
      <c r="J290" s="157"/>
      <c r="K290" s="157"/>
      <c r="L290" s="157"/>
      <c r="M290" s="157"/>
      <c r="N290" s="157"/>
      <c r="O290" s="157"/>
      <c r="P290" s="157"/>
      <c r="Q290" s="157"/>
      <c r="R290" s="157"/>
      <c r="S290" s="157"/>
      <c r="T290" s="157"/>
      <c r="U290" s="157"/>
      <c r="V290" s="157"/>
      <c r="W290" s="157"/>
      <c r="X290" s="157"/>
      <c r="Y290" s="157"/>
      <c r="Z290" s="157"/>
      <c r="AA290" s="157"/>
      <c r="AB290" s="157"/>
      <c r="AC290" s="157"/>
      <c r="AD290" s="157"/>
      <c r="AE290" s="157"/>
      <c r="AF290" s="157"/>
      <c r="AG290" s="157"/>
      <c r="AH290" s="157"/>
      <c r="AI290" s="157"/>
      <c r="AJ290" s="157"/>
      <c r="AK290" s="157"/>
      <c r="AL290" s="157"/>
      <c r="AM290" s="157"/>
      <c r="AN290" s="157"/>
      <c r="AO290" s="157"/>
      <c r="AP290" s="157"/>
      <c r="AQ290" s="157"/>
      <c r="AR290" s="157"/>
      <c r="AS290" s="157"/>
      <c r="AT290" s="157"/>
    </row>
    <row r="291" spans="1:46" s="75" customFormat="1" x14ac:dyDescent="0.25">
      <c r="A291" s="10"/>
      <c r="B291" s="10"/>
      <c r="C291" s="221" t="s">
        <v>0</v>
      </c>
      <c r="D291" s="221"/>
      <c r="E291" s="221"/>
      <c r="F291" s="221"/>
      <c r="G291" s="40" t="s">
        <v>1</v>
      </c>
      <c r="H291" s="10"/>
      <c r="I291" s="157"/>
      <c r="J291" s="157"/>
      <c r="K291" s="157"/>
      <c r="L291" s="157"/>
      <c r="M291" s="157"/>
      <c r="N291" s="157"/>
      <c r="O291" s="157"/>
      <c r="P291" s="157"/>
      <c r="Q291" s="157"/>
      <c r="R291" s="157"/>
      <c r="S291" s="157"/>
      <c r="T291" s="157"/>
      <c r="U291" s="157"/>
      <c r="V291" s="157"/>
      <c r="W291" s="157"/>
      <c r="X291" s="157"/>
      <c r="Y291" s="157"/>
      <c r="Z291" s="157"/>
      <c r="AA291" s="157"/>
      <c r="AB291" s="157"/>
      <c r="AC291" s="157"/>
      <c r="AD291" s="157"/>
      <c r="AE291" s="157"/>
      <c r="AF291" s="157"/>
      <c r="AG291" s="157"/>
      <c r="AH291" s="157"/>
      <c r="AI291" s="157"/>
      <c r="AJ291" s="157"/>
      <c r="AK291" s="157"/>
      <c r="AL291" s="157"/>
      <c r="AM291" s="157"/>
      <c r="AN291" s="157"/>
      <c r="AO291" s="157"/>
      <c r="AP291" s="157"/>
      <c r="AQ291" s="157"/>
      <c r="AR291" s="157"/>
      <c r="AS291" s="157"/>
      <c r="AT291" s="157"/>
    </row>
    <row r="292" spans="1:46" s="75" customFormat="1" ht="30" x14ac:dyDescent="0.25">
      <c r="A292" s="10" t="s">
        <v>2731</v>
      </c>
      <c r="B292" s="1" t="s">
        <v>2732</v>
      </c>
      <c r="C292" s="208" t="s">
        <v>47</v>
      </c>
      <c r="D292" s="209"/>
      <c r="E292" s="209"/>
      <c r="F292" s="210"/>
      <c r="G292" s="6" t="str">
        <f>IF(OR(C292=MIT_controle!$B$16,ISBLANK(C292)),MIT_controle!$A$11,"")</f>
        <v>Vermeld (optioneel) een toelichting</v>
      </c>
      <c r="I292" s="157"/>
      <c r="J292" s="157"/>
      <c r="K292" s="157"/>
      <c r="L292" s="157"/>
      <c r="M292" s="157"/>
      <c r="N292" s="157"/>
      <c r="O292" s="157"/>
      <c r="P292" s="157"/>
      <c r="Q292" s="157"/>
      <c r="R292" s="157"/>
      <c r="S292" s="157"/>
      <c r="T292" s="157"/>
      <c r="U292" s="157"/>
      <c r="V292" s="157"/>
      <c r="W292" s="157"/>
      <c r="X292" s="157"/>
      <c r="Y292" s="157"/>
      <c r="Z292" s="157"/>
      <c r="AA292" s="157"/>
      <c r="AB292" s="157"/>
      <c r="AC292" s="157"/>
      <c r="AD292" s="157"/>
      <c r="AE292" s="157"/>
      <c r="AF292" s="157"/>
      <c r="AG292" s="157"/>
      <c r="AH292" s="157"/>
      <c r="AI292" s="157"/>
      <c r="AJ292" s="157"/>
      <c r="AK292" s="157"/>
      <c r="AL292" s="157"/>
      <c r="AM292" s="157"/>
      <c r="AN292" s="157"/>
      <c r="AO292" s="157"/>
      <c r="AP292" s="157"/>
      <c r="AQ292" s="157"/>
      <c r="AR292" s="157"/>
      <c r="AS292" s="157"/>
      <c r="AT292" s="157"/>
    </row>
    <row r="293" spans="1:46" s="75" customFormat="1" x14ac:dyDescent="0.25">
      <c r="A293" s="79"/>
      <c r="I293" s="76"/>
      <c r="J293" s="157"/>
      <c r="K293" s="157"/>
      <c r="L293" s="157"/>
      <c r="M293" s="157"/>
      <c r="N293" s="157"/>
      <c r="O293" s="157"/>
      <c r="P293" s="157"/>
      <c r="Q293" s="157"/>
      <c r="R293" s="157"/>
      <c r="S293" s="157"/>
      <c r="T293" s="157"/>
      <c r="U293" s="157"/>
      <c r="V293" s="157"/>
      <c r="W293" s="157"/>
      <c r="X293" s="157"/>
      <c r="Y293" s="157"/>
      <c r="Z293" s="157"/>
      <c r="AA293" s="157"/>
      <c r="AB293" s="157"/>
      <c r="AC293" s="157"/>
      <c r="AD293" s="157"/>
      <c r="AE293" s="157"/>
      <c r="AF293" s="157"/>
      <c r="AG293" s="157"/>
      <c r="AH293" s="157"/>
      <c r="AI293" s="157"/>
      <c r="AJ293" s="157"/>
      <c r="AK293" s="157"/>
      <c r="AL293" s="157"/>
      <c r="AM293" s="157"/>
      <c r="AN293" s="157"/>
      <c r="AO293" s="157"/>
      <c r="AP293" s="157"/>
      <c r="AQ293" s="157"/>
      <c r="AR293" s="157"/>
      <c r="AS293" s="157"/>
      <c r="AT293" s="157"/>
    </row>
    <row r="294" spans="1:46" s="75" customFormat="1" x14ac:dyDescent="0.25">
      <c r="A294" s="79"/>
      <c r="B294" s="162" t="s">
        <v>2733</v>
      </c>
      <c r="I294" s="76"/>
      <c r="J294" s="157"/>
      <c r="K294" s="157"/>
      <c r="L294" s="157"/>
      <c r="M294" s="157"/>
      <c r="N294" s="157"/>
      <c r="O294" s="157"/>
      <c r="P294" s="157"/>
      <c r="Q294" s="157"/>
      <c r="R294" s="157"/>
      <c r="S294" s="157"/>
      <c r="T294" s="157"/>
      <c r="U294" s="157"/>
      <c r="V294" s="157"/>
      <c r="W294" s="157"/>
      <c r="X294" s="157"/>
      <c r="Y294" s="157"/>
      <c r="Z294" s="157"/>
      <c r="AA294" s="157"/>
      <c r="AB294" s="157"/>
      <c r="AC294" s="157"/>
      <c r="AD294" s="157"/>
      <c r="AE294" s="157"/>
      <c r="AF294" s="157"/>
      <c r="AG294" s="157"/>
      <c r="AH294" s="157"/>
      <c r="AI294" s="157"/>
      <c r="AJ294" s="157"/>
      <c r="AK294" s="157"/>
      <c r="AL294" s="157"/>
      <c r="AM294" s="157"/>
      <c r="AN294" s="157"/>
      <c r="AO294" s="157"/>
      <c r="AP294" s="157"/>
      <c r="AQ294" s="157"/>
      <c r="AR294" s="157"/>
      <c r="AS294" s="157"/>
      <c r="AT294" s="157"/>
    </row>
    <row r="295" spans="1:46" s="75" customFormat="1" x14ac:dyDescent="0.25">
      <c r="A295" s="164"/>
      <c r="C295" s="221" t="s">
        <v>0</v>
      </c>
      <c r="D295" s="221"/>
      <c r="E295" s="221"/>
      <c r="F295" s="221"/>
      <c r="G295" s="40" t="s">
        <v>1</v>
      </c>
      <c r="I295" s="76"/>
      <c r="J295" s="157"/>
      <c r="K295" s="157"/>
      <c r="L295" s="157"/>
      <c r="M295" s="157"/>
      <c r="N295" s="157"/>
      <c r="O295" s="157"/>
      <c r="P295" s="157"/>
      <c r="Q295" s="157"/>
      <c r="R295" s="157"/>
      <c r="S295" s="157"/>
      <c r="T295" s="157"/>
      <c r="U295" s="157"/>
      <c r="V295" s="157"/>
      <c r="W295" s="157"/>
      <c r="X295" s="157"/>
      <c r="Y295" s="157"/>
      <c r="Z295" s="157"/>
      <c r="AA295" s="157"/>
      <c r="AB295" s="157"/>
      <c r="AC295" s="157"/>
      <c r="AD295" s="157"/>
      <c r="AE295" s="157"/>
      <c r="AF295" s="157"/>
      <c r="AG295" s="157"/>
      <c r="AH295" s="157"/>
      <c r="AI295" s="157"/>
      <c r="AJ295" s="157"/>
      <c r="AK295" s="157"/>
      <c r="AL295" s="157"/>
      <c r="AM295" s="157"/>
      <c r="AN295" s="157"/>
      <c r="AO295" s="157"/>
      <c r="AP295" s="157"/>
      <c r="AQ295" s="157"/>
      <c r="AR295" s="157"/>
      <c r="AS295" s="157"/>
      <c r="AT295" s="157"/>
    </row>
    <row r="296" spans="1:46" s="75" customFormat="1" x14ac:dyDescent="0.25">
      <c r="A296" s="10" t="s">
        <v>2734</v>
      </c>
      <c r="B296" s="1" t="s">
        <v>2735</v>
      </c>
      <c r="C296" s="208" t="s">
        <v>2</v>
      </c>
      <c r="D296" s="209"/>
      <c r="E296" s="209"/>
      <c r="F296" s="210"/>
      <c r="G296" s="6" t="str">
        <f>IF(OR(C296=MIT_controle!$B$8,ISBLANK(C296)),MIT_controle!$A$8,"")</f>
        <v>Maak een keuze uit het drop-down menu</v>
      </c>
      <c r="I296" s="76"/>
      <c r="J296" s="157"/>
      <c r="K296" s="157"/>
      <c r="L296" s="157"/>
      <c r="M296" s="157"/>
      <c r="N296" s="157"/>
      <c r="O296" s="157"/>
      <c r="P296" s="157"/>
      <c r="Q296" s="157"/>
      <c r="R296" s="157"/>
      <c r="S296" s="157"/>
      <c r="T296" s="157"/>
      <c r="U296" s="157"/>
      <c r="V296" s="157"/>
      <c r="W296" s="157"/>
      <c r="X296" s="157"/>
      <c r="Y296" s="157"/>
      <c r="Z296" s="157"/>
      <c r="AA296" s="157"/>
      <c r="AB296" s="157"/>
      <c r="AC296" s="157"/>
      <c r="AD296" s="157"/>
      <c r="AE296" s="157"/>
      <c r="AF296" s="157"/>
      <c r="AG296" s="157"/>
      <c r="AH296" s="157"/>
      <c r="AI296" s="157"/>
      <c r="AJ296" s="157"/>
      <c r="AK296" s="157"/>
      <c r="AL296" s="157"/>
      <c r="AM296" s="157"/>
      <c r="AN296" s="157"/>
      <c r="AO296" s="157"/>
      <c r="AP296" s="157"/>
      <c r="AQ296" s="157"/>
      <c r="AR296" s="157"/>
      <c r="AS296" s="157"/>
      <c r="AT296" s="157"/>
    </row>
    <row r="297" spans="1:46" s="75" customFormat="1" x14ac:dyDescent="0.25">
      <c r="A297" s="79"/>
      <c r="E297" s="114"/>
      <c r="F297" s="114"/>
      <c r="I297" s="76"/>
      <c r="J297" s="157"/>
      <c r="K297" s="157"/>
      <c r="L297" s="157"/>
      <c r="M297" s="157"/>
      <c r="N297" s="157"/>
      <c r="O297" s="157"/>
      <c r="P297" s="157"/>
      <c r="Q297" s="157"/>
      <c r="R297" s="157"/>
      <c r="S297" s="157"/>
      <c r="T297" s="157"/>
      <c r="U297" s="157"/>
      <c r="V297" s="157"/>
      <c r="W297" s="157"/>
      <c r="X297" s="157"/>
      <c r="Y297" s="157"/>
      <c r="Z297" s="157"/>
      <c r="AA297" s="157"/>
      <c r="AB297" s="157"/>
      <c r="AC297" s="157"/>
      <c r="AD297" s="157"/>
      <c r="AE297" s="157"/>
      <c r="AF297" s="157"/>
      <c r="AG297" s="157"/>
      <c r="AH297" s="157"/>
      <c r="AI297" s="157"/>
      <c r="AJ297" s="157"/>
      <c r="AK297" s="157"/>
      <c r="AL297" s="157"/>
      <c r="AM297" s="157"/>
      <c r="AN297" s="157"/>
      <c r="AO297" s="157"/>
      <c r="AP297" s="157"/>
      <c r="AQ297" s="157"/>
      <c r="AR297" s="157"/>
      <c r="AS297" s="157"/>
      <c r="AT297" s="157"/>
    </row>
    <row r="298" spans="1:46" s="75" customFormat="1" ht="20" x14ac:dyDescent="0.25">
      <c r="A298" s="10" t="s">
        <v>2736</v>
      </c>
      <c r="B298" s="1" t="s">
        <v>2737</v>
      </c>
      <c r="D298" s="111"/>
      <c r="E298" s="114" t="s">
        <v>2738</v>
      </c>
      <c r="F298" s="114" t="s">
        <v>2739</v>
      </c>
      <c r="G298" s="40" t="s">
        <v>1</v>
      </c>
      <c r="I298" s="76"/>
      <c r="J298" s="157"/>
      <c r="K298" s="157"/>
      <c r="L298" s="157"/>
      <c r="M298" s="157"/>
      <c r="N298" s="157"/>
      <c r="O298" s="157"/>
      <c r="P298" s="157"/>
      <c r="Q298" s="157"/>
      <c r="R298" s="157"/>
      <c r="S298" s="157"/>
      <c r="T298" s="157"/>
      <c r="U298" s="157"/>
      <c r="V298" s="157"/>
      <c r="W298" s="157"/>
      <c r="X298" s="157"/>
      <c r="Y298" s="157"/>
      <c r="Z298" s="157"/>
      <c r="AA298" s="157"/>
      <c r="AB298" s="157"/>
      <c r="AC298" s="157"/>
      <c r="AD298" s="157"/>
      <c r="AE298" s="157"/>
      <c r="AF298" s="157"/>
      <c r="AG298" s="157"/>
      <c r="AH298" s="157"/>
      <c r="AI298" s="157"/>
      <c r="AJ298" s="157"/>
      <c r="AK298" s="157"/>
      <c r="AL298" s="157"/>
      <c r="AM298" s="157"/>
      <c r="AN298" s="157"/>
      <c r="AO298" s="157"/>
      <c r="AP298" s="157"/>
      <c r="AQ298" s="157"/>
      <c r="AR298" s="157"/>
      <c r="AS298" s="157"/>
      <c r="AT298" s="157"/>
    </row>
    <row r="299" spans="1:46" s="75" customFormat="1" ht="23" x14ac:dyDescent="0.25">
      <c r="A299" s="10"/>
      <c r="B299" s="1" t="s">
        <v>2740</v>
      </c>
      <c r="D299" s="111"/>
      <c r="E299" s="111" t="s">
        <v>2741</v>
      </c>
      <c r="F299" s="111" t="s">
        <v>44</v>
      </c>
      <c r="G299" s="40"/>
      <c r="I299" s="76"/>
      <c r="J299" s="157"/>
      <c r="K299" s="157"/>
      <c r="L299" s="157"/>
      <c r="M299" s="157"/>
      <c r="N299" s="157"/>
      <c r="O299" s="157"/>
      <c r="P299" s="157"/>
      <c r="Q299" s="157"/>
      <c r="R299" s="157"/>
      <c r="S299" s="157"/>
      <c r="T299" s="157"/>
      <c r="U299" s="157"/>
      <c r="V299" s="157"/>
      <c r="W299" s="157"/>
      <c r="X299" s="157"/>
      <c r="Y299" s="157"/>
      <c r="Z299" s="157"/>
      <c r="AA299" s="157"/>
      <c r="AB299" s="157"/>
      <c r="AC299" s="157"/>
      <c r="AD299" s="157"/>
      <c r="AE299" s="157"/>
      <c r="AF299" s="157"/>
      <c r="AG299" s="157"/>
      <c r="AH299" s="157"/>
      <c r="AI299" s="157"/>
      <c r="AJ299" s="157"/>
      <c r="AK299" s="157"/>
      <c r="AL299" s="157"/>
      <c r="AM299" s="157"/>
      <c r="AN299" s="157"/>
      <c r="AO299" s="157"/>
      <c r="AP299" s="157"/>
      <c r="AQ299" s="157"/>
      <c r="AR299" s="157"/>
      <c r="AS299" s="157"/>
      <c r="AT299" s="157"/>
    </row>
    <row r="300" spans="1:46" s="75" customFormat="1" x14ac:dyDescent="0.25">
      <c r="A300" s="10" t="s">
        <v>2742</v>
      </c>
      <c r="B300" s="1" t="s">
        <v>2743</v>
      </c>
      <c r="C300" s="111"/>
      <c r="D300" s="111"/>
      <c r="E300" s="93"/>
      <c r="F300" s="93"/>
      <c r="G300" s="6" t="str">
        <f>IF(OR(ISBLANK(E300),ISBLANK(F300)),MIT_controle!$A$10,"")</f>
        <v>Voer in alle cellen een aantal (of 0) in</v>
      </c>
      <c r="H300" s="10"/>
      <c r="I300" s="76"/>
      <c r="J300" s="157"/>
      <c r="K300" s="157"/>
      <c r="L300" s="157"/>
      <c r="M300" s="157"/>
      <c r="N300" s="157"/>
      <c r="O300" s="157"/>
      <c r="P300" s="157"/>
      <c r="Q300" s="157"/>
      <c r="R300" s="157"/>
      <c r="S300" s="157"/>
      <c r="T300" s="157"/>
      <c r="U300" s="157"/>
      <c r="V300" s="157"/>
      <c r="W300" s="157"/>
      <c r="X300" s="157"/>
      <c r="Y300" s="157"/>
      <c r="Z300" s="157"/>
      <c r="AA300" s="157"/>
      <c r="AB300" s="157"/>
      <c r="AC300" s="157"/>
      <c r="AD300" s="157"/>
      <c r="AE300" s="157"/>
      <c r="AF300" s="157"/>
      <c r="AG300" s="157"/>
      <c r="AH300" s="157"/>
      <c r="AI300" s="157"/>
      <c r="AJ300" s="157"/>
      <c r="AK300" s="157"/>
      <c r="AL300" s="157"/>
      <c r="AM300" s="157"/>
      <c r="AN300" s="157"/>
      <c r="AO300" s="157"/>
      <c r="AP300" s="157"/>
      <c r="AQ300" s="157"/>
      <c r="AR300" s="157"/>
      <c r="AS300" s="157"/>
      <c r="AT300" s="157"/>
    </row>
    <row r="301" spans="1:46" s="75" customFormat="1" x14ac:dyDescent="0.25">
      <c r="A301" s="10" t="s">
        <v>2744</v>
      </c>
      <c r="B301" s="1" t="s">
        <v>2745</v>
      </c>
      <c r="C301" s="94"/>
      <c r="D301" s="111"/>
      <c r="E301" s="93"/>
      <c r="F301" s="93"/>
      <c r="G301" s="6" t="str">
        <f>IF(OR(ISBLANK(E301),ISBLANK(F301)),MIT_controle!$A$10,"")</f>
        <v>Voer in alle cellen een aantal (of 0) in</v>
      </c>
      <c r="H301" s="10"/>
      <c r="I301" s="76"/>
      <c r="J301" s="157"/>
      <c r="K301" s="157"/>
      <c r="L301" s="157"/>
      <c r="M301" s="157"/>
      <c r="N301" s="157"/>
      <c r="O301" s="157"/>
      <c r="P301" s="157"/>
      <c r="Q301" s="157"/>
      <c r="R301" s="157"/>
      <c r="S301" s="157"/>
      <c r="T301" s="157"/>
      <c r="U301" s="157"/>
      <c r="V301" s="157"/>
      <c r="W301" s="157"/>
      <c r="X301" s="157"/>
      <c r="Y301" s="157"/>
      <c r="Z301" s="157"/>
      <c r="AA301" s="157"/>
      <c r="AB301" s="157"/>
      <c r="AC301" s="157"/>
      <c r="AD301" s="157"/>
      <c r="AE301" s="157"/>
      <c r="AF301" s="157"/>
      <c r="AG301" s="157"/>
      <c r="AH301" s="157"/>
      <c r="AI301" s="157"/>
      <c r="AJ301" s="157"/>
      <c r="AK301" s="157"/>
      <c r="AL301" s="157"/>
      <c r="AM301" s="157"/>
      <c r="AN301" s="157"/>
      <c r="AO301" s="157"/>
      <c r="AP301" s="157"/>
      <c r="AQ301" s="157"/>
      <c r="AR301" s="157"/>
      <c r="AS301" s="157"/>
      <c r="AT301" s="157"/>
    </row>
    <row r="302" spans="1:46" s="75" customFormat="1" x14ac:dyDescent="0.25">
      <c r="A302" s="10" t="s">
        <v>2746</v>
      </c>
      <c r="B302" s="1" t="s">
        <v>2747</v>
      </c>
      <c r="C302" s="111"/>
      <c r="D302" s="111"/>
      <c r="E302" s="93"/>
      <c r="F302" s="93"/>
      <c r="G302" s="6" t="str">
        <f>IF(OR(ISBLANK(E302),ISBLANK(F302)),MIT_controle!$A$10,"")</f>
        <v>Voer in alle cellen een aantal (of 0) in</v>
      </c>
      <c r="H302" s="10"/>
      <c r="I302" s="76"/>
      <c r="J302" s="157"/>
      <c r="K302" s="157"/>
      <c r="L302" s="157"/>
      <c r="M302" s="157"/>
      <c r="N302" s="157"/>
      <c r="O302" s="157"/>
      <c r="P302" s="157"/>
      <c r="Q302" s="157"/>
      <c r="R302" s="157"/>
      <c r="S302" s="157"/>
      <c r="T302" s="157"/>
      <c r="U302" s="157"/>
      <c r="V302" s="157"/>
      <c r="W302" s="157"/>
      <c r="X302" s="157"/>
      <c r="Y302" s="157"/>
      <c r="Z302" s="157"/>
      <c r="AA302" s="157"/>
      <c r="AB302" s="157"/>
      <c r="AC302" s="157"/>
      <c r="AD302" s="157"/>
      <c r="AE302" s="157"/>
      <c r="AF302" s="157"/>
      <c r="AG302" s="157"/>
      <c r="AH302" s="157"/>
      <c r="AI302" s="157"/>
      <c r="AJ302" s="157"/>
      <c r="AK302" s="157"/>
      <c r="AL302" s="157"/>
      <c r="AM302" s="157"/>
      <c r="AN302" s="157"/>
      <c r="AO302" s="157"/>
      <c r="AP302" s="157"/>
      <c r="AQ302" s="157"/>
      <c r="AR302" s="157"/>
      <c r="AS302" s="157"/>
      <c r="AT302" s="157"/>
    </row>
    <row r="303" spans="1:46" s="75" customFormat="1" x14ac:dyDescent="0.25">
      <c r="A303" s="10" t="s">
        <v>2748</v>
      </c>
      <c r="B303" s="1" t="s">
        <v>2749</v>
      </c>
      <c r="C303" s="111"/>
      <c r="D303" s="111"/>
      <c r="E303" s="93"/>
      <c r="F303" s="93"/>
      <c r="G303" s="6" t="str">
        <f>IF(OR(ISBLANK(E303),ISBLANK(F303)),MIT_controle!$A$10,"")</f>
        <v>Voer in alle cellen een aantal (of 0) in</v>
      </c>
      <c r="H303" s="10"/>
      <c r="I303" s="76"/>
      <c r="J303" s="157"/>
      <c r="K303" s="157"/>
      <c r="L303" s="157"/>
      <c r="M303" s="157"/>
      <c r="N303" s="157"/>
      <c r="O303" s="157"/>
      <c r="P303" s="157"/>
      <c r="Q303" s="157"/>
      <c r="R303" s="157"/>
      <c r="S303" s="157"/>
      <c r="T303" s="157"/>
      <c r="U303" s="157"/>
      <c r="V303" s="157"/>
      <c r="W303" s="157"/>
      <c r="X303" s="157"/>
      <c r="Y303" s="157"/>
      <c r="Z303" s="157"/>
      <c r="AA303" s="157"/>
      <c r="AB303" s="157"/>
      <c r="AC303" s="157"/>
      <c r="AD303" s="157"/>
      <c r="AE303" s="157"/>
      <c r="AF303" s="157"/>
      <c r="AG303" s="157"/>
      <c r="AH303" s="157"/>
      <c r="AI303" s="157"/>
      <c r="AJ303" s="157"/>
      <c r="AK303" s="157"/>
      <c r="AL303" s="157"/>
      <c r="AM303" s="157"/>
      <c r="AN303" s="157"/>
      <c r="AO303" s="157"/>
      <c r="AP303" s="157"/>
      <c r="AQ303" s="157"/>
      <c r="AR303" s="157"/>
      <c r="AS303" s="157"/>
      <c r="AT303" s="157"/>
    </row>
    <row r="304" spans="1:46" s="75" customFormat="1" x14ac:dyDescent="0.25">
      <c r="A304" s="10" t="s">
        <v>2750</v>
      </c>
      <c r="B304" s="1" t="s">
        <v>2751</v>
      </c>
      <c r="C304" s="111"/>
      <c r="D304" s="111"/>
      <c r="E304" s="93"/>
      <c r="F304" s="93"/>
      <c r="G304" s="6" t="str">
        <f>IF(OR(ISBLANK(E304),ISBLANK(F304)),MIT_controle!$A$10,"")</f>
        <v>Voer in alle cellen een aantal (of 0) in</v>
      </c>
      <c r="H304" s="10"/>
      <c r="I304" s="76"/>
      <c r="J304" s="157"/>
      <c r="K304" s="157"/>
      <c r="L304" s="157"/>
      <c r="M304" s="157"/>
      <c r="N304" s="157"/>
      <c r="O304" s="157"/>
      <c r="P304" s="157"/>
      <c r="Q304" s="157"/>
      <c r="R304" s="157"/>
      <c r="S304" s="157"/>
      <c r="T304" s="157"/>
      <c r="U304" s="157"/>
      <c r="V304" s="157"/>
      <c r="W304" s="157"/>
      <c r="X304" s="157"/>
      <c r="Y304" s="157"/>
      <c r="Z304" s="157"/>
      <c r="AA304" s="157"/>
      <c r="AB304" s="157"/>
      <c r="AC304" s="157"/>
      <c r="AD304" s="157"/>
      <c r="AE304" s="157"/>
      <c r="AF304" s="157"/>
      <c r="AG304" s="157"/>
      <c r="AH304" s="157"/>
      <c r="AI304" s="157"/>
      <c r="AJ304" s="157"/>
      <c r="AK304" s="157"/>
      <c r="AL304" s="157"/>
      <c r="AM304" s="157"/>
      <c r="AN304" s="157"/>
      <c r="AO304" s="157"/>
      <c r="AP304" s="157"/>
      <c r="AQ304" s="157"/>
      <c r="AR304" s="157"/>
      <c r="AS304" s="157"/>
      <c r="AT304" s="157"/>
    </row>
    <row r="305" spans="1:46" s="75" customFormat="1" x14ac:dyDescent="0.25">
      <c r="A305" s="10" t="s">
        <v>2752</v>
      </c>
      <c r="B305" s="1" t="s">
        <v>2753</v>
      </c>
      <c r="C305" s="111"/>
      <c r="D305" s="111"/>
      <c r="E305" s="93"/>
      <c r="F305" s="93"/>
      <c r="G305" s="6" t="str">
        <f>IF(OR(ISBLANK(E305),ISBLANK(F305)),MIT_controle!$A$10,"")</f>
        <v>Voer in alle cellen een aantal (of 0) in</v>
      </c>
      <c r="H305" s="10"/>
      <c r="I305" s="76"/>
      <c r="J305" s="157"/>
      <c r="K305" s="157"/>
      <c r="L305" s="157"/>
      <c r="M305" s="157"/>
      <c r="N305" s="157"/>
      <c r="O305" s="157"/>
      <c r="P305" s="157"/>
      <c r="Q305" s="157"/>
      <c r="R305" s="157"/>
      <c r="S305" s="157"/>
      <c r="T305" s="157"/>
      <c r="U305" s="157"/>
      <c r="V305" s="157"/>
      <c r="W305" s="157"/>
      <c r="X305" s="157"/>
      <c r="Y305" s="157"/>
      <c r="Z305" s="157"/>
      <c r="AA305" s="157"/>
      <c r="AB305" s="157"/>
      <c r="AC305" s="157"/>
      <c r="AD305" s="157"/>
      <c r="AE305" s="157"/>
      <c r="AF305" s="157"/>
      <c r="AG305" s="157"/>
      <c r="AH305" s="157"/>
      <c r="AI305" s="157"/>
      <c r="AJ305" s="157"/>
      <c r="AK305" s="157"/>
      <c r="AL305" s="157"/>
      <c r="AM305" s="157"/>
      <c r="AN305" s="157"/>
      <c r="AO305" s="157"/>
      <c r="AP305" s="157"/>
      <c r="AQ305" s="157"/>
      <c r="AR305" s="157"/>
      <c r="AS305" s="157"/>
      <c r="AT305" s="157"/>
    </row>
    <row r="306" spans="1:46" s="75" customFormat="1" x14ac:dyDescent="0.25">
      <c r="A306" s="10" t="s">
        <v>2754</v>
      </c>
      <c r="B306" s="1" t="s">
        <v>2755</v>
      </c>
      <c r="C306" s="111"/>
      <c r="D306" s="111"/>
      <c r="E306" s="93"/>
      <c r="F306" s="93"/>
      <c r="G306" s="6" t="str">
        <f>IF(OR(ISBLANK(E306),ISBLANK(F306)),MIT_controle!$A$10,"")</f>
        <v>Voer in alle cellen een aantal (of 0) in</v>
      </c>
      <c r="H306" s="10"/>
      <c r="I306" s="76"/>
      <c r="J306" s="157"/>
      <c r="K306" s="157"/>
      <c r="L306" s="157"/>
      <c r="M306" s="157"/>
      <c r="N306" s="157"/>
      <c r="O306" s="157"/>
      <c r="P306" s="157"/>
      <c r="Q306" s="157"/>
      <c r="R306" s="157"/>
      <c r="S306" s="157"/>
      <c r="T306" s="157"/>
      <c r="U306" s="157"/>
      <c r="V306" s="157"/>
      <c r="W306" s="157"/>
      <c r="X306" s="157"/>
      <c r="Y306" s="157"/>
      <c r="Z306" s="157"/>
      <c r="AA306" s="157"/>
      <c r="AB306" s="157"/>
      <c r="AC306" s="157"/>
      <c r="AD306" s="157"/>
      <c r="AE306" s="157"/>
      <c r="AF306" s="157"/>
      <c r="AG306" s="157"/>
      <c r="AH306" s="157"/>
      <c r="AI306" s="157"/>
      <c r="AJ306" s="157"/>
      <c r="AK306" s="157"/>
      <c r="AL306" s="157"/>
      <c r="AM306" s="157"/>
      <c r="AN306" s="157"/>
      <c r="AO306" s="157"/>
      <c r="AP306" s="157"/>
      <c r="AQ306" s="157"/>
      <c r="AR306" s="157"/>
      <c r="AS306" s="157"/>
      <c r="AT306" s="157"/>
    </row>
    <row r="307" spans="1:46" s="75" customFormat="1" x14ac:dyDescent="0.25">
      <c r="A307" s="10" t="s">
        <v>2756</v>
      </c>
      <c r="B307" s="1" t="s">
        <v>2757</v>
      </c>
      <c r="C307" s="111"/>
      <c r="D307" s="111"/>
      <c r="E307" s="93"/>
      <c r="F307" s="93"/>
      <c r="G307" s="6" t="str">
        <f>IF(OR(ISBLANK(E307),ISBLANK(F307)),MIT_controle!$A$10,"")</f>
        <v>Voer in alle cellen een aantal (of 0) in</v>
      </c>
      <c r="H307" s="10"/>
      <c r="I307" s="76"/>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row>
    <row r="308" spans="1:46" s="75" customFormat="1" x14ac:dyDescent="0.25">
      <c r="A308" s="10" t="s">
        <v>2758</v>
      </c>
      <c r="B308" s="1" t="s">
        <v>2759</v>
      </c>
      <c r="C308" s="111"/>
      <c r="D308" s="111"/>
      <c r="E308" s="93"/>
      <c r="F308" s="93"/>
      <c r="G308" s="6" t="str">
        <f>IF(OR(ISBLANK(E308),ISBLANK(F308)),MIT_controle!$A$10,"")</f>
        <v>Voer in alle cellen een aantal (of 0) in</v>
      </c>
      <c r="H308" s="10"/>
      <c r="I308" s="76"/>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row>
    <row r="309" spans="1:46" s="75" customFormat="1" x14ac:dyDescent="0.25">
      <c r="A309" s="10"/>
      <c r="B309" s="10"/>
      <c r="C309" s="10"/>
      <c r="D309" s="10"/>
      <c r="E309" s="10"/>
      <c r="F309" s="10"/>
      <c r="G309" s="12"/>
      <c r="H309" s="10"/>
      <c r="I309" s="76"/>
      <c r="J309" s="157"/>
      <c r="K309" s="157"/>
      <c r="L309" s="157"/>
      <c r="M309" s="157"/>
      <c r="N309" s="157"/>
      <c r="O309" s="157"/>
      <c r="P309" s="157"/>
      <c r="Q309" s="157"/>
      <c r="R309" s="157"/>
      <c r="S309" s="157"/>
      <c r="T309" s="157"/>
      <c r="U309" s="157"/>
      <c r="V309" s="157"/>
      <c r="W309" s="157"/>
      <c r="X309" s="157"/>
      <c r="Y309" s="157"/>
      <c r="Z309" s="157"/>
      <c r="AA309" s="157"/>
      <c r="AB309" s="157"/>
      <c r="AC309" s="157"/>
      <c r="AD309" s="157"/>
      <c r="AE309" s="157"/>
      <c r="AF309" s="157"/>
      <c r="AG309" s="157"/>
      <c r="AH309" s="157"/>
      <c r="AI309" s="157"/>
      <c r="AJ309" s="157"/>
      <c r="AK309" s="157"/>
      <c r="AL309" s="157"/>
      <c r="AM309" s="157"/>
      <c r="AN309" s="157"/>
      <c r="AO309" s="157"/>
      <c r="AP309" s="157"/>
      <c r="AQ309" s="157"/>
      <c r="AR309" s="157"/>
      <c r="AS309" s="157"/>
      <c r="AT309" s="157"/>
    </row>
    <row r="310" spans="1:46" s="75" customFormat="1" x14ac:dyDescent="0.25">
      <c r="A310" s="164"/>
      <c r="C310" s="221" t="s">
        <v>0</v>
      </c>
      <c r="D310" s="221"/>
      <c r="E310" s="221"/>
      <c r="F310" s="221"/>
      <c r="G310" s="40" t="s">
        <v>1</v>
      </c>
      <c r="I310" s="76"/>
    </row>
    <row r="311" spans="1:46" s="75" customFormat="1" ht="38" x14ac:dyDescent="0.25">
      <c r="A311" s="95" t="s">
        <v>2760</v>
      </c>
      <c r="B311" s="20" t="s">
        <v>2761</v>
      </c>
      <c r="C311" s="194" t="s">
        <v>2</v>
      </c>
      <c r="D311" s="195"/>
      <c r="E311" s="195"/>
      <c r="F311" s="196"/>
      <c r="G311" s="6" t="str">
        <f>IF(OR(C311=MIT_controle!$B$8,ISBLANK(C311)),MIT_controle!$A$8,"")</f>
        <v>Maak een keuze uit het drop-down menu</v>
      </c>
      <c r="I311" s="76"/>
    </row>
    <row r="312" spans="1:46" s="75" customFormat="1" ht="20" x14ac:dyDescent="0.25">
      <c r="A312" s="95" t="s">
        <v>2762</v>
      </c>
      <c r="B312" s="20" t="s">
        <v>2763</v>
      </c>
      <c r="C312" s="194" t="s">
        <v>2</v>
      </c>
      <c r="D312" s="195"/>
      <c r="E312" s="195"/>
      <c r="F312" s="196"/>
      <c r="G312" s="6" t="str">
        <f>IF(OR(C312=MIT_controle!$B$8,ISBLANK(C312)),MIT_controle!$A$8,"")</f>
        <v>Maak een keuze uit het drop-down menu</v>
      </c>
      <c r="I312" s="76"/>
    </row>
    <row r="313" spans="1:46" s="75" customFormat="1" ht="20" x14ac:dyDescent="0.25">
      <c r="A313" s="95" t="s">
        <v>2764</v>
      </c>
      <c r="B313" s="20" t="s">
        <v>2765</v>
      </c>
      <c r="C313" s="194"/>
      <c r="D313" s="195"/>
      <c r="E313" s="195"/>
      <c r="F313" s="196"/>
      <c r="G313" s="6" t="str">
        <f>IF(ISNUMBER(C313),"",MIT_controle!$A$9)</f>
        <v>Voer een aantal (of 0) in</v>
      </c>
      <c r="I313" s="76"/>
    </row>
    <row r="314" spans="1:46" s="75" customFormat="1" x14ac:dyDescent="0.25">
      <c r="A314" s="95"/>
      <c r="B314" s="95"/>
      <c r="C314" s="95"/>
      <c r="D314" s="95"/>
      <c r="E314" s="95"/>
      <c r="F314" s="95"/>
      <c r="G314" s="12"/>
      <c r="I314" s="76"/>
    </row>
    <row r="315" spans="1:46" s="75" customFormat="1" x14ac:dyDescent="0.25">
      <c r="A315" s="10"/>
      <c r="B315" s="10"/>
      <c r="C315" s="221" t="s">
        <v>0</v>
      </c>
      <c r="D315" s="221"/>
      <c r="E315" s="221"/>
      <c r="F315" s="221"/>
      <c r="G315" s="40" t="s">
        <v>1</v>
      </c>
      <c r="H315" s="10"/>
      <c r="I315" s="157"/>
      <c r="J315" s="157"/>
      <c r="K315" s="157"/>
      <c r="L315" s="157"/>
      <c r="M315" s="157"/>
      <c r="N315" s="157"/>
      <c r="O315" s="157"/>
      <c r="P315" s="157"/>
      <c r="Q315" s="157"/>
      <c r="R315" s="157"/>
      <c r="S315" s="157"/>
      <c r="T315" s="157"/>
      <c r="U315" s="157"/>
      <c r="V315" s="157"/>
      <c r="W315" s="157"/>
      <c r="X315" s="157"/>
      <c r="Y315" s="157"/>
      <c r="Z315" s="157"/>
      <c r="AA315" s="157"/>
      <c r="AB315" s="157"/>
      <c r="AC315" s="157"/>
      <c r="AD315" s="157"/>
      <c r="AE315" s="157"/>
      <c r="AF315" s="157"/>
      <c r="AG315" s="157"/>
      <c r="AH315" s="157"/>
      <c r="AI315" s="157"/>
      <c r="AJ315" s="157"/>
      <c r="AK315" s="157"/>
      <c r="AL315" s="157"/>
      <c r="AM315" s="157"/>
      <c r="AN315" s="157"/>
      <c r="AO315" s="157"/>
      <c r="AP315" s="157"/>
      <c r="AQ315" s="157"/>
      <c r="AR315" s="157"/>
      <c r="AS315" s="157"/>
      <c r="AT315" s="157"/>
    </row>
    <row r="316" spans="1:46" s="75" customFormat="1" ht="30" x14ac:dyDescent="0.25">
      <c r="A316" s="10" t="s">
        <v>2766</v>
      </c>
      <c r="B316" s="1" t="s">
        <v>2767</v>
      </c>
      <c r="C316" s="208" t="s">
        <v>47</v>
      </c>
      <c r="D316" s="209"/>
      <c r="E316" s="209"/>
      <c r="F316" s="210"/>
      <c r="G316" s="6" t="str">
        <f>IF(OR(C316=MIT_controle!$B$16,ISBLANK(C316)),MIT_controle!$A$11,"")</f>
        <v>Vermeld (optioneel) een toelichting</v>
      </c>
      <c r="I316" s="157"/>
      <c r="J316" s="157"/>
      <c r="K316" s="157"/>
      <c r="L316" s="157"/>
      <c r="M316" s="157"/>
      <c r="N316" s="157"/>
      <c r="O316" s="157"/>
      <c r="P316" s="157"/>
      <c r="Q316" s="157"/>
      <c r="R316" s="157"/>
      <c r="S316" s="157"/>
      <c r="T316" s="157"/>
      <c r="U316" s="157"/>
      <c r="V316" s="157"/>
      <c r="W316" s="157"/>
      <c r="X316" s="157"/>
      <c r="Y316" s="157"/>
      <c r="Z316" s="157"/>
      <c r="AA316" s="157"/>
      <c r="AB316" s="157"/>
      <c r="AC316" s="157"/>
      <c r="AD316" s="157"/>
      <c r="AE316" s="157"/>
      <c r="AF316" s="157"/>
      <c r="AG316" s="157"/>
      <c r="AH316" s="157"/>
      <c r="AI316" s="157"/>
      <c r="AJ316" s="157"/>
      <c r="AK316" s="157"/>
      <c r="AL316" s="157"/>
      <c r="AM316" s="157"/>
      <c r="AN316" s="157"/>
      <c r="AO316" s="157"/>
      <c r="AP316" s="157"/>
      <c r="AQ316" s="157"/>
      <c r="AR316" s="157"/>
      <c r="AS316" s="157"/>
      <c r="AT316" s="157"/>
    </row>
    <row r="317" spans="1:46" s="75" customFormat="1" x14ac:dyDescent="0.25">
      <c r="A317" s="79"/>
      <c r="I317" s="76"/>
      <c r="J317" s="157"/>
      <c r="K317" s="157"/>
      <c r="L317" s="157"/>
      <c r="M317" s="157"/>
      <c r="N317" s="157"/>
      <c r="O317" s="157"/>
      <c r="P317" s="157"/>
      <c r="Q317" s="157"/>
      <c r="R317" s="157"/>
      <c r="S317" s="157"/>
      <c r="T317" s="157"/>
      <c r="U317" s="157"/>
      <c r="V317" s="157"/>
      <c r="W317" s="157"/>
      <c r="X317" s="157"/>
      <c r="Y317" s="157"/>
      <c r="Z317" s="157"/>
      <c r="AA317" s="157"/>
      <c r="AB317" s="157"/>
      <c r="AC317" s="157"/>
      <c r="AD317" s="157"/>
      <c r="AE317" s="157"/>
      <c r="AF317" s="157"/>
      <c r="AG317" s="157"/>
      <c r="AH317" s="157"/>
      <c r="AI317" s="157"/>
      <c r="AJ317" s="157"/>
      <c r="AK317" s="157"/>
      <c r="AL317" s="157"/>
      <c r="AM317" s="157"/>
      <c r="AN317" s="157"/>
      <c r="AO317" s="157"/>
      <c r="AP317" s="157"/>
      <c r="AQ317" s="157"/>
      <c r="AR317" s="157"/>
      <c r="AS317" s="157"/>
      <c r="AT317" s="157"/>
    </row>
    <row r="318" spans="1:46" s="75" customFormat="1" x14ac:dyDescent="0.25">
      <c r="A318" s="79"/>
      <c r="B318" s="162" t="s">
        <v>2497</v>
      </c>
      <c r="I318" s="76"/>
      <c r="J318" s="157"/>
      <c r="K318" s="157"/>
      <c r="L318" s="157"/>
      <c r="M318" s="157"/>
      <c r="N318" s="157"/>
      <c r="O318" s="157"/>
      <c r="P318" s="157"/>
      <c r="Q318" s="157"/>
      <c r="R318" s="157"/>
      <c r="S318" s="157"/>
      <c r="T318" s="157"/>
      <c r="U318" s="157"/>
      <c r="V318" s="157"/>
      <c r="W318" s="157"/>
      <c r="X318" s="157"/>
      <c r="Y318" s="157"/>
      <c r="Z318" s="157"/>
      <c r="AA318" s="157"/>
      <c r="AB318" s="157"/>
      <c r="AC318" s="157"/>
      <c r="AD318" s="157"/>
      <c r="AE318" s="157"/>
      <c r="AF318" s="157"/>
      <c r="AG318" s="157"/>
      <c r="AH318" s="157"/>
      <c r="AI318" s="157"/>
      <c r="AJ318" s="157"/>
      <c r="AK318" s="157"/>
      <c r="AL318" s="157"/>
      <c r="AM318" s="157"/>
      <c r="AN318" s="157"/>
      <c r="AO318" s="157"/>
      <c r="AP318" s="157"/>
      <c r="AQ318" s="157"/>
      <c r="AR318" s="157"/>
      <c r="AS318" s="157"/>
      <c r="AT318" s="157"/>
    </row>
    <row r="319" spans="1:46" s="75" customFormat="1" x14ac:dyDescent="0.25">
      <c r="A319" s="164"/>
      <c r="C319" s="221" t="s">
        <v>0</v>
      </c>
      <c r="D319" s="221"/>
      <c r="E319" s="221"/>
      <c r="F319" s="221"/>
      <c r="G319" s="40" t="s">
        <v>1</v>
      </c>
      <c r="I319" s="76"/>
      <c r="J319" s="157"/>
      <c r="K319" s="157"/>
      <c r="L319" s="157"/>
      <c r="M319" s="157"/>
      <c r="N319" s="157"/>
      <c r="O319" s="157"/>
      <c r="P319" s="157"/>
      <c r="Q319" s="157"/>
      <c r="R319" s="157"/>
      <c r="S319" s="157"/>
      <c r="T319" s="157"/>
      <c r="U319" s="157"/>
      <c r="V319" s="157"/>
      <c r="W319" s="157"/>
      <c r="X319" s="157"/>
      <c r="Y319" s="157"/>
      <c r="Z319" s="157"/>
      <c r="AA319" s="157"/>
      <c r="AB319" s="157"/>
      <c r="AC319" s="157"/>
      <c r="AD319" s="157"/>
      <c r="AE319" s="157"/>
      <c r="AF319" s="157"/>
      <c r="AG319" s="157"/>
      <c r="AH319" s="157"/>
      <c r="AI319" s="157"/>
      <c r="AJ319" s="157"/>
      <c r="AK319" s="157"/>
      <c r="AL319" s="157"/>
      <c r="AM319" s="157"/>
      <c r="AN319" s="157"/>
      <c r="AO319" s="157"/>
      <c r="AP319" s="157"/>
      <c r="AQ319" s="157"/>
      <c r="AR319" s="157"/>
      <c r="AS319" s="157"/>
      <c r="AT319" s="157"/>
    </row>
    <row r="320" spans="1:46" s="75" customFormat="1" ht="30" x14ac:dyDescent="0.25">
      <c r="A320" s="10" t="s">
        <v>2768</v>
      </c>
      <c r="B320" s="1" t="s">
        <v>2769</v>
      </c>
      <c r="C320" s="208" t="s">
        <v>2</v>
      </c>
      <c r="D320" s="209"/>
      <c r="E320" s="209"/>
      <c r="F320" s="210"/>
      <c r="G320" s="6" t="str">
        <f>IF(OR(C320=MIT_controle!$B$8,ISBLANK(C320)),MIT_controle!$A$8,"")</f>
        <v>Maak een keuze uit het drop-down menu</v>
      </c>
      <c r="I320" s="76"/>
      <c r="J320" s="157"/>
      <c r="K320" s="157"/>
      <c r="L320" s="157"/>
      <c r="M320" s="157"/>
      <c r="N320" s="157"/>
      <c r="O320" s="157"/>
      <c r="P320" s="157"/>
      <c r="Q320" s="157"/>
      <c r="R320" s="157"/>
      <c r="S320" s="157"/>
      <c r="T320" s="157"/>
      <c r="U320" s="157"/>
      <c r="V320" s="157"/>
      <c r="W320" s="157"/>
      <c r="X320" s="157"/>
      <c r="Y320" s="157"/>
      <c r="Z320" s="157"/>
      <c r="AA320" s="157"/>
      <c r="AB320" s="157"/>
      <c r="AC320" s="157"/>
      <c r="AD320" s="157"/>
      <c r="AE320" s="157"/>
      <c r="AF320" s="157"/>
      <c r="AG320" s="157"/>
      <c r="AH320" s="157"/>
      <c r="AI320" s="157"/>
      <c r="AJ320" s="157"/>
      <c r="AK320" s="157"/>
      <c r="AL320" s="157"/>
      <c r="AM320" s="157"/>
      <c r="AN320" s="157"/>
      <c r="AO320" s="157"/>
      <c r="AP320" s="157"/>
      <c r="AQ320" s="157"/>
      <c r="AR320" s="157"/>
      <c r="AS320" s="157"/>
      <c r="AT320" s="157"/>
    </row>
    <row r="321" spans="1:46" s="75" customFormat="1" x14ac:dyDescent="0.25">
      <c r="A321" s="79"/>
      <c r="B321" s="79"/>
      <c r="C321" s="79"/>
      <c r="I321" s="76"/>
      <c r="J321" s="157"/>
      <c r="K321" s="157"/>
      <c r="L321" s="157"/>
      <c r="M321" s="157"/>
      <c r="N321" s="157"/>
      <c r="O321" s="157"/>
      <c r="P321" s="157"/>
      <c r="Q321" s="157"/>
      <c r="R321" s="157"/>
      <c r="S321" s="157"/>
      <c r="T321" s="157"/>
      <c r="U321" s="157"/>
      <c r="V321" s="157"/>
      <c r="W321" s="157"/>
      <c r="X321" s="157"/>
      <c r="Y321" s="157"/>
      <c r="Z321" s="157"/>
      <c r="AA321" s="157"/>
      <c r="AB321" s="157"/>
      <c r="AC321" s="157"/>
      <c r="AD321" s="157"/>
      <c r="AE321" s="157"/>
      <c r="AF321" s="157"/>
      <c r="AG321" s="157"/>
      <c r="AH321" s="157"/>
      <c r="AI321" s="157"/>
      <c r="AJ321" s="157"/>
      <c r="AK321" s="157"/>
      <c r="AL321" s="157"/>
      <c r="AM321" s="157"/>
      <c r="AN321" s="157"/>
      <c r="AO321" s="157"/>
      <c r="AP321" s="157"/>
      <c r="AQ321" s="157"/>
      <c r="AR321" s="157"/>
      <c r="AS321" s="157"/>
      <c r="AT321" s="157"/>
    </row>
    <row r="322" spans="1:46" s="75" customFormat="1" ht="20" x14ac:dyDescent="0.25">
      <c r="A322" s="10" t="s">
        <v>2770</v>
      </c>
      <c r="B322" s="1" t="s">
        <v>2771</v>
      </c>
      <c r="C322" s="221" t="s">
        <v>0</v>
      </c>
      <c r="D322" s="221"/>
      <c r="E322" s="221"/>
      <c r="F322" s="221"/>
      <c r="G322" s="40" t="s">
        <v>1</v>
      </c>
      <c r="I322" s="76"/>
      <c r="J322" s="157"/>
      <c r="K322" s="157"/>
      <c r="L322" s="157"/>
      <c r="M322" s="157"/>
      <c r="N322" s="157"/>
      <c r="O322" s="157"/>
      <c r="P322" s="157"/>
      <c r="Q322" s="157"/>
      <c r="R322" s="157"/>
      <c r="S322" s="157"/>
      <c r="T322" s="157"/>
      <c r="U322" s="157"/>
      <c r="V322" s="157"/>
      <c r="W322" s="157"/>
      <c r="X322" s="157"/>
      <c r="Y322" s="157"/>
      <c r="Z322" s="157"/>
      <c r="AA322" s="157"/>
      <c r="AB322" s="157"/>
      <c r="AC322" s="157"/>
      <c r="AD322" s="157"/>
      <c r="AE322" s="157"/>
      <c r="AF322" s="157"/>
      <c r="AG322" s="157"/>
      <c r="AH322" s="157"/>
      <c r="AI322" s="157"/>
      <c r="AJ322" s="157"/>
      <c r="AK322" s="157"/>
      <c r="AL322" s="157"/>
      <c r="AM322" s="157"/>
      <c r="AN322" s="157"/>
      <c r="AO322" s="157"/>
      <c r="AP322" s="157"/>
      <c r="AQ322" s="157"/>
      <c r="AR322" s="157"/>
      <c r="AS322" s="157"/>
      <c r="AT322" s="157"/>
    </row>
    <row r="323" spans="1:46" s="75" customFormat="1" x14ac:dyDescent="0.25">
      <c r="A323" s="10" t="s">
        <v>2772</v>
      </c>
      <c r="B323" s="1" t="s">
        <v>2773</v>
      </c>
      <c r="C323" s="208" t="s">
        <v>2</v>
      </c>
      <c r="D323" s="209"/>
      <c r="E323" s="209"/>
      <c r="F323" s="210"/>
      <c r="G323" s="6" t="str">
        <f>IF(OR(C323=MIT_controle!$B$8,ISBLANK(C323)),MIT_controle!$A$8,"")</f>
        <v>Maak een keuze uit het drop-down menu</v>
      </c>
      <c r="I323" s="76"/>
      <c r="J323" s="157"/>
      <c r="K323" s="157"/>
      <c r="L323" s="157"/>
      <c r="M323" s="157"/>
      <c r="N323" s="157"/>
      <c r="O323" s="157"/>
      <c r="P323" s="157"/>
      <c r="Q323" s="157"/>
      <c r="R323" s="157"/>
      <c r="S323" s="157"/>
      <c r="T323" s="157"/>
      <c r="U323" s="157"/>
      <c r="V323" s="157"/>
      <c r="W323" s="157"/>
      <c r="X323" s="157"/>
      <c r="Y323" s="157"/>
      <c r="Z323" s="157"/>
      <c r="AA323" s="157"/>
      <c r="AB323" s="157"/>
      <c r="AC323" s="157"/>
      <c r="AD323" s="157"/>
      <c r="AE323" s="157"/>
      <c r="AF323" s="157"/>
      <c r="AG323" s="157"/>
      <c r="AH323" s="157"/>
      <c r="AI323" s="157"/>
      <c r="AJ323" s="157"/>
      <c r="AK323" s="157"/>
      <c r="AL323" s="157"/>
      <c r="AM323" s="157"/>
      <c r="AN323" s="157"/>
      <c r="AO323" s="157"/>
      <c r="AP323" s="157"/>
      <c r="AQ323" s="157"/>
      <c r="AR323" s="157"/>
      <c r="AS323" s="157"/>
      <c r="AT323" s="157"/>
    </row>
    <row r="324" spans="1:46" s="75" customFormat="1" x14ac:dyDescent="0.25">
      <c r="A324" s="10" t="s">
        <v>2774</v>
      </c>
      <c r="B324" s="1" t="s">
        <v>2775</v>
      </c>
      <c r="C324" s="208" t="s">
        <v>2</v>
      </c>
      <c r="D324" s="209"/>
      <c r="E324" s="209"/>
      <c r="F324" s="210"/>
      <c r="G324" s="6" t="str">
        <f>IF(OR(C324=MIT_controle!$B$8,ISBLANK(C324)),MIT_controle!$A$8,"")</f>
        <v>Maak een keuze uit het drop-down menu</v>
      </c>
      <c r="I324" s="76"/>
      <c r="J324" s="157"/>
      <c r="K324" s="157"/>
      <c r="L324" s="157"/>
      <c r="M324" s="157"/>
      <c r="N324" s="157"/>
      <c r="O324" s="157"/>
      <c r="P324" s="157"/>
      <c r="Q324" s="157"/>
      <c r="R324" s="157"/>
      <c r="S324" s="157"/>
      <c r="T324" s="157"/>
      <c r="U324" s="157"/>
      <c r="V324" s="157"/>
      <c r="W324" s="157"/>
      <c r="X324" s="157"/>
      <c r="Y324" s="157"/>
      <c r="Z324" s="157"/>
      <c r="AA324" s="157"/>
      <c r="AB324" s="157"/>
      <c r="AC324" s="157"/>
      <c r="AD324" s="157"/>
      <c r="AE324" s="157"/>
      <c r="AF324" s="157"/>
      <c r="AG324" s="157"/>
      <c r="AH324" s="157"/>
      <c r="AI324" s="157"/>
      <c r="AJ324" s="157"/>
      <c r="AK324" s="157"/>
      <c r="AL324" s="157"/>
      <c r="AM324" s="157"/>
      <c r="AN324" s="157"/>
      <c r="AO324" s="157"/>
      <c r="AP324" s="157"/>
      <c r="AQ324" s="157"/>
      <c r="AR324" s="157"/>
      <c r="AS324" s="157"/>
      <c r="AT324" s="157"/>
    </row>
    <row r="325" spans="1:46" s="75" customFormat="1" x14ac:dyDescent="0.25">
      <c r="A325" s="10" t="s">
        <v>2776</v>
      </c>
      <c r="B325" s="1" t="s">
        <v>2777</v>
      </c>
      <c r="C325" s="208" t="s">
        <v>2</v>
      </c>
      <c r="D325" s="209"/>
      <c r="E325" s="209"/>
      <c r="F325" s="210"/>
      <c r="G325" s="6" t="str">
        <f>IF(OR(C325=MIT_controle!$B$8,ISBLANK(C325)),MIT_controle!$A$8,"")</f>
        <v>Maak een keuze uit het drop-down menu</v>
      </c>
      <c r="I325" s="76"/>
      <c r="J325" s="157"/>
      <c r="K325" s="157"/>
      <c r="L325" s="157"/>
      <c r="M325" s="157"/>
      <c r="N325" s="157"/>
      <c r="O325" s="157"/>
      <c r="P325" s="157"/>
      <c r="Q325" s="157"/>
      <c r="R325" s="157"/>
      <c r="S325" s="157"/>
      <c r="T325" s="157"/>
      <c r="U325" s="157"/>
      <c r="V325" s="157"/>
      <c r="W325" s="157"/>
      <c r="X325" s="157"/>
      <c r="Y325" s="157"/>
      <c r="Z325" s="157"/>
      <c r="AA325" s="157"/>
      <c r="AB325" s="157"/>
      <c r="AC325" s="157"/>
      <c r="AD325" s="157"/>
      <c r="AE325" s="157"/>
      <c r="AF325" s="157"/>
      <c r="AG325" s="157"/>
      <c r="AH325" s="157"/>
      <c r="AI325" s="157"/>
      <c r="AJ325" s="157"/>
      <c r="AK325" s="157"/>
      <c r="AL325" s="157"/>
      <c r="AM325" s="157"/>
      <c r="AN325" s="157"/>
      <c r="AO325" s="157"/>
      <c r="AP325" s="157"/>
      <c r="AQ325" s="157"/>
      <c r="AR325" s="157"/>
      <c r="AS325" s="157"/>
      <c r="AT325" s="157"/>
    </row>
    <row r="326" spans="1:46" s="75" customFormat="1" x14ac:dyDescent="0.25">
      <c r="A326" s="10" t="s">
        <v>2778</v>
      </c>
      <c r="B326" s="1" t="s">
        <v>2779</v>
      </c>
      <c r="C326" s="208" t="s">
        <v>2</v>
      </c>
      <c r="D326" s="209"/>
      <c r="E326" s="209"/>
      <c r="F326" s="210"/>
      <c r="G326" s="6" t="str">
        <f>IF(OR(C326=MIT_controle!$B$8,ISBLANK(C326)),MIT_controle!$A$8,"")</f>
        <v>Maak een keuze uit het drop-down menu</v>
      </c>
      <c r="I326" s="76"/>
      <c r="J326" s="157"/>
      <c r="K326" s="157"/>
      <c r="L326" s="157"/>
      <c r="M326" s="157"/>
      <c r="N326" s="157"/>
      <c r="O326" s="157"/>
      <c r="P326" s="157"/>
      <c r="Q326" s="157"/>
      <c r="R326" s="157"/>
      <c r="S326" s="157"/>
      <c r="T326" s="157"/>
      <c r="U326" s="157"/>
      <c r="V326" s="157"/>
      <c r="W326" s="157"/>
      <c r="X326" s="157"/>
      <c r="Y326" s="157"/>
      <c r="Z326" s="157"/>
      <c r="AA326" s="157"/>
      <c r="AB326" s="157"/>
      <c r="AC326" s="157"/>
      <c r="AD326" s="157"/>
      <c r="AE326" s="157"/>
      <c r="AF326" s="157"/>
      <c r="AG326" s="157"/>
      <c r="AH326" s="157"/>
      <c r="AI326" s="157"/>
      <c r="AJ326" s="157"/>
      <c r="AK326" s="157"/>
      <c r="AL326" s="157"/>
      <c r="AM326" s="157"/>
      <c r="AN326" s="157"/>
      <c r="AO326" s="157"/>
      <c r="AP326" s="157"/>
      <c r="AQ326" s="157"/>
      <c r="AR326" s="157"/>
      <c r="AS326" s="157"/>
      <c r="AT326" s="157"/>
    </row>
    <row r="327" spans="1:46" s="75" customFormat="1" x14ac:dyDescent="0.25">
      <c r="A327" s="10" t="s">
        <v>2780</v>
      </c>
      <c r="B327" s="1" t="s">
        <v>2781</v>
      </c>
      <c r="C327" s="208" t="s">
        <v>2</v>
      </c>
      <c r="D327" s="209"/>
      <c r="E327" s="209"/>
      <c r="F327" s="210"/>
      <c r="G327" s="6" t="str">
        <f>IF(OR(C327=MIT_controle!$B$8,ISBLANK(C327)),MIT_controle!$A$8,"")</f>
        <v>Maak een keuze uit het drop-down menu</v>
      </c>
      <c r="I327" s="76"/>
      <c r="J327" s="157"/>
      <c r="K327" s="157"/>
      <c r="L327" s="157"/>
      <c r="M327" s="157"/>
      <c r="N327" s="157"/>
      <c r="O327" s="157"/>
      <c r="P327" s="157"/>
      <c r="Q327" s="157"/>
      <c r="R327" s="157"/>
      <c r="S327" s="157"/>
      <c r="T327" s="157"/>
      <c r="U327" s="157"/>
      <c r="V327" s="157"/>
      <c r="W327" s="157"/>
      <c r="X327" s="157"/>
      <c r="Y327" s="157"/>
      <c r="Z327" s="157"/>
      <c r="AA327" s="157"/>
      <c r="AB327" s="157"/>
      <c r="AC327" s="157"/>
      <c r="AD327" s="157"/>
      <c r="AE327" s="157"/>
      <c r="AF327" s="157"/>
      <c r="AG327" s="157"/>
      <c r="AH327" s="157"/>
      <c r="AI327" s="157"/>
      <c r="AJ327" s="157"/>
      <c r="AK327" s="157"/>
      <c r="AL327" s="157"/>
      <c r="AM327" s="157"/>
      <c r="AN327" s="157"/>
      <c r="AO327" s="157"/>
      <c r="AP327" s="157"/>
      <c r="AQ327" s="157"/>
      <c r="AR327" s="157"/>
      <c r="AS327" s="157"/>
      <c r="AT327" s="157"/>
    </row>
    <row r="328" spans="1:46" s="75" customFormat="1" x14ac:dyDescent="0.25">
      <c r="A328" s="79"/>
      <c r="I328" s="76"/>
      <c r="J328" s="157"/>
      <c r="K328" s="157"/>
      <c r="L328" s="157"/>
      <c r="M328" s="157"/>
      <c r="N328" s="157"/>
      <c r="O328" s="157"/>
      <c r="P328" s="157"/>
      <c r="Q328" s="157"/>
      <c r="R328" s="157"/>
      <c r="S328" s="157"/>
      <c r="T328" s="157"/>
      <c r="U328" s="157"/>
      <c r="V328" s="157"/>
      <c r="W328" s="157"/>
      <c r="X328" s="157"/>
      <c r="Y328" s="157"/>
      <c r="Z328" s="157"/>
      <c r="AA328" s="157"/>
      <c r="AB328" s="157"/>
      <c r="AC328" s="157"/>
      <c r="AD328" s="157"/>
      <c r="AE328" s="157"/>
      <c r="AF328" s="157"/>
      <c r="AG328" s="157"/>
      <c r="AH328" s="157"/>
      <c r="AI328" s="157"/>
      <c r="AJ328" s="157"/>
      <c r="AK328" s="157"/>
      <c r="AL328" s="157"/>
      <c r="AM328" s="157"/>
      <c r="AN328" s="157"/>
      <c r="AO328" s="157"/>
      <c r="AP328" s="157"/>
      <c r="AQ328" s="157"/>
      <c r="AR328" s="157"/>
      <c r="AS328" s="157"/>
      <c r="AT328" s="157"/>
    </row>
    <row r="329" spans="1:46" s="75" customFormat="1" x14ac:dyDescent="0.25">
      <c r="A329" s="79"/>
      <c r="E329" s="114" t="s">
        <v>2782</v>
      </c>
      <c r="F329" s="114" t="s">
        <v>2783</v>
      </c>
      <c r="I329" s="76"/>
      <c r="J329" s="157"/>
      <c r="K329" s="157"/>
      <c r="L329" s="157"/>
      <c r="M329" s="157"/>
      <c r="N329" s="157"/>
      <c r="O329" s="157"/>
      <c r="P329" s="157"/>
      <c r="Q329" s="157"/>
      <c r="R329" s="157"/>
      <c r="S329" s="157"/>
      <c r="T329" s="157"/>
      <c r="U329" s="157"/>
      <c r="V329" s="157"/>
      <c r="W329" s="157"/>
      <c r="X329" s="157"/>
      <c r="Y329" s="157"/>
      <c r="Z329" s="157"/>
      <c r="AA329" s="157"/>
      <c r="AB329" s="157"/>
      <c r="AC329" s="157"/>
      <c r="AD329" s="157"/>
      <c r="AE329" s="157"/>
      <c r="AF329" s="157"/>
      <c r="AG329" s="157"/>
      <c r="AH329" s="157"/>
      <c r="AI329" s="157"/>
      <c r="AJ329" s="157"/>
      <c r="AK329" s="157"/>
      <c r="AL329" s="157"/>
      <c r="AM329" s="157"/>
      <c r="AN329" s="157"/>
      <c r="AO329" s="157"/>
      <c r="AP329" s="157"/>
      <c r="AQ329" s="157"/>
      <c r="AR329" s="157"/>
      <c r="AS329" s="157"/>
      <c r="AT329" s="157"/>
    </row>
    <row r="330" spans="1:46" s="75" customFormat="1" ht="46" x14ac:dyDescent="0.25">
      <c r="A330" s="10" t="s">
        <v>2784</v>
      </c>
      <c r="B330" s="1" t="s">
        <v>2785</v>
      </c>
      <c r="D330" s="111"/>
      <c r="E330" s="113" t="s">
        <v>2786</v>
      </c>
      <c r="F330" s="113" t="s">
        <v>2787</v>
      </c>
      <c r="G330" s="40" t="s">
        <v>1</v>
      </c>
      <c r="I330" s="76"/>
      <c r="J330" s="157"/>
      <c r="K330" s="157"/>
      <c r="L330" s="157"/>
      <c r="M330" s="157"/>
      <c r="N330" s="157"/>
      <c r="O330" s="157"/>
      <c r="P330" s="157"/>
      <c r="Q330" s="157"/>
      <c r="R330" s="157"/>
      <c r="S330" s="157"/>
      <c r="T330" s="157"/>
      <c r="U330" s="157"/>
      <c r="V330" s="157"/>
      <c r="W330" s="157"/>
      <c r="X330" s="157"/>
      <c r="Y330" s="157"/>
      <c r="Z330" s="157"/>
      <c r="AA330" s="157"/>
      <c r="AB330" s="157"/>
      <c r="AC330" s="157"/>
      <c r="AD330" s="157"/>
      <c r="AE330" s="157"/>
      <c r="AF330" s="157"/>
      <c r="AG330" s="157"/>
      <c r="AH330" s="157"/>
      <c r="AI330" s="157"/>
      <c r="AJ330" s="157"/>
      <c r="AK330" s="157"/>
      <c r="AL330" s="157"/>
      <c r="AM330" s="157"/>
      <c r="AN330" s="157"/>
      <c r="AO330" s="157"/>
      <c r="AP330" s="157"/>
      <c r="AQ330" s="157"/>
      <c r="AR330" s="157"/>
      <c r="AS330" s="157"/>
      <c r="AT330" s="157"/>
    </row>
    <row r="331" spans="1:46" s="75" customFormat="1" x14ac:dyDescent="0.25">
      <c r="A331" s="10" t="s">
        <v>2788</v>
      </c>
      <c r="B331" s="1" t="s">
        <v>2789</v>
      </c>
      <c r="C331" s="111"/>
      <c r="D331" s="111"/>
      <c r="E331" s="83"/>
      <c r="F331" s="83"/>
      <c r="G331" s="6" t="str">
        <f>IF(OR(ISBLANK(E331),ISBLANK(F331)),MIT_controle!$A$23,"")</f>
        <v>Maak een keuze uit het drop-down menu en voer getallen in</v>
      </c>
      <c r="H331" s="10"/>
      <c r="I331" s="76"/>
      <c r="J331" s="157"/>
      <c r="K331" s="157"/>
      <c r="L331" s="157"/>
      <c r="M331" s="157"/>
      <c r="N331" s="157"/>
      <c r="O331" s="157"/>
      <c r="P331" s="157"/>
      <c r="Q331" s="157"/>
      <c r="R331" s="157"/>
      <c r="S331" s="157"/>
      <c r="T331" s="157"/>
      <c r="U331" s="157"/>
      <c r="V331" s="157"/>
      <c r="W331" s="157"/>
      <c r="X331" s="157"/>
      <c r="Y331" s="157"/>
      <c r="Z331" s="157"/>
      <c r="AA331" s="157"/>
      <c r="AB331" s="157"/>
      <c r="AC331" s="157"/>
      <c r="AD331" s="157"/>
      <c r="AE331" s="157"/>
      <c r="AF331" s="157"/>
      <c r="AG331" s="157"/>
      <c r="AH331" s="157"/>
      <c r="AI331" s="157"/>
      <c r="AJ331" s="157"/>
      <c r="AK331" s="157"/>
      <c r="AL331" s="157"/>
      <c r="AM331" s="157"/>
      <c r="AN331" s="157"/>
      <c r="AO331" s="157"/>
      <c r="AP331" s="157"/>
      <c r="AQ331" s="157"/>
      <c r="AR331" s="157"/>
      <c r="AS331" s="157"/>
      <c r="AT331" s="157"/>
    </row>
    <row r="332" spans="1:46" s="75" customFormat="1" x14ac:dyDescent="0.25">
      <c r="A332" s="10" t="s">
        <v>2790</v>
      </c>
      <c r="B332" s="1" t="s">
        <v>2791</v>
      </c>
      <c r="C332" s="111"/>
      <c r="D332" s="111"/>
      <c r="E332" s="83"/>
      <c r="F332" s="83"/>
      <c r="G332" s="6" t="str">
        <f>IF(OR(ISBLANK(E332),ISBLANK(F332)),MIT_controle!$A$23,"")</f>
        <v>Maak een keuze uit het drop-down menu en voer getallen in</v>
      </c>
      <c r="H332" s="10"/>
      <c r="I332" s="76"/>
      <c r="J332" s="157"/>
      <c r="K332" s="157"/>
      <c r="L332" s="157"/>
      <c r="M332" s="157"/>
      <c r="N332" s="157"/>
      <c r="O332" s="157"/>
      <c r="P332" s="157"/>
      <c r="Q332" s="157"/>
      <c r="R332" s="157"/>
      <c r="S332" s="157"/>
      <c r="T332" s="157"/>
      <c r="U332" s="157"/>
      <c r="V332" s="157"/>
      <c r="W332" s="157"/>
      <c r="X332" s="157"/>
      <c r="Y332" s="157"/>
      <c r="Z332" s="157"/>
      <c r="AA332" s="157"/>
      <c r="AB332" s="157"/>
      <c r="AC332" s="157"/>
      <c r="AD332" s="157"/>
      <c r="AE332" s="157"/>
      <c r="AF332" s="157"/>
      <c r="AG332" s="157"/>
      <c r="AH332" s="157"/>
      <c r="AI332" s="157"/>
      <c r="AJ332" s="157"/>
      <c r="AK332" s="157"/>
      <c r="AL332" s="157"/>
      <c r="AM332" s="157"/>
      <c r="AN332" s="157"/>
      <c r="AO332" s="157"/>
      <c r="AP332" s="157"/>
      <c r="AQ332" s="157"/>
      <c r="AR332" s="157"/>
      <c r="AS332" s="157"/>
      <c r="AT332" s="157"/>
    </row>
    <row r="333" spans="1:46" s="75" customFormat="1" x14ac:dyDescent="0.25">
      <c r="A333" s="10" t="s">
        <v>2792</v>
      </c>
      <c r="B333" s="1" t="s">
        <v>2793</v>
      </c>
      <c r="C333" s="111"/>
      <c r="D333" s="111"/>
      <c r="E333" s="83"/>
      <c r="F333" s="83"/>
      <c r="G333" s="6" t="str">
        <f>IF(OR(ISBLANK(E333),ISBLANK(F333)),MIT_controle!$A$23,"")</f>
        <v>Maak een keuze uit het drop-down menu en voer getallen in</v>
      </c>
      <c r="H333" s="10"/>
      <c r="I333" s="76"/>
      <c r="J333" s="157"/>
      <c r="K333" s="157"/>
      <c r="L333" s="157"/>
      <c r="M333" s="157"/>
      <c r="N333" s="157"/>
      <c r="O333" s="157"/>
      <c r="P333" s="157"/>
      <c r="Q333" s="157"/>
      <c r="R333" s="157"/>
      <c r="S333" s="157"/>
      <c r="T333" s="157"/>
      <c r="U333" s="157"/>
      <c r="V333" s="157"/>
      <c r="W333" s="157"/>
      <c r="X333" s="157"/>
      <c r="Y333" s="157"/>
      <c r="Z333" s="157"/>
      <c r="AA333" s="157"/>
      <c r="AB333" s="157"/>
      <c r="AC333" s="157"/>
      <c r="AD333" s="157"/>
      <c r="AE333" s="157"/>
      <c r="AF333" s="157"/>
      <c r="AG333" s="157"/>
      <c r="AH333" s="157"/>
      <c r="AI333" s="157"/>
      <c r="AJ333" s="157"/>
      <c r="AK333" s="157"/>
      <c r="AL333" s="157"/>
      <c r="AM333" s="157"/>
      <c r="AN333" s="157"/>
      <c r="AO333" s="157"/>
      <c r="AP333" s="157"/>
      <c r="AQ333" s="157"/>
      <c r="AR333" s="157"/>
      <c r="AS333" s="157"/>
      <c r="AT333" s="157"/>
    </row>
    <row r="334" spans="1:46" s="75" customFormat="1" x14ac:dyDescent="0.25">
      <c r="A334" s="10" t="s">
        <v>2794</v>
      </c>
      <c r="B334" s="1" t="s">
        <v>2795</v>
      </c>
      <c r="C334" s="111"/>
      <c r="D334" s="111"/>
      <c r="E334" s="83"/>
      <c r="F334" s="83"/>
      <c r="G334" s="6" t="str">
        <f>IF(OR(ISBLANK(E334),ISBLANK(F334)),MIT_controle!$A$23,"")</f>
        <v>Maak een keuze uit het drop-down menu en voer getallen in</v>
      </c>
      <c r="H334" s="10"/>
      <c r="I334" s="76"/>
      <c r="J334" s="157"/>
      <c r="K334" s="157"/>
      <c r="L334" s="157"/>
      <c r="M334" s="157"/>
      <c r="N334" s="157"/>
      <c r="O334" s="157"/>
      <c r="P334" s="157"/>
      <c r="Q334" s="157"/>
      <c r="R334" s="157"/>
      <c r="S334" s="157"/>
      <c r="T334" s="157"/>
      <c r="U334" s="157"/>
      <c r="V334" s="157"/>
      <c r="W334" s="157"/>
      <c r="X334" s="157"/>
      <c r="Y334" s="157"/>
      <c r="Z334" s="157"/>
      <c r="AA334" s="157"/>
      <c r="AB334" s="157"/>
      <c r="AC334" s="157"/>
      <c r="AD334" s="157"/>
      <c r="AE334" s="157"/>
      <c r="AF334" s="157"/>
      <c r="AG334" s="157"/>
      <c r="AH334" s="157"/>
      <c r="AI334" s="157"/>
      <c r="AJ334" s="157"/>
      <c r="AK334" s="157"/>
      <c r="AL334" s="157"/>
      <c r="AM334" s="157"/>
      <c r="AN334" s="157"/>
      <c r="AO334" s="157"/>
      <c r="AP334" s="157"/>
      <c r="AQ334" s="157"/>
      <c r="AR334" s="157"/>
      <c r="AS334" s="157"/>
      <c r="AT334" s="157"/>
    </row>
    <row r="335" spans="1:46" s="75" customFormat="1" x14ac:dyDescent="0.25">
      <c r="A335" s="10" t="s">
        <v>2796</v>
      </c>
      <c r="B335" s="1" t="s">
        <v>2797</v>
      </c>
      <c r="C335" s="111"/>
      <c r="D335" s="111"/>
      <c r="E335" s="83"/>
      <c r="F335" s="83"/>
      <c r="G335" s="6" t="str">
        <f>IF(OR(ISBLANK(E335),ISBLANK(F335)),MIT_controle!$A$23,"")</f>
        <v>Maak een keuze uit het drop-down menu en voer getallen in</v>
      </c>
      <c r="H335" s="10"/>
      <c r="I335" s="76"/>
      <c r="J335" s="157"/>
      <c r="K335" s="157"/>
      <c r="L335" s="157"/>
      <c r="M335" s="157"/>
      <c r="N335" s="157"/>
      <c r="O335" s="157"/>
      <c r="P335" s="157"/>
      <c r="Q335" s="157"/>
      <c r="R335" s="157"/>
      <c r="S335" s="157"/>
      <c r="T335" s="157"/>
      <c r="U335" s="157"/>
      <c r="V335" s="157"/>
      <c r="W335" s="157"/>
      <c r="X335" s="157"/>
      <c r="Y335" s="157"/>
      <c r="Z335" s="157"/>
      <c r="AA335" s="157"/>
      <c r="AB335" s="157"/>
      <c r="AC335" s="157"/>
      <c r="AD335" s="157"/>
      <c r="AE335" s="157"/>
      <c r="AF335" s="157"/>
      <c r="AG335" s="157"/>
      <c r="AH335" s="157"/>
      <c r="AI335" s="157"/>
      <c r="AJ335" s="157"/>
      <c r="AK335" s="157"/>
      <c r="AL335" s="157"/>
      <c r="AM335" s="157"/>
      <c r="AN335" s="157"/>
      <c r="AO335" s="157"/>
      <c r="AP335" s="157"/>
      <c r="AQ335" s="157"/>
      <c r="AR335" s="157"/>
      <c r="AS335" s="157"/>
      <c r="AT335" s="157"/>
    </row>
    <row r="336" spans="1:46" s="75" customFormat="1" x14ac:dyDescent="0.25">
      <c r="A336" s="10" t="s">
        <v>2798</v>
      </c>
      <c r="B336" s="1" t="s">
        <v>2799</v>
      </c>
      <c r="C336" s="111"/>
      <c r="D336" s="111"/>
      <c r="E336" s="83"/>
      <c r="F336" s="83"/>
      <c r="G336" s="6" t="str">
        <f>IF(OR(ISBLANK(E336),ISBLANK(F336)),MIT_controle!$A$23,"")</f>
        <v>Maak een keuze uit het drop-down menu en voer getallen in</v>
      </c>
      <c r="H336" s="10"/>
      <c r="I336" s="76"/>
      <c r="J336" s="157"/>
      <c r="K336" s="157"/>
      <c r="L336" s="157"/>
      <c r="M336" s="157"/>
      <c r="N336" s="157"/>
      <c r="O336" s="157"/>
      <c r="P336" s="157"/>
      <c r="Q336" s="157"/>
      <c r="R336" s="157"/>
      <c r="S336" s="157"/>
      <c r="T336" s="157"/>
      <c r="U336" s="157"/>
      <c r="V336" s="157"/>
      <c r="W336" s="157"/>
      <c r="X336" s="157"/>
      <c r="Y336" s="157"/>
      <c r="Z336" s="157"/>
      <c r="AA336" s="157"/>
      <c r="AB336" s="157"/>
      <c r="AC336" s="157"/>
      <c r="AD336" s="157"/>
      <c r="AE336" s="157"/>
      <c r="AF336" s="157"/>
      <c r="AG336" s="157"/>
      <c r="AH336" s="157"/>
      <c r="AI336" s="157"/>
      <c r="AJ336" s="157"/>
      <c r="AK336" s="157"/>
      <c r="AL336" s="157"/>
      <c r="AM336" s="157"/>
      <c r="AN336" s="157"/>
      <c r="AO336" s="157"/>
      <c r="AP336" s="157"/>
      <c r="AQ336" s="157"/>
      <c r="AR336" s="157"/>
      <c r="AS336" s="157"/>
      <c r="AT336" s="157"/>
    </row>
    <row r="337" spans="1:46" s="75" customFormat="1" x14ac:dyDescent="0.25">
      <c r="A337" s="10"/>
      <c r="B337" s="10"/>
      <c r="C337" s="10"/>
      <c r="D337" s="111"/>
      <c r="E337" s="233" t="s">
        <v>2786</v>
      </c>
      <c r="F337" s="233"/>
      <c r="G337" s="111"/>
      <c r="H337" s="111"/>
      <c r="I337" s="76"/>
      <c r="J337" s="157"/>
      <c r="K337" s="157"/>
      <c r="L337" s="157"/>
      <c r="M337" s="157"/>
      <c r="N337" s="157"/>
      <c r="O337" s="157"/>
      <c r="P337" s="157"/>
      <c r="Q337" s="157"/>
      <c r="R337" s="157"/>
      <c r="S337" s="157"/>
      <c r="T337" s="157"/>
      <c r="U337" s="157"/>
      <c r="V337" s="157"/>
      <c r="W337" s="157"/>
      <c r="X337" s="157"/>
      <c r="Y337" s="157"/>
      <c r="Z337" s="157"/>
      <c r="AA337" s="157"/>
      <c r="AB337" s="157"/>
      <c r="AC337" s="157"/>
      <c r="AD337" s="157"/>
      <c r="AE337" s="157"/>
      <c r="AF337" s="157"/>
      <c r="AG337" s="157"/>
      <c r="AH337" s="157"/>
      <c r="AI337" s="157"/>
      <c r="AJ337" s="157"/>
      <c r="AK337" s="157"/>
      <c r="AL337" s="157"/>
      <c r="AM337" s="157"/>
      <c r="AN337" s="157"/>
      <c r="AO337" s="157"/>
      <c r="AP337" s="157"/>
      <c r="AQ337" s="157"/>
      <c r="AR337" s="157"/>
      <c r="AS337" s="157"/>
      <c r="AT337" s="157"/>
    </row>
    <row r="338" spans="1:46" s="75" customFormat="1" x14ac:dyDescent="0.25">
      <c r="A338" s="10" t="s">
        <v>2800</v>
      </c>
      <c r="B338" s="1" t="s">
        <v>2801</v>
      </c>
      <c r="C338" s="111"/>
      <c r="D338" s="111"/>
      <c r="E338" s="208"/>
      <c r="F338" s="210"/>
      <c r="G338" s="6" t="str">
        <f>IF(ISBLANK(E338),MIT_controle!$A$8,"")</f>
        <v>Maak een keuze uit het drop-down menu</v>
      </c>
      <c r="H338" s="10"/>
      <c r="I338" s="76"/>
      <c r="J338" s="157"/>
      <c r="K338" s="157"/>
      <c r="L338" s="157"/>
      <c r="M338" s="157"/>
      <c r="N338" s="157"/>
      <c r="O338" s="157"/>
      <c r="P338" s="157"/>
      <c r="Q338" s="157"/>
      <c r="R338" s="157"/>
      <c r="S338" s="157"/>
      <c r="T338" s="157"/>
      <c r="U338" s="157"/>
      <c r="V338" s="157"/>
      <c r="W338" s="157"/>
      <c r="X338" s="157"/>
      <c r="Y338" s="157"/>
      <c r="Z338" s="157"/>
      <c r="AA338" s="157"/>
      <c r="AB338" s="157"/>
      <c r="AC338" s="157"/>
      <c r="AD338" s="157"/>
      <c r="AE338" s="157"/>
      <c r="AF338" s="157"/>
      <c r="AG338" s="157"/>
      <c r="AH338" s="157"/>
      <c r="AI338" s="157"/>
      <c r="AJ338" s="157"/>
      <c r="AK338" s="157"/>
      <c r="AL338" s="157"/>
      <c r="AM338" s="157"/>
      <c r="AN338" s="157"/>
      <c r="AO338" s="157"/>
      <c r="AP338" s="157"/>
      <c r="AQ338" s="157"/>
      <c r="AR338" s="157"/>
      <c r="AS338" s="157"/>
      <c r="AT338" s="157"/>
    </row>
    <row r="339" spans="1:46" s="75" customFormat="1" x14ac:dyDescent="0.25">
      <c r="A339" s="10" t="s">
        <v>2802</v>
      </c>
      <c r="B339" s="1" t="s">
        <v>2803</v>
      </c>
      <c r="C339" s="111"/>
      <c r="D339" s="111"/>
      <c r="E339" s="208"/>
      <c r="F339" s="210"/>
      <c r="G339" s="6" t="str">
        <f>IF(ISBLANK(E339),MIT_controle!$A$8,"")</f>
        <v>Maak een keuze uit het drop-down menu</v>
      </c>
      <c r="H339" s="10"/>
      <c r="I339" s="76"/>
      <c r="J339" s="157"/>
      <c r="K339" s="157"/>
      <c r="L339" s="157"/>
      <c r="M339" s="157"/>
      <c r="N339" s="157"/>
      <c r="O339" s="157"/>
      <c r="P339" s="157"/>
      <c r="Q339" s="157"/>
      <c r="R339" s="157"/>
      <c r="S339" s="157"/>
      <c r="T339" s="157"/>
      <c r="U339" s="157"/>
      <c r="V339" s="157"/>
      <c r="W339" s="157"/>
      <c r="X339" s="157"/>
      <c r="Y339" s="157"/>
      <c r="Z339" s="157"/>
      <c r="AA339" s="157"/>
      <c r="AB339" s="157"/>
      <c r="AC339" s="157"/>
      <c r="AD339" s="157"/>
      <c r="AE339" s="157"/>
      <c r="AF339" s="157"/>
      <c r="AG339" s="157"/>
      <c r="AH339" s="157"/>
      <c r="AI339" s="157"/>
      <c r="AJ339" s="157"/>
      <c r="AK339" s="157"/>
      <c r="AL339" s="157"/>
      <c r="AM339" s="157"/>
      <c r="AN339" s="157"/>
      <c r="AO339" s="157"/>
      <c r="AP339" s="157"/>
      <c r="AQ339" s="157"/>
      <c r="AR339" s="157"/>
      <c r="AS339" s="157"/>
      <c r="AT339" s="157"/>
    </row>
    <row r="340" spans="1:46" s="75" customFormat="1" x14ac:dyDescent="0.25">
      <c r="A340" s="79"/>
      <c r="I340" s="76"/>
      <c r="J340" s="157"/>
      <c r="K340" s="157"/>
      <c r="L340" s="157"/>
      <c r="M340" s="157"/>
      <c r="N340" s="157"/>
      <c r="O340" s="157"/>
      <c r="P340" s="157"/>
      <c r="Q340" s="157"/>
      <c r="R340" s="157"/>
      <c r="S340" s="157"/>
      <c r="T340" s="157"/>
      <c r="U340" s="157"/>
      <c r="V340" s="157"/>
      <c r="W340" s="157"/>
      <c r="X340" s="157"/>
      <c r="Y340" s="157"/>
      <c r="Z340" s="157"/>
      <c r="AA340" s="157"/>
      <c r="AB340" s="157"/>
      <c r="AC340" s="157"/>
      <c r="AD340" s="157"/>
      <c r="AE340" s="157"/>
      <c r="AF340" s="157"/>
      <c r="AG340" s="157"/>
      <c r="AH340" s="157"/>
      <c r="AI340" s="157"/>
      <c r="AJ340" s="157"/>
      <c r="AK340" s="157"/>
      <c r="AL340" s="157"/>
      <c r="AM340" s="157"/>
      <c r="AN340" s="157"/>
      <c r="AO340" s="157"/>
      <c r="AP340" s="157"/>
      <c r="AQ340" s="157"/>
      <c r="AR340" s="157"/>
      <c r="AS340" s="157"/>
      <c r="AT340" s="157"/>
    </row>
    <row r="341" spans="1:46" s="75" customFormat="1" x14ac:dyDescent="0.25">
      <c r="A341" s="164"/>
      <c r="D341" s="114"/>
      <c r="E341" s="114"/>
      <c r="F341" s="114"/>
      <c r="I341" s="76"/>
      <c r="J341" s="157"/>
      <c r="K341" s="157"/>
      <c r="L341" s="157"/>
      <c r="M341" s="157"/>
      <c r="N341" s="157"/>
      <c r="O341" s="157"/>
      <c r="P341" s="157"/>
      <c r="Q341" s="157"/>
      <c r="R341" s="157"/>
      <c r="S341" s="157"/>
      <c r="T341" s="157"/>
      <c r="U341" s="157"/>
      <c r="V341" s="157"/>
      <c r="W341" s="157"/>
      <c r="X341" s="157"/>
      <c r="Y341" s="157"/>
      <c r="Z341" s="157"/>
      <c r="AA341" s="157"/>
      <c r="AB341" s="157"/>
      <c r="AC341" s="157"/>
      <c r="AD341" s="157"/>
      <c r="AE341" s="157"/>
      <c r="AF341" s="157"/>
      <c r="AG341" s="157"/>
      <c r="AH341" s="157"/>
      <c r="AI341" s="157"/>
      <c r="AJ341" s="157"/>
      <c r="AK341" s="157"/>
      <c r="AL341" s="157"/>
      <c r="AM341" s="157"/>
      <c r="AN341" s="157"/>
      <c r="AO341" s="157"/>
      <c r="AP341" s="157"/>
      <c r="AQ341" s="157"/>
      <c r="AR341" s="157"/>
      <c r="AS341" s="157"/>
      <c r="AT341" s="157"/>
    </row>
    <row r="342" spans="1:46" s="75" customFormat="1" x14ac:dyDescent="0.25">
      <c r="A342" s="10"/>
      <c r="B342" s="10"/>
      <c r="C342" s="221" t="s">
        <v>0</v>
      </c>
      <c r="D342" s="221"/>
      <c r="E342" s="221"/>
      <c r="F342" s="221"/>
      <c r="G342" s="40" t="s">
        <v>1</v>
      </c>
      <c r="I342" s="76"/>
      <c r="J342" s="157"/>
      <c r="K342" s="157"/>
      <c r="L342" s="157"/>
      <c r="M342" s="157"/>
      <c r="N342" s="157"/>
      <c r="O342" s="157"/>
      <c r="P342" s="157"/>
      <c r="Q342" s="157"/>
      <c r="R342" s="157"/>
      <c r="S342" s="157"/>
      <c r="T342" s="157"/>
      <c r="U342" s="157"/>
      <c r="V342" s="157"/>
      <c r="W342" s="157"/>
      <c r="X342" s="157"/>
      <c r="Y342" s="157"/>
      <c r="Z342" s="157"/>
      <c r="AA342" s="157"/>
      <c r="AB342" s="157"/>
      <c r="AC342" s="157"/>
      <c r="AD342" s="157"/>
      <c r="AE342" s="157"/>
      <c r="AF342" s="157"/>
      <c r="AG342" s="157"/>
      <c r="AH342" s="157"/>
      <c r="AI342" s="157"/>
      <c r="AJ342" s="157"/>
      <c r="AK342" s="157"/>
      <c r="AL342" s="157"/>
      <c r="AM342" s="157"/>
      <c r="AN342" s="157"/>
      <c r="AO342" s="157"/>
      <c r="AP342" s="157"/>
      <c r="AQ342" s="157"/>
      <c r="AR342" s="157"/>
      <c r="AS342" s="157"/>
      <c r="AT342" s="157"/>
    </row>
    <row r="343" spans="1:46" s="75" customFormat="1" ht="40" x14ac:dyDescent="0.25">
      <c r="A343" s="10" t="s">
        <v>2804</v>
      </c>
      <c r="B343" s="1" t="s">
        <v>2805</v>
      </c>
      <c r="C343" s="208" t="s">
        <v>2</v>
      </c>
      <c r="D343" s="209"/>
      <c r="E343" s="209"/>
      <c r="F343" s="210"/>
      <c r="G343" s="6" t="str">
        <f>IF(OR(C343=MIT_controle!$B$8,ISBLANK(C343)),MIT_controle!$A$8,"")</f>
        <v>Maak een keuze uit het drop-down menu</v>
      </c>
      <c r="I343" s="76"/>
      <c r="J343" s="157"/>
      <c r="K343" s="157"/>
      <c r="L343" s="157"/>
      <c r="M343" s="157"/>
      <c r="N343" s="157"/>
      <c r="O343" s="157"/>
      <c r="P343" s="157"/>
      <c r="Q343" s="157"/>
      <c r="R343" s="157"/>
      <c r="S343" s="157"/>
      <c r="T343" s="157"/>
      <c r="U343" s="157"/>
      <c r="V343" s="157"/>
      <c r="W343" s="157"/>
      <c r="X343" s="157"/>
      <c r="Y343" s="157"/>
      <c r="Z343" s="157"/>
      <c r="AA343" s="157"/>
      <c r="AB343" s="157"/>
      <c r="AC343" s="157"/>
      <c r="AD343" s="157"/>
      <c r="AE343" s="157"/>
      <c r="AF343" s="157"/>
      <c r="AG343" s="157"/>
      <c r="AH343" s="157"/>
      <c r="AI343" s="157"/>
      <c r="AJ343" s="157"/>
      <c r="AK343" s="157"/>
      <c r="AL343" s="157"/>
      <c r="AM343" s="157"/>
      <c r="AN343" s="157"/>
      <c r="AO343" s="157"/>
      <c r="AP343" s="157"/>
      <c r="AQ343" s="157"/>
      <c r="AR343" s="157"/>
      <c r="AS343" s="157"/>
      <c r="AT343" s="157"/>
    </row>
    <row r="344" spans="1:46" s="75" customFormat="1" x14ac:dyDescent="0.25">
      <c r="A344" s="79"/>
      <c r="I344" s="76"/>
      <c r="J344" s="157"/>
      <c r="K344" s="157"/>
      <c r="L344" s="157"/>
      <c r="M344" s="157"/>
      <c r="N344" s="157"/>
      <c r="O344" s="157"/>
      <c r="P344" s="157"/>
      <c r="Q344" s="157"/>
      <c r="R344" s="157"/>
      <c r="S344" s="157"/>
      <c r="T344" s="157"/>
      <c r="U344" s="157"/>
      <c r="V344" s="157"/>
      <c r="W344" s="157"/>
      <c r="X344" s="157"/>
      <c r="Y344" s="157"/>
      <c r="Z344" s="157"/>
      <c r="AA344" s="157"/>
      <c r="AB344" s="157"/>
      <c r="AC344" s="157"/>
      <c r="AD344" s="157"/>
      <c r="AE344" s="157"/>
      <c r="AF344" s="157"/>
      <c r="AG344" s="157"/>
      <c r="AH344" s="157"/>
      <c r="AI344" s="157"/>
      <c r="AJ344" s="157"/>
      <c r="AK344" s="157"/>
      <c r="AL344" s="157"/>
      <c r="AM344" s="157"/>
      <c r="AN344" s="157"/>
      <c r="AO344" s="157"/>
      <c r="AP344" s="157"/>
      <c r="AQ344" s="157"/>
      <c r="AR344" s="157"/>
      <c r="AS344" s="157"/>
      <c r="AT344" s="157"/>
    </row>
    <row r="345" spans="1:46" s="75" customFormat="1" x14ac:dyDescent="0.25">
      <c r="A345" s="79"/>
      <c r="D345" s="111"/>
      <c r="E345" s="221" t="s">
        <v>2806</v>
      </c>
      <c r="F345" s="221"/>
      <c r="G345" s="40" t="s">
        <v>1</v>
      </c>
      <c r="I345" s="76"/>
      <c r="J345" s="157"/>
      <c r="K345" s="157"/>
      <c r="L345" s="157"/>
      <c r="M345" s="157"/>
      <c r="N345" s="157"/>
      <c r="O345" s="157"/>
      <c r="P345" s="157"/>
      <c r="Q345" s="157"/>
      <c r="R345" s="157"/>
      <c r="S345" s="157"/>
      <c r="T345" s="157"/>
      <c r="U345" s="157"/>
      <c r="V345" s="157"/>
      <c r="W345" s="157"/>
      <c r="X345" s="157"/>
      <c r="Y345" s="157"/>
      <c r="Z345" s="157"/>
      <c r="AA345" s="157"/>
      <c r="AB345" s="157"/>
      <c r="AC345" s="157"/>
      <c r="AD345" s="157"/>
      <c r="AE345" s="157"/>
      <c r="AF345" s="157"/>
      <c r="AG345" s="157"/>
      <c r="AH345" s="157"/>
      <c r="AI345" s="157"/>
      <c r="AJ345" s="157"/>
      <c r="AK345" s="157"/>
      <c r="AL345" s="157"/>
      <c r="AM345" s="157"/>
      <c r="AN345" s="157"/>
      <c r="AO345" s="157"/>
      <c r="AP345" s="157"/>
      <c r="AQ345" s="157"/>
      <c r="AR345" s="157"/>
      <c r="AS345" s="157"/>
      <c r="AT345" s="157"/>
    </row>
    <row r="346" spans="1:46" s="75" customFormat="1" ht="40" x14ac:dyDescent="0.25">
      <c r="A346" s="10" t="s">
        <v>2807</v>
      </c>
      <c r="B346" s="1" t="s">
        <v>2808</v>
      </c>
      <c r="C346" s="111"/>
      <c r="D346" s="111"/>
      <c r="E346" s="209"/>
      <c r="F346" s="210"/>
      <c r="G346" s="6" t="str">
        <f>IF(ISNUMBER(E346),"",MIT_controle!$A$9)</f>
        <v>Voer een aantal (of 0) in</v>
      </c>
      <c r="H346" s="10"/>
      <c r="I346" s="76"/>
      <c r="J346" s="157"/>
      <c r="K346" s="157"/>
      <c r="L346" s="157"/>
      <c r="M346" s="157"/>
      <c r="N346" s="157"/>
      <c r="O346" s="157"/>
      <c r="P346" s="157"/>
      <c r="Q346" s="157"/>
      <c r="R346" s="157"/>
      <c r="S346" s="157"/>
      <c r="T346" s="157"/>
      <c r="U346" s="157"/>
      <c r="V346" s="157"/>
      <c r="W346" s="157"/>
      <c r="X346" s="157"/>
      <c r="Y346" s="157"/>
      <c r="Z346" s="157"/>
      <c r="AA346" s="157"/>
      <c r="AB346" s="157"/>
      <c r="AC346" s="157"/>
      <c r="AD346" s="157"/>
      <c r="AE346" s="157"/>
      <c r="AF346" s="157"/>
      <c r="AG346" s="157"/>
      <c r="AH346" s="157"/>
      <c r="AI346" s="157"/>
      <c r="AJ346" s="157"/>
      <c r="AK346" s="157"/>
      <c r="AL346" s="157"/>
      <c r="AM346" s="157"/>
      <c r="AN346" s="157"/>
      <c r="AO346" s="157"/>
      <c r="AP346" s="157"/>
      <c r="AQ346" s="157"/>
      <c r="AR346" s="157"/>
      <c r="AS346" s="157"/>
      <c r="AT346" s="157"/>
    </row>
    <row r="347" spans="1:46" s="75" customFormat="1" x14ac:dyDescent="0.25">
      <c r="A347" s="10"/>
      <c r="B347" s="10"/>
      <c r="C347" s="10"/>
      <c r="D347" s="10"/>
      <c r="E347" s="10"/>
      <c r="F347" s="10"/>
      <c r="G347" s="10"/>
      <c r="H347" s="10"/>
      <c r="I347" s="76"/>
      <c r="J347" s="157"/>
      <c r="K347" s="157"/>
      <c r="L347" s="157"/>
      <c r="M347" s="157"/>
      <c r="N347" s="157"/>
      <c r="O347" s="157"/>
      <c r="P347" s="157"/>
      <c r="Q347" s="157"/>
      <c r="R347" s="157"/>
      <c r="S347" s="157"/>
      <c r="T347" s="157"/>
      <c r="U347" s="157"/>
      <c r="V347" s="157"/>
      <c r="W347" s="157"/>
      <c r="X347" s="157"/>
      <c r="Y347" s="157"/>
      <c r="Z347" s="157"/>
      <c r="AA347" s="157"/>
      <c r="AB347" s="157"/>
      <c r="AC347" s="157"/>
      <c r="AD347" s="157"/>
      <c r="AE347" s="157"/>
      <c r="AF347" s="157"/>
      <c r="AG347" s="157"/>
      <c r="AH347" s="157"/>
      <c r="AI347" s="157"/>
      <c r="AJ347" s="157"/>
      <c r="AK347" s="157"/>
      <c r="AL347" s="157"/>
      <c r="AM347" s="157"/>
      <c r="AN347" s="157"/>
      <c r="AO347" s="157"/>
      <c r="AP347" s="157"/>
      <c r="AQ347" s="157"/>
      <c r="AR347" s="157"/>
      <c r="AS347" s="157"/>
      <c r="AT347" s="157"/>
    </row>
    <row r="348" spans="1:46" s="75" customFormat="1" x14ac:dyDescent="0.25">
      <c r="A348" s="10"/>
      <c r="B348" s="10"/>
      <c r="C348" s="221" t="s">
        <v>0</v>
      </c>
      <c r="D348" s="221"/>
      <c r="E348" s="221"/>
      <c r="F348" s="221"/>
      <c r="G348" s="40" t="s">
        <v>1</v>
      </c>
      <c r="H348" s="10"/>
      <c r="I348" s="76"/>
      <c r="J348" s="157"/>
      <c r="K348" s="157"/>
      <c r="L348" s="157"/>
      <c r="M348" s="157"/>
      <c r="N348" s="157"/>
      <c r="O348" s="157"/>
      <c r="P348" s="157"/>
      <c r="Q348" s="157"/>
      <c r="R348" s="157"/>
      <c r="S348" s="157"/>
      <c r="T348" s="157"/>
      <c r="U348" s="157"/>
      <c r="V348" s="157"/>
      <c r="W348" s="157"/>
      <c r="X348" s="157"/>
      <c r="Y348" s="157"/>
      <c r="Z348" s="157"/>
      <c r="AA348" s="157"/>
      <c r="AB348" s="157"/>
      <c r="AC348" s="157"/>
      <c r="AD348" s="157"/>
      <c r="AE348" s="157"/>
      <c r="AF348" s="157"/>
      <c r="AG348" s="157"/>
      <c r="AH348" s="157"/>
      <c r="AI348" s="157"/>
      <c r="AJ348" s="157"/>
      <c r="AK348" s="157"/>
      <c r="AL348" s="157"/>
      <c r="AM348" s="157"/>
      <c r="AN348" s="157"/>
      <c r="AO348" s="157"/>
      <c r="AP348" s="157"/>
      <c r="AQ348" s="157"/>
      <c r="AR348" s="157"/>
      <c r="AS348" s="157"/>
      <c r="AT348" s="157"/>
    </row>
    <row r="349" spans="1:46" s="75" customFormat="1" ht="30" x14ac:dyDescent="0.25">
      <c r="A349" s="10" t="s">
        <v>2809</v>
      </c>
      <c r="B349" s="1" t="s">
        <v>2810</v>
      </c>
      <c r="C349" s="208" t="s">
        <v>47</v>
      </c>
      <c r="D349" s="209"/>
      <c r="E349" s="209"/>
      <c r="F349" s="210"/>
      <c r="G349" s="6" t="str">
        <f>IF(C349=MIT_controle!$B$16,MIT_controle!$A$11,"")</f>
        <v>Vermeld (optioneel) een toelichting</v>
      </c>
      <c r="I349" s="76"/>
      <c r="J349" s="157"/>
      <c r="K349" s="157"/>
      <c r="L349" s="157"/>
      <c r="M349" s="157"/>
      <c r="N349" s="157"/>
      <c r="O349" s="157"/>
      <c r="P349" s="157"/>
      <c r="Q349" s="157"/>
      <c r="R349" s="157"/>
      <c r="S349" s="157"/>
      <c r="T349" s="157"/>
      <c r="U349" s="157"/>
      <c r="V349" s="157"/>
      <c r="W349" s="157"/>
      <c r="X349" s="157"/>
      <c r="Y349" s="157"/>
      <c r="Z349" s="157"/>
      <c r="AA349" s="157"/>
      <c r="AB349" s="157"/>
      <c r="AC349" s="157"/>
      <c r="AD349" s="157"/>
      <c r="AE349" s="157"/>
      <c r="AF349" s="157"/>
      <c r="AG349" s="157"/>
      <c r="AH349" s="157"/>
      <c r="AI349" s="157"/>
      <c r="AJ349" s="157"/>
      <c r="AK349" s="157"/>
      <c r="AL349" s="157"/>
      <c r="AM349" s="157"/>
      <c r="AN349" s="157"/>
      <c r="AO349" s="157"/>
      <c r="AP349" s="157"/>
      <c r="AQ349" s="157"/>
      <c r="AR349" s="157"/>
      <c r="AS349" s="157"/>
      <c r="AT349" s="157"/>
    </row>
    <row r="350" spans="1:46" s="75" customFormat="1" x14ac:dyDescent="0.25">
      <c r="A350" s="79"/>
      <c r="I350" s="76"/>
      <c r="J350" s="157"/>
      <c r="K350" s="157"/>
      <c r="L350" s="157"/>
      <c r="M350" s="157"/>
      <c r="N350" s="157"/>
      <c r="O350" s="157"/>
      <c r="P350" s="157"/>
      <c r="Q350" s="157"/>
      <c r="R350" s="157"/>
      <c r="S350" s="157"/>
      <c r="T350" s="157"/>
      <c r="U350" s="157"/>
      <c r="V350" s="157"/>
      <c r="W350" s="157"/>
      <c r="X350" s="157"/>
      <c r="Y350" s="157"/>
      <c r="Z350" s="157"/>
      <c r="AA350" s="157"/>
      <c r="AB350" s="157"/>
      <c r="AC350" s="157"/>
      <c r="AD350" s="157"/>
      <c r="AE350" s="157"/>
      <c r="AF350" s="157"/>
      <c r="AG350" s="157"/>
      <c r="AH350" s="157"/>
      <c r="AI350" s="157"/>
      <c r="AJ350" s="157"/>
      <c r="AK350" s="157"/>
      <c r="AL350" s="157"/>
      <c r="AM350" s="157"/>
      <c r="AN350" s="157"/>
      <c r="AO350" s="157"/>
      <c r="AP350" s="157"/>
      <c r="AQ350" s="157"/>
      <c r="AR350" s="157"/>
      <c r="AS350" s="157"/>
      <c r="AT350" s="157"/>
    </row>
    <row r="351" spans="1:46" s="75" customFormat="1" x14ac:dyDescent="0.25">
      <c r="A351" s="79"/>
      <c r="B351" s="162" t="s">
        <v>2811</v>
      </c>
      <c r="I351" s="76"/>
      <c r="J351" s="157"/>
      <c r="K351" s="157"/>
      <c r="L351" s="157"/>
      <c r="M351" s="157"/>
      <c r="N351" s="157"/>
      <c r="O351" s="157"/>
      <c r="P351" s="157"/>
      <c r="Q351" s="157"/>
      <c r="R351" s="157"/>
      <c r="S351" s="157"/>
      <c r="T351" s="157"/>
      <c r="U351" s="157"/>
      <c r="V351" s="157"/>
      <c r="W351" s="157"/>
      <c r="X351" s="157"/>
      <c r="Y351" s="157"/>
      <c r="Z351" s="157"/>
      <c r="AA351" s="157"/>
      <c r="AB351" s="157"/>
      <c r="AC351" s="157"/>
      <c r="AD351" s="157"/>
      <c r="AE351" s="157"/>
      <c r="AF351" s="157"/>
      <c r="AG351" s="157"/>
      <c r="AH351" s="157"/>
      <c r="AI351" s="157"/>
      <c r="AJ351" s="157"/>
      <c r="AK351" s="157"/>
      <c r="AL351" s="157"/>
      <c r="AM351" s="157"/>
      <c r="AN351" s="157"/>
      <c r="AO351" s="157"/>
      <c r="AP351" s="157"/>
      <c r="AQ351" s="157"/>
      <c r="AR351" s="157"/>
      <c r="AS351" s="157"/>
      <c r="AT351" s="157"/>
    </row>
    <row r="352" spans="1:46" s="75" customFormat="1" x14ac:dyDescent="0.25">
      <c r="A352" s="10" t="s">
        <v>2812</v>
      </c>
      <c r="B352" s="1" t="s">
        <v>2813</v>
      </c>
      <c r="C352" s="221" t="s">
        <v>0</v>
      </c>
      <c r="D352" s="221"/>
      <c r="E352" s="221"/>
      <c r="F352" s="221"/>
      <c r="G352" s="40" t="s">
        <v>1</v>
      </c>
      <c r="H352" s="10"/>
      <c r="I352" s="76"/>
      <c r="J352" s="157"/>
      <c r="K352" s="157"/>
      <c r="L352" s="157"/>
      <c r="M352" s="157"/>
      <c r="N352" s="157"/>
      <c r="O352" s="157"/>
      <c r="P352" s="157"/>
      <c r="Q352" s="157"/>
      <c r="R352" s="157"/>
      <c r="S352" s="157"/>
      <c r="T352" s="157"/>
      <c r="U352" s="157"/>
      <c r="V352" s="157"/>
      <c r="W352" s="157"/>
      <c r="X352" s="157"/>
      <c r="Y352" s="157"/>
      <c r="Z352" s="157"/>
      <c r="AA352" s="157"/>
      <c r="AB352" s="157"/>
      <c r="AC352" s="157"/>
      <c r="AD352" s="157"/>
      <c r="AE352" s="157"/>
      <c r="AF352" s="157"/>
      <c r="AG352" s="157"/>
      <c r="AH352" s="157"/>
      <c r="AI352" s="157"/>
      <c r="AJ352" s="157"/>
      <c r="AK352" s="157"/>
      <c r="AL352" s="157"/>
      <c r="AM352" s="157"/>
      <c r="AN352" s="157"/>
      <c r="AO352" s="157"/>
      <c r="AP352" s="157"/>
      <c r="AQ352" s="157"/>
      <c r="AR352" s="157"/>
      <c r="AS352" s="157"/>
      <c r="AT352" s="157"/>
    </row>
    <row r="353" spans="1:46" s="75" customFormat="1" x14ac:dyDescent="0.25">
      <c r="A353" s="10" t="s">
        <v>2814</v>
      </c>
      <c r="B353" s="1" t="s">
        <v>2815</v>
      </c>
      <c r="C353" s="208" t="s">
        <v>2</v>
      </c>
      <c r="D353" s="209"/>
      <c r="E353" s="209"/>
      <c r="F353" s="210"/>
      <c r="G353" s="6" t="str">
        <f>IF(OR(C353=MIT_controle!$B$8,ISBLANK(C353)),MIT_controle!$A$8,"")</f>
        <v>Maak een keuze uit het drop-down menu</v>
      </c>
      <c r="I353" s="76"/>
      <c r="J353" s="157"/>
      <c r="K353" s="157"/>
      <c r="L353" s="157"/>
      <c r="M353" s="157"/>
      <c r="N353" s="157"/>
      <c r="O353" s="157"/>
      <c r="P353" s="157"/>
      <c r="Q353" s="157"/>
      <c r="R353" s="157"/>
      <c r="S353" s="157"/>
      <c r="T353" s="157"/>
      <c r="U353" s="157"/>
      <c r="V353" s="157"/>
      <c r="W353" s="157"/>
      <c r="X353" s="157"/>
      <c r="Y353" s="157"/>
      <c r="Z353" s="157"/>
      <c r="AA353" s="157"/>
      <c r="AB353" s="157"/>
      <c r="AC353" s="157"/>
      <c r="AD353" s="157"/>
      <c r="AE353" s="157"/>
      <c r="AF353" s="157"/>
      <c r="AG353" s="157"/>
      <c r="AH353" s="157"/>
      <c r="AI353" s="157"/>
      <c r="AJ353" s="157"/>
      <c r="AK353" s="157"/>
      <c r="AL353" s="157"/>
      <c r="AM353" s="157"/>
      <c r="AN353" s="157"/>
      <c r="AO353" s="157"/>
      <c r="AP353" s="157"/>
      <c r="AQ353" s="157"/>
      <c r="AR353" s="157"/>
      <c r="AS353" s="157"/>
      <c r="AT353" s="157"/>
    </row>
    <row r="354" spans="1:46" s="75" customFormat="1" x14ac:dyDescent="0.25">
      <c r="A354" s="10" t="s">
        <v>2816</v>
      </c>
      <c r="B354" s="1" t="s">
        <v>2817</v>
      </c>
      <c r="C354" s="208" t="s">
        <v>2</v>
      </c>
      <c r="D354" s="209"/>
      <c r="E354" s="209"/>
      <c r="F354" s="210"/>
      <c r="G354" s="6" t="str">
        <f>IF(OR(C354=MIT_controle!$B$8,ISBLANK(C354)),MIT_controle!$A$8,"")</f>
        <v>Maak een keuze uit het drop-down menu</v>
      </c>
      <c r="I354" s="76"/>
      <c r="J354" s="157"/>
      <c r="K354" s="157"/>
      <c r="L354" s="157"/>
      <c r="M354" s="157"/>
      <c r="N354" s="157"/>
      <c r="O354" s="157"/>
      <c r="P354" s="157"/>
      <c r="Q354" s="157"/>
      <c r="R354" s="157"/>
      <c r="S354" s="157"/>
      <c r="T354" s="157"/>
      <c r="U354" s="157"/>
      <c r="V354" s="157"/>
      <c r="W354" s="157"/>
      <c r="X354" s="157"/>
      <c r="Y354" s="157"/>
      <c r="Z354" s="157"/>
      <c r="AA354" s="157"/>
      <c r="AB354" s="157"/>
      <c r="AC354" s="157"/>
      <c r="AD354" s="157"/>
      <c r="AE354" s="157"/>
      <c r="AF354" s="157"/>
      <c r="AG354" s="157"/>
      <c r="AH354" s="157"/>
      <c r="AI354" s="157"/>
      <c r="AJ354" s="157"/>
      <c r="AK354" s="157"/>
      <c r="AL354" s="157"/>
      <c r="AM354" s="157"/>
      <c r="AN354" s="157"/>
      <c r="AO354" s="157"/>
      <c r="AP354" s="157"/>
      <c r="AQ354" s="157"/>
      <c r="AR354" s="157"/>
      <c r="AS354" s="157"/>
      <c r="AT354" s="157"/>
    </row>
    <row r="355" spans="1:46" s="75" customFormat="1" x14ac:dyDescent="0.25">
      <c r="A355" s="10" t="s">
        <v>2818</v>
      </c>
      <c r="B355" s="1" t="s">
        <v>2639</v>
      </c>
      <c r="C355" s="208" t="s">
        <v>2</v>
      </c>
      <c r="D355" s="209"/>
      <c r="E355" s="209"/>
      <c r="F355" s="210"/>
      <c r="G355" s="6" t="str">
        <f>IF(OR(C355=MIT_controle!$B$8,ISBLANK(C355)),MIT_controle!$A$8,"")</f>
        <v>Maak een keuze uit het drop-down menu</v>
      </c>
      <c r="I355" s="76"/>
      <c r="J355" s="157"/>
      <c r="K355" s="157"/>
      <c r="L355" s="157"/>
      <c r="M355" s="157"/>
      <c r="N355" s="157"/>
      <c r="O355" s="157"/>
      <c r="P355" s="157"/>
      <c r="Q355" s="157"/>
      <c r="R355" s="157"/>
      <c r="S355" s="157"/>
      <c r="T355" s="157"/>
      <c r="U355" s="157"/>
      <c r="V355" s="157"/>
      <c r="W355" s="157"/>
      <c r="X355" s="157"/>
      <c r="Y355" s="157"/>
      <c r="Z355" s="157"/>
      <c r="AA355" s="157"/>
      <c r="AB355" s="157"/>
      <c r="AC355" s="157"/>
      <c r="AD355" s="157"/>
      <c r="AE355" s="157"/>
      <c r="AF355" s="157"/>
      <c r="AG355" s="157"/>
      <c r="AH355" s="157"/>
      <c r="AI355" s="157"/>
      <c r="AJ355" s="157"/>
      <c r="AK355" s="157"/>
      <c r="AL355" s="157"/>
      <c r="AM355" s="157"/>
      <c r="AN355" s="157"/>
      <c r="AO355" s="157"/>
      <c r="AP355" s="157"/>
      <c r="AQ355" s="157"/>
      <c r="AR355" s="157"/>
      <c r="AS355" s="157"/>
      <c r="AT355" s="157"/>
    </row>
    <row r="356" spans="1:46" s="75" customFormat="1" x14ac:dyDescent="0.25">
      <c r="A356" s="10" t="s">
        <v>2819</v>
      </c>
      <c r="B356" s="1" t="s">
        <v>2820</v>
      </c>
      <c r="C356" s="208" t="s">
        <v>2</v>
      </c>
      <c r="D356" s="209"/>
      <c r="E356" s="209"/>
      <c r="F356" s="210"/>
      <c r="G356" s="6" t="str">
        <f>IF(OR(C356=MIT_controle!$B$8,ISBLANK(C356)),MIT_controle!$A$8,"")</f>
        <v>Maak een keuze uit het drop-down menu</v>
      </c>
      <c r="I356" s="76"/>
      <c r="J356" s="157"/>
      <c r="K356" s="157"/>
      <c r="L356" s="157"/>
      <c r="M356" s="157"/>
      <c r="N356" s="157"/>
      <c r="O356" s="157"/>
      <c r="P356" s="157"/>
      <c r="Q356" s="157"/>
      <c r="R356" s="157"/>
      <c r="S356" s="157"/>
      <c r="T356" s="157"/>
      <c r="U356" s="157"/>
      <c r="V356" s="157"/>
      <c r="W356" s="157"/>
      <c r="X356" s="157"/>
      <c r="Y356" s="157"/>
      <c r="Z356" s="157"/>
      <c r="AA356" s="157"/>
      <c r="AB356" s="157"/>
      <c r="AC356" s="157"/>
      <c r="AD356" s="157"/>
      <c r="AE356" s="157"/>
      <c r="AF356" s="157"/>
      <c r="AG356" s="157"/>
      <c r="AH356" s="157"/>
      <c r="AI356" s="157"/>
      <c r="AJ356" s="157"/>
      <c r="AK356" s="157"/>
      <c r="AL356" s="157"/>
      <c r="AM356" s="157"/>
      <c r="AN356" s="157"/>
      <c r="AO356" s="157"/>
      <c r="AP356" s="157"/>
      <c r="AQ356" s="157"/>
      <c r="AR356" s="157"/>
      <c r="AS356" s="157"/>
      <c r="AT356" s="157"/>
    </row>
    <row r="357" spans="1:46" s="75" customFormat="1" x14ac:dyDescent="0.25">
      <c r="A357" s="10" t="s">
        <v>2821</v>
      </c>
      <c r="B357" s="1" t="s">
        <v>2822</v>
      </c>
      <c r="C357" s="208" t="s">
        <v>2</v>
      </c>
      <c r="D357" s="209"/>
      <c r="E357" s="209"/>
      <c r="F357" s="210"/>
      <c r="G357" s="6" t="str">
        <f>IF(OR(C357=MIT_controle!$B$8,ISBLANK(C357)),MIT_controle!$A$8,"")</f>
        <v>Maak een keuze uit het drop-down menu</v>
      </c>
      <c r="I357" s="76"/>
      <c r="J357" s="157"/>
      <c r="K357" s="157"/>
      <c r="L357" s="157"/>
      <c r="M357" s="157"/>
      <c r="N357" s="157"/>
      <c r="O357" s="157"/>
      <c r="P357" s="157"/>
      <c r="Q357" s="157"/>
      <c r="R357" s="157"/>
      <c r="S357" s="157"/>
      <c r="T357" s="157"/>
      <c r="U357" s="157"/>
      <c r="V357" s="157"/>
      <c r="W357" s="157"/>
      <c r="X357" s="157"/>
      <c r="Y357" s="157"/>
      <c r="Z357" s="157"/>
      <c r="AA357" s="157"/>
      <c r="AB357" s="157"/>
      <c r="AC357" s="157"/>
      <c r="AD357" s="157"/>
      <c r="AE357" s="157"/>
      <c r="AF357" s="157"/>
      <c r="AG357" s="157"/>
      <c r="AH357" s="157"/>
      <c r="AI357" s="157"/>
      <c r="AJ357" s="157"/>
      <c r="AK357" s="157"/>
      <c r="AL357" s="157"/>
      <c r="AM357" s="157"/>
      <c r="AN357" s="157"/>
      <c r="AO357" s="157"/>
      <c r="AP357" s="157"/>
      <c r="AQ357" s="157"/>
      <c r="AR357" s="157"/>
      <c r="AS357" s="157"/>
      <c r="AT357" s="157"/>
    </row>
    <row r="358" spans="1:46" s="75" customFormat="1" x14ac:dyDescent="0.25">
      <c r="A358" s="10" t="s">
        <v>2823</v>
      </c>
      <c r="B358" s="1" t="s">
        <v>2497</v>
      </c>
      <c r="C358" s="208" t="s">
        <v>2</v>
      </c>
      <c r="D358" s="209"/>
      <c r="E358" s="209"/>
      <c r="F358" s="210"/>
      <c r="G358" s="6" t="str">
        <f>IF(OR(C358=MIT_controle!$B$8,ISBLANK(C358)),MIT_controle!$A$8,"")</f>
        <v>Maak een keuze uit het drop-down menu</v>
      </c>
      <c r="I358" s="76"/>
      <c r="J358" s="157"/>
      <c r="K358" s="157"/>
      <c r="L358" s="157"/>
      <c r="M358" s="157"/>
      <c r="N358" s="157"/>
      <c r="O358" s="157"/>
      <c r="P358" s="157"/>
      <c r="Q358" s="157"/>
      <c r="R358" s="157"/>
      <c r="S358" s="157"/>
      <c r="T358" s="157"/>
      <c r="U358" s="157"/>
      <c r="V358" s="157"/>
      <c r="W358" s="157"/>
      <c r="X358" s="157"/>
      <c r="Y358" s="157"/>
      <c r="Z358" s="157"/>
      <c r="AA358" s="157"/>
      <c r="AB358" s="157"/>
      <c r="AC358" s="157"/>
      <c r="AD358" s="157"/>
      <c r="AE358" s="157"/>
      <c r="AF358" s="157"/>
      <c r="AG358" s="157"/>
      <c r="AH358" s="157"/>
      <c r="AI358" s="157"/>
      <c r="AJ358" s="157"/>
      <c r="AK358" s="157"/>
      <c r="AL358" s="157"/>
      <c r="AM358" s="157"/>
      <c r="AN358" s="157"/>
      <c r="AO358" s="157"/>
      <c r="AP358" s="157"/>
      <c r="AQ358" s="157"/>
      <c r="AR358" s="157"/>
      <c r="AS358" s="157"/>
      <c r="AT358" s="157"/>
    </row>
    <row r="359" spans="1:46" s="75" customFormat="1" x14ac:dyDescent="0.25">
      <c r="A359" s="10" t="s">
        <v>2824</v>
      </c>
      <c r="B359" s="1" t="s">
        <v>2825</v>
      </c>
      <c r="C359" s="208" t="s">
        <v>2</v>
      </c>
      <c r="D359" s="209"/>
      <c r="E359" s="209"/>
      <c r="F359" s="210"/>
      <c r="G359" s="6" t="str">
        <f>IF(OR(C359=MIT_controle!$B$8,ISBLANK(C359)),MIT_controle!$A$8,"")</f>
        <v>Maak een keuze uit het drop-down menu</v>
      </c>
      <c r="I359" s="76"/>
      <c r="J359" s="157"/>
      <c r="K359" s="157"/>
      <c r="L359" s="157"/>
      <c r="M359" s="157"/>
      <c r="N359" s="157"/>
      <c r="O359" s="157"/>
      <c r="P359" s="157"/>
      <c r="Q359" s="157"/>
      <c r="R359" s="157"/>
      <c r="S359" s="157"/>
      <c r="T359" s="157"/>
      <c r="U359" s="157"/>
      <c r="V359" s="157"/>
      <c r="W359" s="157"/>
      <c r="X359" s="157"/>
      <c r="Y359" s="157"/>
      <c r="Z359" s="157"/>
      <c r="AA359" s="157"/>
      <c r="AB359" s="157"/>
      <c r="AC359" s="157"/>
      <c r="AD359" s="157"/>
      <c r="AE359" s="157"/>
      <c r="AF359" s="157"/>
      <c r="AG359" s="157"/>
      <c r="AH359" s="157"/>
      <c r="AI359" s="157"/>
      <c r="AJ359" s="157"/>
      <c r="AK359" s="157"/>
      <c r="AL359" s="157"/>
      <c r="AM359" s="157"/>
      <c r="AN359" s="157"/>
      <c r="AO359" s="157"/>
      <c r="AP359" s="157"/>
      <c r="AQ359" s="157"/>
      <c r="AR359" s="157"/>
      <c r="AS359" s="157"/>
      <c r="AT359" s="157"/>
    </row>
    <row r="360" spans="1:46" s="75" customFormat="1" ht="20" x14ac:dyDescent="0.25">
      <c r="A360" s="10" t="s">
        <v>2826</v>
      </c>
      <c r="B360" s="1" t="s">
        <v>2827</v>
      </c>
      <c r="C360" s="208" t="s">
        <v>2</v>
      </c>
      <c r="D360" s="209"/>
      <c r="E360" s="209"/>
      <c r="F360" s="210"/>
      <c r="G360" s="6" t="str">
        <f>IF(OR(C360=MIT_controle!$B$8,ISBLANK(C360)),MIT_controle!$A$8,"")</f>
        <v>Maak een keuze uit het drop-down menu</v>
      </c>
      <c r="I360" s="76"/>
      <c r="J360" s="157"/>
      <c r="K360" s="157"/>
      <c r="L360" s="157"/>
      <c r="M360" s="157"/>
      <c r="N360" s="157"/>
      <c r="O360" s="157"/>
      <c r="P360" s="157"/>
      <c r="Q360" s="157"/>
      <c r="R360" s="157"/>
      <c r="S360" s="157"/>
      <c r="T360" s="157"/>
      <c r="U360" s="157"/>
      <c r="V360" s="157"/>
      <c r="W360" s="157"/>
      <c r="X360" s="157"/>
      <c r="Y360" s="157"/>
      <c r="Z360" s="157"/>
      <c r="AA360" s="157"/>
      <c r="AB360" s="157"/>
      <c r="AC360" s="157"/>
      <c r="AD360" s="157"/>
      <c r="AE360" s="157"/>
      <c r="AF360" s="157"/>
      <c r="AG360" s="157"/>
      <c r="AH360" s="157"/>
      <c r="AI360" s="157"/>
      <c r="AJ360" s="157"/>
      <c r="AK360" s="157"/>
      <c r="AL360" s="157"/>
      <c r="AM360" s="157"/>
      <c r="AN360" s="157"/>
      <c r="AO360" s="157"/>
      <c r="AP360" s="157"/>
      <c r="AQ360" s="157"/>
      <c r="AR360" s="157"/>
      <c r="AS360" s="157"/>
      <c r="AT360" s="157"/>
    </row>
    <row r="361" spans="1:46" s="75" customFormat="1" x14ac:dyDescent="0.25">
      <c r="A361" s="10" t="s">
        <v>2828</v>
      </c>
      <c r="B361" s="1" t="s">
        <v>2829</v>
      </c>
      <c r="C361" s="208" t="s">
        <v>47</v>
      </c>
      <c r="D361" s="209"/>
      <c r="E361" s="209"/>
      <c r="F361" s="210"/>
      <c r="G361" s="6" t="str">
        <f>IF(OR(C361=MIT_controle!$B$16,ISBLANK(C361)),MIT_controle!$A$16,"")</f>
        <v>Geef een toelichting of kies "n.v.t."</v>
      </c>
      <c r="I361" s="76"/>
      <c r="J361" s="157"/>
      <c r="K361" s="157"/>
      <c r="L361" s="157"/>
      <c r="M361" s="157"/>
      <c r="N361" s="157"/>
      <c r="O361" s="157"/>
      <c r="P361" s="157"/>
      <c r="Q361" s="157"/>
      <c r="R361" s="157"/>
      <c r="S361" s="157"/>
      <c r="T361" s="157"/>
      <c r="U361" s="157"/>
      <c r="V361" s="157"/>
      <c r="W361" s="157"/>
      <c r="X361" s="157"/>
      <c r="Y361" s="157"/>
      <c r="Z361" s="157"/>
      <c r="AA361" s="157"/>
      <c r="AB361" s="157"/>
      <c r="AC361" s="157"/>
      <c r="AD361" s="157"/>
      <c r="AE361" s="157"/>
      <c r="AF361" s="157"/>
      <c r="AG361" s="157"/>
      <c r="AH361" s="157"/>
      <c r="AI361" s="157"/>
      <c r="AJ361" s="157"/>
      <c r="AK361" s="157"/>
      <c r="AL361" s="157"/>
      <c r="AM361" s="157"/>
      <c r="AN361" s="157"/>
      <c r="AO361" s="157"/>
      <c r="AP361" s="157"/>
      <c r="AQ361" s="157"/>
      <c r="AR361" s="157"/>
      <c r="AS361" s="157"/>
      <c r="AT361" s="157"/>
    </row>
    <row r="362" spans="1:46" s="75" customFormat="1" x14ac:dyDescent="0.25">
      <c r="A362" s="164"/>
      <c r="I362" s="76"/>
      <c r="J362" s="157"/>
      <c r="K362" s="157"/>
      <c r="L362" s="157"/>
      <c r="M362" s="157"/>
      <c r="N362" s="157"/>
      <c r="O362" s="157"/>
      <c r="P362" s="157"/>
      <c r="Q362" s="157"/>
      <c r="R362" s="157"/>
      <c r="S362" s="157"/>
      <c r="T362" s="157"/>
      <c r="U362" s="157"/>
      <c r="V362" s="157"/>
      <c r="W362" s="157"/>
      <c r="X362" s="157"/>
      <c r="Y362" s="157"/>
      <c r="Z362" s="157"/>
      <c r="AA362" s="157"/>
      <c r="AB362" s="157"/>
      <c r="AC362" s="157"/>
      <c r="AD362" s="157"/>
      <c r="AE362" s="157"/>
      <c r="AF362" s="157"/>
      <c r="AG362" s="157"/>
      <c r="AH362" s="157"/>
      <c r="AI362" s="157"/>
      <c r="AJ362" s="157"/>
      <c r="AK362" s="157"/>
      <c r="AL362" s="157"/>
      <c r="AM362" s="157"/>
      <c r="AN362" s="157"/>
      <c r="AO362" s="157"/>
      <c r="AP362" s="157"/>
      <c r="AQ362" s="157"/>
      <c r="AR362" s="157"/>
      <c r="AS362" s="157"/>
      <c r="AT362" s="157"/>
    </row>
    <row r="363" spans="1:46" s="75" customFormat="1" x14ac:dyDescent="0.25">
      <c r="A363" s="164"/>
      <c r="C363" s="221" t="s">
        <v>0</v>
      </c>
      <c r="D363" s="221"/>
      <c r="E363" s="221"/>
      <c r="F363" s="221"/>
      <c r="G363" s="40" t="s">
        <v>1</v>
      </c>
      <c r="I363" s="76"/>
      <c r="J363" s="157"/>
      <c r="K363" s="157"/>
      <c r="L363" s="157"/>
      <c r="M363" s="157"/>
      <c r="N363" s="157"/>
      <c r="O363" s="157"/>
      <c r="P363" s="157"/>
      <c r="Q363" s="157"/>
      <c r="R363" s="157"/>
      <c r="S363" s="157"/>
      <c r="T363" s="157"/>
      <c r="U363" s="157"/>
      <c r="V363" s="157"/>
      <c r="W363" s="157"/>
      <c r="X363" s="157"/>
      <c r="Y363" s="157"/>
      <c r="Z363" s="157"/>
      <c r="AA363" s="157"/>
      <c r="AB363" s="157"/>
      <c r="AC363" s="157"/>
      <c r="AD363" s="157"/>
      <c r="AE363" s="157"/>
      <c r="AF363" s="157"/>
      <c r="AG363" s="157"/>
      <c r="AH363" s="157"/>
      <c r="AI363" s="157"/>
      <c r="AJ363" s="157"/>
      <c r="AK363" s="157"/>
      <c r="AL363" s="157"/>
      <c r="AM363" s="157"/>
      <c r="AN363" s="157"/>
      <c r="AO363" s="157"/>
      <c r="AP363" s="157"/>
      <c r="AQ363" s="157"/>
      <c r="AR363" s="157"/>
      <c r="AS363" s="157"/>
      <c r="AT363" s="157"/>
    </row>
    <row r="364" spans="1:46" s="75" customFormat="1" ht="20" x14ac:dyDescent="0.25">
      <c r="A364" s="10" t="s">
        <v>2830</v>
      </c>
      <c r="B364" s="1" t="s">
        <v>2831</v>
      </c>
      <c r="C364" s="208" t="s">
        <v>2</v>
      </c>
      <c r="D364" s="209"/>
      <c r="E364" s="209"/>
      <c r="F364" s="210"/>
      <c r="G364" s="6" t="str">
        <f>IF(OR(C364=MIT_controle!$B$8,ISBLANK(C364)),MIT_controle!$A$8,"")</f>
        <v>Maak een keuze uit het drop-down menu</v>
      </c>
      <c r="I364" s="76"/>
      <c r="J364" s="157"/>
      <c r="K364" s="157"/>
      <c r="L364" s="157"/>
      <c r="M364" s="157"/>
      <c r="N364" s="157"/>
      <c r="O364" s="157"/>
      <c r="P364" s="157"/>
      <c r="Q364" s="157"/>
      <c r="R364" s="157"/>
      <c r="S364" s="157"/>
      <c r="T364" s="157"/>
      <c r="U364" s="157"/>
      <c r="V364" s="157"/>
      <c r="W364" s="157"/>
      <c r="X364" s="157"/>
      <c r="Y364" s="157"/>
      <c r="Z364" s="157"/>
      <c r="AA364" s="157"/>
      <c r="AB364" s="157"/>
      <c r="AC364" s="157"/>
      <c r="AD364" s="157"/>
      <c r="AE364" s="157"/>
      <c r="AF364" s="157"/>
      <c r="AG364" s="157"/>
      <c r="AH364" s="157"/>
      <c r="AI364" s="157"/>
      <c r="AJ364" s="157"/>
      <c r="AK364" s="157"/>
      <c r="AL364" s="157"/>
      <c r="AM364" s="157"/>
      <c r="AN364" s="157"/>
      <c r="AO364" s="157"/>
      <c r="AP364" s="157"/>
      <c r="AQ364" s="157"/>
      <c r="AR364" s="157"/>
      <c r="AS364" s="157"/>
      <c r="AT364" s="157"/>
    </row>
    <row r="365" spans="1:46" s="75" customFormat="1" x14ac:dyDescent="0.25">
      <c r="A365" s="79"/>
      <c r="I365" s="76"/>
      <c r="J365" s="157"/>
      <c r="K365" s="157"/>
      <c r="L365" s="157"/>
      <c r="M365" s="157"/>
      <c r="N365" s="157"/>
      <c r="O365" s="157"/>
      <c r="P365" s="157"/>
      <c r="Q365" s="157"/>
      <c r="R365" s="157"/>
      <c r="S365" s="157"/>
      <c r="T365" s="157"/>
      <c r="U365" s="157"/>
      <c r="V365" s="157"/>
      <c r="W365" s="157"/>
      <c r="X365" s="157"/>
      <c r="Y365" s="157"/>
      <c r="Z365" s="157"/>
      <c r="AA365" s="157"/>
      <c r="AB365" s="157"/>
      <c r="AC365" s="157"/>
      <c r="AD365" s="157"/>
      <c r="AE365" s="157"/>
      <c r="AF365" s="157"/>
      <c r="AG365" s="157"/>
      <c r="AH365" s="157"/>
      <c r="AI365" s="157"/>
      <c r="AJ365" s="157"/>
      <c r="AK365" s="157"/>
      <c r="AL365" s="157"/>
      <c r="AM365" s="157"/>
      <c r="AN365" s="157"/>
      <c r="AO365" s="157"/>
      <c r="AP365" s="157"/>
      <c r="AQ365" s="157"/>
      <c r="AR365" s="157"/>
      <c r="AS365" s="157"/>
      <c r="AT365" s="157"/>
    </row>
    <row r="366" spans="1:46" s="75" customFormat="1" x14ac:dyDescent="0.25">
      <c r="A366" s="164"/>
      <c r="C366" s="221" t="s">
        <v>0</v>
      </c>
      <c r="D366" s="221"/>
      <c r="E366" s="221"/>
      <c r="F366" s="221"/>
      <c r="G366" s="40" t="s">
        <v>1</v>
      </c>
      <c r="I366" s="76"/>
      <c r="J366" s="157"/>
      <c r="K366" s="157"/>
      <c r="L366" s="157"/>
      <c r="M366" s="157"/>
      <c r="N366" s="157"/>
      <c r="O366" s="157"/>
      <c r="P366" s="157"/>
      <c r="Q366" s="157"/>
      <c r="R366" s="157"/>
      <c r="S366" s="157"/>
      <c r="T366" s="157"/>
      <c r="U366" s="157"/>
      <c r="V366" s="157"/>
      <c r="W366" s="157"/>
      <c r="X366" s="157"/>
      <c r="Y366" s="157"/>
      <c r="Z366" s="157"/>
      <c r="AA366" s="157"/>
      <c r="AB366" s="157"/>
      <c r="AC366" s="157"/>
      <c r="AD366" s="157"/>
      <c r="AE366" s="157"/>
      <c r="AF366" s="157"/>
      <c r="AG366" s="157"/>
      <c r="AH366" s="157"/>
      <c r="AI366" s="157"/>
      <c r="AJ366" s="157"/>
      <c r="AK366" s="157"/>
      <c r="AL366" s="157"/>
      <c r="AM366" s="157"/>
      <c r="AN366" s="157"/>
      <c r="AO366" s="157"/>
      <c r="AP366" s="157"/>
      <c r="AQ366" s="157"/>
      <c r="AR366" s="157"/>
      <c r="AS366" s="157"/>
      <c r="AT366" s="157"/>
    </row>
    <row r="367" spans="1:46" s="75" customFormat="1" ht="30" x14ac:dyDescent="0.25">
      <c r="A367" s="10" t="s">
        <v>2832</v>
      </c>
      <c r="B367" s="1" t="s">
        <v>2833</v>
      </c>
      <c r="C367" s="208" t="s">
        <v>2</v>
      </c>
      <c r="D367" s="209"/>
      <c r="E367" s="209"/>
      <c r="F367" s="210"/>
      <c r="G367" s="6" t="str">
        <f>IF(OR(C367=MIT_controle!$B$8,ISBLANK(C367)),MIT_controle!$A$8,"")</f>
        <v>Maak een keuze uit het drop-down menu</v>
      </c>
      <c r="I367" s="76"/>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row>
    <row r="368" spans="1:46" s="75" customFormat="1" ht="30" x14ac:dyDescent="0.25">
      <c r="A368" s="10" t="s">
        <v>2834</v>
      </c>
      <c r="B368" s="88" t="s">
        <v>2835</v>
      </c>
      <c r="C368" s="208" t="s">
        <v>2</v>
      </c>
      <c r="D368" s="209"/>
      <c r="E368" s="209"/>
      <c r="F368" s="210"/>
      <c r="G368" s="6" t="str">
        <f>IF(OR(C368=MIT_controle!$B$8,ISBLANK(C368)),MIT_controle!$A$8,"")</f>
        <v>Maak een keuze uit het drop-down menu</v>
      </c>
      <c r="I368" s="76"/>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row>
    <row r="369" spans="1:46" s="75" customFormat="1" x14ac:dyDescent="0.25">
      <c r="A369" s="79"/>
      <c r="I369" s="76"/>
      <c r="J369" s="157"/>
      <c r="K369" s="157"/>
      <c r="L369" s="157"/>
      <c r="M369" s="157"/>
      <c r="N369" s="157"/>
      <c r="O369" s="157"/>
      <c r="P369" s="157"/>
      <c r="Q369" s="157"/>
      <c r="R369" s="157"/>
      <c r="S369" s="157"/>
      <c r="T369" s="157"/>
      <c r="U369" s="157"/>
      <c r="V369" s="157"/>
      <c r="W369" s="157"/>
      <c r="X369" s="157"/>
      <c r="Y369" s="157"/>
      <c r="Z369" s="157"/>
      <c r="AA369" s="157"/>
      <c r="AB369" s="157"/>
      <c r="AC369" s="157"/>
      <c r="AD369" s="157"/>
      <c r="AE369" s="157"/>
      <c r="AF369" s="157"/>
      <c r="AG369" s="157"/>
      <c r="AH369" s="157"/>
      <c r="AI369" s="157"/>
      <c r="AJ369" s="157"/>
      <c r="AK369" s="157"/>
      <c r="AL369" s="157"/>
      <c r="AM369" s="157"/>
      <c r="AN369" s="157"/>
      <c r="AO369" s="157"/>
      <c r="AP369" s="157"/>
      <c r="AQ369" s="157"/>
      <c r="AR369" s="157"/>
      <c r="AS369" s="157"/>
      <c r="AT369" s="157"/>
    </row>
    <row r="370" spans="1:46" s="75" customFormat="1" ht="30" x14ac:dyDescent="0.25">
      <c r="A370" s="10" t="s">
        <v>2836</v>
      </c>
      <c r="B370" s="1" t="s">
        <v>2837</v>
      </c>
      <c r="C370" s="221" t="s">
        <v>0</v>
      </c>
      <c r="D370" s="221"/>
      <c r="E370" s="221"/>
      <c r="F370" s="221"/>
      <c r="G370" s="40" t="s">
        <v>1</v>
      </c>
      <c r="H370" s="10"/>
      <c r="I370" s="76"/>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row>
    <row r="371" spans="1:46" s="75" customFormat="1" x14ac:dyDescent="0.25">
      <c r="A371" s="10" t="s">
        <v>2838</v>
      </c>
      <c r="B371" s="1" t="s">
        <v>2839</v>
      </c>
      <c r="C371" s="208" t="s">
        <v>2</v>
      </c>
      <c r="D371" s="209"/>
      <c r="E371" s="209"/>
      <c r="F371" s="210"/>
      <c r="G371" s="6" t="str">
        <f>IF(OR(C371=MIT_controle!$B$8,ISBLANK(C371)),MIT_controle!$A$8,"")</f>
        <v>Maak een keuze uit het drop-down menu</v>
      </c>
      <c r="I371" s="76"/>
      <c r="J371" s="157"/>
      <c r="K371" s="157"/>
      <c r="L371" s="157"/>
      <c r="M371" s="157"/>
      <c r="N371" s="157"/>
      <c r="O371" s="157"/>
      <c r="P371" s="157"/>
      <c r="Q371" s="157"/>
      <c r="R371" s="157"/>
      <c r="S371" s="157"/>
      <c r="T371" s="157"/>
      <c r="U371" s="157"/>
      <c r="V371" s="157"/>
      <c r="W371" s="157"/>
      <c r="X371" s="157"/>
      <c r="Y371" s="157"/>
      <c r="Z371" s="157"/>
      <c r="AA371" s="157"/>
      <c r="AB371" s="157"/>
      <c r="AC371" s="157"/>
      <c r="AD371" s="157"/>
      <c r="AE371" s="157"/>
      <c r="AF371" s="157"/>
      <c r="AG371" s="157"/>
      <c r="AH371" s="157"/>
      <c r="AI371" s="157"/>
      <c r="AJ371" s="157"/>
      <c r="AK371" s="157"/>
      <c r="AL371" s="157"/>
      <c r="AM371" s="157"/>
      <c r="AN371" s="157"/>
      <c r="AO371" s="157"/>
      <c r="AP371" s="157"/>
      <c r="AQ371" s="157"/>
      <c r="AR371" s="157"/>
      <c r="AS371" s="157"/>
      <c r="AT371" s="157"/>
    </row>
    <row r="372" spans="1:46" s="75" customFormat="1" x14ac:dyDescent="0.25">
      <c r="A372" s="10" t="s">
        <v>2840</v>
      </c>
      <c r="B372" s="1" t="s">
        <v>2841</v>
      </c>
      <c r="C372" s="208" t="s">
        <v>2</v>
      </c>
      <c r="D372" s="209"/>
      <c r="E372" s="209"/>
      <c r="F372" s="210"/>
      <c r="G372" s="6" t="str">
        <f>IF(OR(C372=MIT_controle!$B$8,ISBLANK(C372)),MIT_controle!$A$8,"")</f>
        <v>Maak een keuze uit het drop-down menu</v>
      </c>
      <c r="I372" s="76"/>
      <c r="J372" s="157"/>
      <c r="K372" s="157"/>
      <c r="L372" s="157"/>
      <c r="M372" s="157"/>
      <c r="N372" s="157"/>
      <c r="O372" s="157"/>
      <c r="P372" s="157"/>
      <c r="Q372" s="157"/>
      <c r="R372" s="157"/>
      <c r="S372" s="157"/>
      <c r="T372" s="157"/>
      <c r="U372" s="157"/>
      <c r="V372" s="157"/>
      <c r="W372" s="157"/>
      <c r="X372" s="157"/>
      <c r="Y372" s="157"/>
      <c r="Z372" s="157"/>
      <c r="AA372" s="157"/>
      <c r="AB372" s="157"/>
      <c r="AC372" s="157"/>
      <c r="AD372" s="157"/>
      <c r="AE372" s="157"/>
      <c r="AF372" s="157"/>
      <c r="AG372" s="157"/>
      <c r="AH372" s="157"/>
      <c r="AI372" s="157"/>
      <c r="AJ372" s="157"/>
      <c r="AK372" s="157"/>
      <c r="AL372" s="157"/>
      <c r="AM372" s="157"/>
      <c r="AN372" s="157"/>
      <c r="AO372" s="157"/>
      <c r="AP372" s="157"/>
      <c r="AQ372" s="157"/>
      <c r="AR372" s="157"/>
      <c r="AS372" s="157"/>
      <c r="AT372" s="157"/>
    </row>
    <row r="373" spans="1:46" s="75" customFormat="1" x14ac:dyDescent="0.25">
      <c r="A373" s="10" t="s">
        <v>2842</v>
      </c>
      <c r="B373" s="1" t="s">
        <v>2843</v>
      </c>
      <c r="C373" s="208" t="s">
        <v>2</v>
      </c>
      <c r="D373" s="209"/>
      <c r="E373" s="209"/>
      <c r="F373" s="210"/>
      <c r="G373" s="6" t="str">
        <f>IF(OR(C373=MIT_controle!$B$8,ISBLANK(C373)),MIT_controle!$A$8,"")</f>
        <v>Maak een keuze uit het drop-down menu</v>
      </c>
      <c r="I373" s="76"/>
      <c r="J373" s="157"/>
      <c r="K373" s="157"/>
      <c r="L373" s="157"/>
      <c r="M373" s="157"/>
      <c r="N373" s="157"/>
      <c r="O373" s="157"/>
      <c r="P373" s="157"/>
      <c r="Q373" s="157"/>
      <c r="R373" s="157"/>
      <c r="S373" s="157"/>
      <c r="T373" s="157"/>
      <c r="U373" s="157"/>
      <c r="V373" s="157"/>
      <c r="W373" s="157"/>
      <c r="X373" s="157"/>
      <c r="Y373" s="157"/>
      <c r="Z373" s="157"/>
      <c r="AA373" s="157"/>
      <c r="AB373" s="157"/>
      <c r="AC373" s="157"/>
      <c r="AD373" s="157"/>
      <c r="AE373" s="157"/>
      <c r="AF373" s="157"/>
      <c r="AG373" s="157"/>
      <c r="AH373" s="157"/>
      <c r="AI373" s="157"/>
      <c r="AJ373" s="157"/>
      <c r="AK373" s="157"/>
      <c r="AL373" s="157"/>
      <c r="AM373" s="157"/>
      <c r="AN373" s="157"/>
      <c r="AO373" s="157"/>
      <c r="AP373" s="157"/>
      <c r="AQ373" s="157"/>
      <c r="AR373" s="157"/>
      <c r="AS373" s="157"/>
      <c r="AT373" s="157"/>
    </row>
    <row r="374" spans="1:46" s="75" customFormat="1" x14ac:dyDescent="0.25">
      <c r="A374" s="10" t="s">
        <v>2844</v>
      </c>
      <c r="B374" s="1" t="s">
        <v>2845</v>
      </c>
      <c r="C374" s="208" t="s">
        <v>2</v>
      </c>
      <c r="D374" s="209"/>
      <c r="E374" s="209"/>
      <c r="F374" s="210"/>
      <c r="G374" s="6" t="str">
        <f>IF(OR(C374=MIT_controle!$B$8,ISBLANK(C374)),MIT_controle!$A$8,"")</f>
        <v>Maak een keuze uit het drop-down menu</v>
      </c>
      <c r="I374" s="76"/>
      <c r="J374" s="157"/>
      <c r="K374" s="157"/>
      <c r="L374" s="157"/>
      <c r="M374" s="157"/>
      <c r="N374" s="157"/>
      <c r="O374" s="157"/>
      <c r="P374" s="157"/>
      <c r="Q374" s="157"/>
      <c r="R374" s="157"/>
      <c r="S374" s="157"/>
      <c r="T374" s="157"/>
      <c r="U374" s="157"/>
      <c r="V374" s="157"/>
      <c r="W374" s="157"/>
      <c r="X374" s="157"/>
      <c r="Y374" s="157"/>
      <c r="Z374" s="157"/>
      <c r="AA374" s="157"/>
      <c r="AB374" s="157"/>
      <c r="AC374" s="157"/>
      <c r="AD374" s="157"/>
      <c r="AE374" s="157"/>
      <c r="AF374" s="157"/>
      <c r="AG374" s="157"/>
      <c r="AH374" s="157"/>
      <c r="AI374" s="157"/>
      <c r="AJ374" s="157"/>
      <c r="AK374" s="157"/>
      <c r="AL374" s="157"/>
      <c r="AM374" s="157"/>
      <c r="AN374" s="157"/>
      <c r="AO374" s="157"/>
      <c r="AP374" s="157"/>
      <c r="AQ374" s="157"/>
      <c r="AR374" s="157"/>
      <c r="AS374" s="157"/>
      <c r="AT374" s="157"/>
    </row>
    <row r="375" spans="1:46" s="75" customFormat="1" x14ac:dyDescent="0.25">
      <c r="A375" s="10" t="s">
        <v>2846</v>
      </c>
      <c r="B375" s="1" t="s">
        <v>2847</v>
      </c>
      <c r="C375" s="208" t="s">
        <v>2</v>
      </c>
      <c r="D375" s="209"/>
      <c r="E375" s="209"/>
      <c r="F375" s="210"/>
      <c r="G375" s="6" t="str">
        <f>IF(OR(C375=MIT_controle!$B$8,ISBLANK(C375)),MIT_controle!$A$8,"")</f>
        <v>Maak een keuze uit het drop-down menu</v>
      </c>
      <c r="I375" s="76"/>
      <c r="J375" s="157"/>
      <c r="K375" s="157"/>
      <c r="L375" s="157"/>
      <c r="M375" s="157"/>
      <c r="N375" s="157"/>
      <c r="O375" s="157"/>
      <c r="P375" s="157"/>
      <c r="Q375" s="157"/>
      <c r="R375" s="157"/>
      <c r="S375" s="157"/>
      <c r="T375" s="157"/>
      <c r="U375" s="157"/>
      <c r="V375" s="157"/>
      <c r="W375" s="157"/>
      <c r="X375" s="157"/>
      <c r="Y375" s="157"/>
      <c r="Z375" s="157"/>
      <c r="AA375" s="157"/>
      <c r="AB375" s="157"/>
      <c r="AC375" s="157"/>
      <c r="AD375" s="157"/>
      <c r="AE375" s="157"/>
      <c r="AF375" s="157"/>
      <c r="AG375" s="157"/>
      <c r="AH375" s="157"/>
      <c r="AI375" s="157"/>
      <c r="AJ375" s="157"/>
      <c r="AK375" s="157"/>
      <c r="AL375" s="157"/>
      <c r="AM375" s="157"/>
      <c r="AN375" s="157"/>
      <c r="AO375" s="157"/>
      <c r="AP375" s="157"/>
      <c r="AQ375" s="157"/>
      <c r="AR375" s="157"/>
      <c r="AS375" s="157"/>
      <c r="AT375" s="157"/>
    </row>
    <row r="376" spans="1:46" s="75" customFormat="1" x14ac:dyDescent="0.25">
      <c r="A376" s="79"/>
      <c r="I376" s="76"/>
      <c r="J376" s="157"/>
      <c r="K376" s="157"/>
      <c r="L376" s="157"/>
      <c r="M376" s="157"/>
      <c r="N376" s="157"/>
      <c r="O376" s="157"/>
      <c r="P376" s="157"/>
      <c r="Q376" s="157"/>
      <c r="R376" s="157"/>
      <c r="S376" s="157"/>
      <c r="T376" s="157"/>
      <c r="U376" s="157"/>
      <c r="V376" s="157"/>
      <c r="W376" s="157"/>
      <c r="X376" s="157"/>
      <c r="Y376" s="157"/>
      <c r="Z376" s="157"/>
      <c r="AA376" s="157"/>
      <c r="AB376" s="157"/>
      <c r="AC376" s="157"/>
      <c r="AD376" s="157"/>
      <c r="AE376" s="157"/>
      <c r="AF376" s="157"/>
      <c r="AG376" s="157"/>
      <c r="AH376" s="157"/>
      <c r="AI376" s="157"/>
      <c r="AJ376" s="157"/>
      <c r="AK376" s="157"/>
      <c r="AL376" s="157"/>
      <c r="AM376" s="157"/>
      <c r="AN376" s="157"/>
      <c r="AO376" s="157"/>
      <c r="AP376" s="157"/>
      <c r="AQ376" s="157"/>
      <c r="AR376" s="157"/>
      <c r="AS376" s="157"/>
      <c r="AT376" s="157"/>
    </row>
    <row r="377" spans="1:46" s="75" customFormat="1" x14ac:dyDescent="0.25">
      <c r="A377" s="10"/>
      <c r="B377" s="10"/>
      <c r="C377" s="221" t="s">
        <v>0</v>
      </c>
      <c r="D377" s="221"/>
      <c r="E377" s="221"/>
      <c r="F377" s="221"/>
      <c r="G377" s="40" t="s">
        <v>1</v>
      </c>
      <c r="H377" s="10"/>
      <c r="I377" s="76"/>
      <c r="J377" s="157"/>
      <c r="K377" s="157"/>
      <c r="L377" s="157"/>
      <c r="M377" s="157"/>
      <c r="N377" s="157"/>
      <c r="O377" s="157"/>
      <c r="P377" s="157"/>
      <c r="Q377" s="157"/>
      <c r="R377" s="157"/>
      <c r="S377" s="157"/>
      <c r="T377" s="157"/>
      <c r="U377" s="157"/>
      <c r="V377" s="157"/>
      <c r="W377" s="157"/>
      <c r="X377" s="157"/>
      <c r="Y377" s="157"/>
      <c r="Z377" s="157"/>
      <c r="AA377" s="157"/>
      <c r="AB377" s="157"/>
      <c r="AC377" s="157"/>
      <c r="AD377" s="157"/>
      <c r="AE377" s="157"/>
      <c r="AF377" s="157"/>
      <c r="AG377" s="157"/>
      <c r="AH377" s="157"/>
      <c r="AI377" s="157"/>
      <c r="AJ377" s="157"/>
      <c r="AK377" s="157"/>
      <c r="AL377" s="157"/>
      <c r="AM377" s="157"/>
      <c r="AN377" s="157"/>
      <c r="AO377" s="157"/>
      <c r="AP377" s="157"/>
      <c r="AQ377" s="157"/>
      <c r="AR377" s="157"/>
      <c r="AS377" s="157"/>
      <c r="AT377" s="157"/>
    </row>
    <row r="378" spans="1:46" s="75" customFormat="1" ht="30" x14ac:dyDescent="0.25">
      <c r="A378" s="10" t="s">
        <v>2848</v>
      </c>
      <c r="B378" s="1" t="s">
        <v>2849</v>
      </c>
      <c r="C378" s="208" t="s">
        <v>47</v>
      </c>
      <c r="D378" s="209"/>
      <c r="E378" s="209"/>
      <c r="F378" s="210"/>
      <c r="G378" s="6" t="str">
        <f>IF(OR(C378=MIT_controle!$B$16,ISBLANK(C378)),MIT_controle!$A$11,"")</f>
        <v>Vermeld (optioneel) een toelichting</v>
      </c>
      <c r="I378" s="76"/>
      <c r="J378" s="157"/>
      <c r="K378" s="157"/>
      <c r="L378" s="157"/>
      <c r="M378" s="157"/>
      <c r="N378" s="157"/>
      <c r="O378" s="157"/>
      <c r="P378" s="157"/>
      <c r="Q378" s="157"/>
      <c r="R378" s="157"/>
      <c r="S378" s="157"/>
      <c r="T378" s="157"/>
      <c r="U378" s="157"/>
      <c r="V378" s="157"/>
      <c r="W378" s="157"/>
      <c r="X378" s="157"/>
      <c r="Y378" s="157"/>
      <c r="Z378" s="157"/>
      <c r="AA378" s="157"/>
      <c r="AB378" s="157"/>
      <c r="AC378" s="157"/>
      <c r="AD378" s="157"/>
      <c r="AE378" s="157"/>
      <c r="AF378" s="157"/>
      <c r="AG378" s="157"/>
      <c r="AH378" s="157"/>
      <c r="AI378" s="157"/>
      <c r="AJ378" s="157"/>
      <c r="AK378" s="157"/>
      <c r="AL378" s="157"/>
      <c r="AM378" s="157"/>
      <c r="AN378" s="157"/>
      <c r="AO378" s="157"/>
      <c r="AP378" s="157"/>
      <c r="AQ378" s="157"/>
      <c r="AR378" s="157"/>
      <c r="AS378" s="157"/>
      <c r="AT378" s="157"/>
    </row>
    <row r="379" spans="1:46" s="75" customFormat="1" x14ac:dyDescent="0.25">
      <c r="A379" s="10"/>
      <c r="B379" s="10"/>
      <c r="C379" s="10"/>
      <c r="D379" s="10"/>
      <c r="E379" s="10"/>
      <c r="F379" s="10"/>
      <c r="G379" s="10"/>
      <c r="I379" s="76"/>
      <c r="J379" s="157"/>
      <c r="K379" s="157"/>
      <c r="L379" s="157"/>
      <c r="M379" s="157"/>
      <c r="N379" s="157"/>
      <c r="O379" s="157"/>
      <c r="P379" s="157"/>
      <c r="Q379" s="157"/>
      <c r="R379" s="157"/>
      <c r="S379" s="157"/>
      <c r="T379" s="157"/>
      <c r="U379" s="157"/>
      <c r="V379" s="157"/>
      <c r="W379" s="157"/>
      <c r="X379" s="157"/>
      <c r="Y379" s="157"/>
      <c r="Z379" s="157"/>
      <c r="AA379" s="157"/>
      <c r="AB379" s="157"/>
      <c r="AC379" s="157"/>
      <c r="AD379" s="157"/>
      <c r="AE379" s="157"/>
      <c r="AF379" s="157"/>
      <c r="AG379" s="157"/>
      <c r="AH379" s="157"/>
      <c r="AI379" s="157"/>
      <c r="AJ379" s="157"/>
      <c r="AK379" s="157"/>
      <c r="AL379" s="157"/>
      <c r="AM379" s="157"/>
      <c r="AN379" s="157"/>
      <c r="AO379" s="157"/>
      <c r="AP379" s="157"/>
      <c r="AQ379" s="157"/>
      <c r="AR379" s="157"/>
      <c r="AS379" s="157"/>
      <c r="AT379" s="157"/>
    </row>
    <row r="380" spans="1:46" s="75" customFormat="1" x14ac:dyDescent="0.25">
      <c r="A380" s="79"/>
      <c r="I380" s="76"/>
      <c r="J380" s="157"/>
      <c r="K380" s="157"/>
      <c r="L380" s="157"/>
      <c r="M380" s="157"/>
      <c r="N380" s="157"/>
      <c r="O380" s="157"/>
      <c r="P380" s="157"/>
      <c r="Q380" s="157"/>
      <c r="R380" s="157"/>
      <c r="S380" s="157"/>
      <c r="T380" s="157"/>
      <c r="U380" s="157"/>
      <c r="V380" s="157"/>
      <c r="W380" s="157"/>
      <c r="X380" s="157"/>
      <c r="Y380" s="157"/>
      <c r="Z380" s="157"/>
      <c r="AA380" s="157"/>
      <c r="AB380" s="157"/>
      <c r="AC380" s="157"/>
      <c r="AD380" s="157"/>
      <c r="AE380" s="157"/>
      <c r="AF380" s="157"/>
      <c r="AG380" s="157"/>
      <c r="AH380" s="157"/>
      <c r="AI380" s="157"/>
      <c r="AJ380" s="157"/>
      <c r="AK380" s="157"/>
      <c r="AL380" s="157"/>
      <c r="AM380" s="157"/>
      <c r="AN380" s="157"/>
      <c r="AO380" s="157"/>
      <c r="AP380" s="157"/>
      <c r="AQ380" s="157"/>
      <c r="AR380" s="157"/>
      <c r="AS380" s="157"/>
      <c r="AT380" s="157"/>
    </row>
    <row r="381" spans="1:46" s="75" customFormat="1" x14ac:dyDescent="0.25">
      <c r="A381" s="79"/>
      <c r="B381" s="161" t="s">
        <v>2850</v>
      </c>
      <c r="I381" s="76"/>
      <c r="J381" s="157"/>
      <c r="K381" s="157"/>
      <c r="L381" s="157"/>
      <c r="M381" s="157"/>
      <c r="N381" s="157"/>
      <c r="O381" s="157"/>
      <c r="P381" s="157"/>
      <c r="Q381" s="157"/>
      <c r="R381" s="157"/>
      <c r="S381" s="157"/>
      <c r="T381" s="157"/>
      <c r="U381" s="157"/>
      <c r="V381" s="157"/>
      <c r="W381" s="157"/>
      <c r="X381" s="157"/>
      <c r="Y381" s="157"/>
      <c r="Z381" s="157"/>
      <c r="AA381" s="157"/>
      <c r="AB381" s="157"/>
      <c r="AC381" s="157"/>
      <c r="AD381" s="157"/>
      <c r="AE381" s="157"/>
      <c r="AF381" s="157"/>
      <c r="AG381" s="157"/>
      <c r="AH381" s="157"/>
      <c r="AI381" s="157"/>
      <c r="AJ381" s="157"/>
      <c r="AK381" s="157"/>
      <c r="AL381" s="157"/>
      <c r="AM381" s="157"/>
      <c r="AN381" s="157"/>
      <c r="AO381" s="157"/>
      <c r="AP381" s="157"/>
      <c r="AQ381" s="157"/>
      <c r="AR381" s="157"/>
      <c r="AS381" s="157"/>
      <c r="AT381" s="157"/>
    </row>
    <row r="382" spans="1:46" s="75" customFormat="1" x14ac:dyDescent="0.25">
      <c r="A382" s="164"/>
      <c r="D382" s="114" t="s">
        <v>2851</v>
      </c>
      <c r="E382" s="114" t="s">
        <v>2852</v>
      </c>
      <c r="F382" s="114" t="s">
        <v>2853</v>
      </c>
      <c r="I382" s="76"/>
      <c r="J382" s="157"/>
      <c r="K382" s="157"/>
      <c r="L382" s="157"/>
      <c r="M382" s="157"/>
      <c r="N382" s="157"/>
      <c r="O382" s="157"/>
      <c r="P382" s="157"/>
      <c r="Q382" s="157"/>
      <c r="R382" s="157"/>
      <c r="S382" s="157"/>
      <c r="T382" s="157"/>
      <c r="U382" s="157"/>
      <c r="V382" s="157"/>
      <c r="W382" s="157"/>
      <c r="X382" s="157"/>
      <c r="Y382" s="157"/>
      <c r="Z382" s="157"/>
      <c r="AA382" s="157"/>
      <c r="AB382" s="157"/>
      <c r="AC382" s="157"/>
      <c r="AD382" s="157"/>
      <c r="AE382" s="157"/>
      <c r="AF382" s="157"/>
      <c r="AG382" s="157"/>
      <c r="AH382" s="157"/>
      <c r="AI382" s="157"/>
      <c r="AJ382" s="157"/>
      <c r="AK382" s="157"/>
      <c r="AL382" s="157"/>
      <c r="AM382" s="157"/>
      <c r="AN382" s="157"/>
      <c r="AO382" s="157"/>
      <c r="AP382" s="157"/>
      <c r="AQ382" s="157"/>
      <c r="AR382" s="157"/>
      <c r="AS382" s="157"/>
      <c r="AT382" s="157"/>
    </row>
    <row r="383" spans="1:46" s="75" customFormat="1" ht="60" x14ac:dyDescent="0.25">
      <c r="A383" s="10" t="s">
        <v>2854</v>
      </c>
      <c r="B383" s="1" t="s">
        <v>2855</v>
      </c>
      <c r="D383" s="113" t="s">
        <v>2856</v>
      </c>
      <c r="E383" s="113" t="s">
        <v>2857</v>
      </c>
      <c r="F383" s="113" t="s">
        <v>2858</v>
      </c>
      <c r="G383" s="40" t="s">
        <v>1</v>
      </c>
      <c r="I383" s="76"/>
      <c r="J383" s="157"/>
      <c r="K383" s="157"/>
      <c r="L383" s="157"/>
      <c r="M383" s="157"/>
      <c r="N383" s="157"/>
      <c r="O383" s="157"/>
      <c r="P383" s="157"/>
      <c r="Q383" s="157"/>
      <c r="R383" s="157"/>
      <c r="S383" s="157"/>
      <c r="T383" s="157"/>
      <c r="U383" s="157"/>
      <c r="V383" s="157"/>
      <c r="W383" s="157"/>
      <c r="X383" s="157"/>
      <c r="Y383" s="157"/>
      <c r="Z383" s="157"/>
      <c r="AA383" s="157"/>
      <c r="AB383" s="157"/>
      <c r="AC383" s="157"/>
      <c r="AD383" s="157"/>
      <c r="AE383" s="157"/>
      <c r="AF383" s="157"/>
      <c r="AG383" s="157"/>
      <c r="AH383" s="157"/>
      <c r="AI383" s="157"/>
      <c r="AJ383" s="157"/>
      <c r="AK383" s="157"/>
      <c r="AL383" s="157"/>
      <c r="AM383" s="157"/>
      <c r="AN383" s="157"/>
      <c r="AO383" s="157"/>
      <c r="AP383" s="157"/>
      <c r="AQ383" s="157"/>
      <c r="AR383" s="157"/>
      <c r="AS383" s="157"/>
      <c r="AT383" s="157"/>
    </row>
    <row r="384" spans="1:46" s="75" customFormat="1" x14ac:dyDescent="0.25">
      <c r="A384" s="10" t="s">
        <v>2859</v>
      </c>
      <c r="B384" s="1" t="s">
        <v>2860</v>
      </c>
      <c r="D384" s="83"/>
      <c r="E384" s="83"/>
      <c r="F384" s="83"/>
      <c r="G384" s="6" t="str">
        <f>IF(OR(ISBLANK(D384),ISBLANK(E384),ISBLANK(F384)),MIT_controle!$A$8,"")</f>
        <v>Maak een keuze uit het drop-down menu</v>
      </c>
      <c r="I384" s="76"/>
      <c r="J384" s="157"/>
      <c r="K384" s="157"/>
      <c r="L384" s="157"/>
      <c r="M384" s="157"/>
      <c r="N384" s="157"/>
      <c r="O384" s="157"/>
      <c r="P384" s="157"/>
      <c r="Q384" s="157"/>
      <c r="R384" s="157"/>
      <c r="S384" s="157"/>
      <c r="T384" s="157"/>
      <c r="U384" s="157"/>
      <c r="V384" s="157"/>
      <c r="W384" s="157"/>
      <c r="X384" s="157"/>
      <c r="Y384" s="157"/>
      <c r="Z384" s="157"/>
      <c r="AA384" s="157"/>
      <c r="AB384" s="157"/>
      <c r="AC384" s="157"/>
      <c r="AD384" s="157"/>
      <c r="AE384" s="157"/>
      <c r="AF384" s="157"/>
      <c r="AG384" s="157"/>
      <c r="AH384" s="157"/>
      <c r="AI384" s="157"/>
      <c r="AJ384" s="157"/>
      <c r="AK384" s="157"/>
      <c r="AL384" s="157"/>
      <c r="AM384" s="157"/>
      <c r="AN384" s="157"/>
      <c r="AO384" s="157"/>
      <c r="AP384" s="157"/>
      <c r="AQ384" s="157"/>
      <c r="AR384" s="157"/>
      <c r="AS384" s="157"/>
      <c r="AT384" s="157"/>
    </row>
    <row r="385" spans="1:46" s="75" customFormat="1" x14ac:dyDescent="0.25">
      <c r="A385" s="10" t="s">
        <v>2861</v>
      </c>
      <c r="B385" s="1" t="s">
        <v>2862</v>
      </c>
      <c r="D385" s="83"/>
      <c r="E385" s="83"/>
      <c r="F385" s="83"/>
      <c r="G385" s="6" t="str">
        <f>IF(OR(ISBLANK(D385),ISBLANK(E385),ISBLANK(F385)),MIT_controle!$A$8,"")</f>
        <v>Maak een keuze uit het drop-down menu</v>
      </c>
      <c r="I385" s="76"/>
      <c r="J385" s="157"/>
      <c r="K385" s="157"/>
      <c r="L385" s="157"/>
      <c r="M385" s="157"/>
      <c r="N385" s="157"/>
      <c r="O385" s="157"/>
      <c r="P385" s="157"/>
      <c r="Q385" s="157"/>
      <c r="R385" s="157"/>
      <c r="S385" s="157"/>
      <c r="T385" s="157"/>
      <c r="U385" s="157"/>
      <c r="V385" s="157"/>
      <c r="W385" s="157"/>
      <c r="X385" s="157"/>
      <c r="Y385" s="157"/>
      <c r="Z385" s="157"/>
      <c r="AA385" s="157"/>
      <c r="AB385" s="157"/>
      <c r="AC385" s="157"/>
      <c r="AD385" s="157"/>
      <c r="AE385" s="157"/>
      <c r="AF385" s="157"/>
      <c r="AG385" s="157"/>
      <c r="AH385" s="157"/>
      <c r="AI385" s="157"/>
      <c r="AJ385" s="157"/>
      <c r="AK385" s="157"/>
      <c r="AL385" s="157"/>
      <c r="AM385" s="157"/>
      <c r="AN385" s="157"/>
      <c r="AO385" s="157"/>
      <c r="AP385" s="157"/>
      <c r="AQ385" s="157"/>
      <c r="AR385" s="157"/>
      <c r="AS385" s="157"/>
      <c r="AT385" s="157"/>
    </row>
    <row r="386" spans="1:46" s="75" customFormat="1" x14ac:dyDescent="0.25">
      <c r="A386" s="10" t="s">
        <v>2863</v>
      </c>
      <c r="B386" s="1" t="s">
        <v>2864</v>
      </c>
      <c r="D386" s="83"/>
      <c r="E386" s="83"/>
      <c r="F386" s="83"/>
      <c r="G386" s="6" t="str">
        <f>IF(OR(ISBLANK(D386),ISBLANK(E386),ISBLANK(F386)),MIT_controle!$A$8,"")</f>
        <v>Maak een keuze uit het drop-down menu</v>
      </c>
      <c r="I386" s="76"/>
      <c r="J386" s="157"/>
      <c r="K386" s="157"/>
      <c r="L386" s="157"/>
      <c r="M386" s="157"/>
      <c r="N386" s="157"/>
      <c r="O386" s="157"/>
      <c r="P386" s="157"/>
      <c r="Q386" s="157"/>
      <c r="R386" s="157"/>
      <c r="S386" s="157"/>
      <c r="T386" s="157"/>
      <c r="U386" s="157"/>
      <c r="V386" s="157"/>
      <c r="W386" s="157"/>
      <c r="X386" s="157"/>
      <c r="Y386" s="157"/>
      <c r="Z386" s="157"/>
      <c r="AA386" s="157"/>
      <c r="AB386" s="157"/>
      <c r="AC386" s="157"/>
      <c r="AD386" s="157"/>
      <c r="AE386" s="157"/>
      <c r="AF386" s="157"/>
      <c r="AG386" s="157"/>
      <c r="AH386" s="157"/>
      <c r="AI386" s="157"/>
      <c r="AJ386" s="157"/>
      <c r="AK386" s="157"/>
      <c r="AL386" s="157"/>
      <c r="AM386" s="157"/>
      <c r="AN386" s="157"/>
      <c r="AO386" s="157"/>
      <c r="AP386" s="157"/>
      <c r="AQ386" s="157"/>
      <c r="AR386" s="157"/>
      <c r="AS386" s="157"/>
      <c r="AT386" s="157"/>
    </row>
    <row r="387" spans="1:46" s="75" customFormat="1" x14ac:dyDescent="0.25">
      <c r="A387" s="10" t="s">
        <v>2865</v>
      </c>
      <c r="B387" s="1" t="s">
        <v>2866</v>
      </c>
      <c r="D387" s="83"/>
      <c r="E387" s="83"/>
      <c r="F387" s="83"/>
      <c r="G387" s="6" t="str">
        <f>IF(OR(ISBLANK(D387),ISBLANK(E387),ISBLANK(F387)),MIT_controle!$A$8,"")</f>
        <v>Maak een keuze uit het drop-down menu</v>
      </c>
      <c r="I387" s="76"/>
      <c r="J387" s="157"/>
      <c r="K387" s="157"/>
      <c r="L387" s="157"/>
      <c r="M387" s="157"/>
      <c r="N387" s="157"/>
      <c r="O387" s="157"/>
      <c r="P387" s="157"/>
      <c r="Q387" s="157"/>
      <c r="R387" s="157"/>
      <c r="S387" s="157"/>
      <c r="T387" s="157"/>
      <c r="U387" s="157"/>
      <c r="V387" s="157"/>
      <c r="W387" s="157"/>
      <c r="X387" s="157"/>
      <c r="Y387" s="157"/>
      <c r="Z387" s="157"/>
      <c r="AA387" s="157"/>
      <c r="AB387" s="157"/>
      <c r="AC387" s="157"/>
      <c r="AD387" s="157"/>
      <c r="AE387" s="157"/>
      <c r="AF387" s="157"/>
      <c r="AG387" s="157"/>
      <c r="AH387" s="157"/>
      <c r="AI387" s="157"/>
      <c r="AJ387" s="157"/>
      <c r="AK387" s="157"/>
      <c r="AL387" s="157"/>
      <c r="AM387" s="157"/>
      <c r="AN387" s="157"/>
      <c r="AO387" s="157"/>
      <c r="AP387" s="157"/>
      <c r="AQ387" s="157"/>
      <c r="AR387" s="157"/>
      <c r="AS387" s="157"/>
      <c r="AT387" s="157"/>
    </row>
    <row r="388" spans="1:46" s="75" customFormat="1" x14ac:dyDescent="0.25">
      <c r="A388" s="10" t="s">
        <v>2867</v>
      </c>
      <c r="B388" s="1" t="s">
        <v>2868</v>
      </c>
      <c r="D388" s="83"/>
      <c r="E388" s="83"/>
      <c r="F388" s="83"/>
      <c r="G388" s="6" t="str">
        <f>IF(OR(ISBLANK(D388),ISBLANK(E388),ISBLANK(F388)),MIT_controle!$A$8,"")</f>
        <v>Maak een keuze uit het drop-down menu</v>
      </c>
      <c r="I388" s="76"/>
      <c r="J388" s="157"/>
      <c r="K388" s="157"/>
      <c r="L388" s="157"/>
      <c r="M388" s="157"/>
      <c r="N388" s="157"/>
      <c r="O388" s="157"/>
      <c r="P388" s="157"/>
      <c r="Q388" s="157"/>
      <c r="R388" s="157"/>
      <c r="S388" s="157"/>
      <c r="T388" s="157"/>
      <c r="U388" s="157"/>
      <c r="V388" s="157"/>
      <c r="W388" s="157"/>
      <c r="X388" s="157"/>
      <c r="Y388" s="157"/>
      <c r="Z388" s="157"/>
      <c r="AA388" s="157"/>
      <c r="AB388" s="157"/>
      <c r="AC388" s="157"/>
      <c r="AD388" s="157"/>
      <c r="AE388" s="157"/>
      <c r="AF388" s="157"/>
      <c r="AG388" s="157"/>
      <c r="AH388" s="157"/>
      <c r="AI388" s="157"/>
      <c r="AJ388" s="157"/>
      <c r="AK388" s="157"/>
      <c r="AL388" s="157"/>
      <c r="AM388" s="157"/>
      <c r="AN388" s="157"/>
      <c r="AO388" s="157"/>
      <c r="AP388" s="157"/>
      <c r="AQ388" s="157"/>
      <c r="AR388" s="157"/>
      <c r="AS388" s="157"/>
      <c r="AT388" s="157"/>
    </row>
    <row r="389" spans="1:46" s="75" customFormat="1" x14ac:dyDescent="0.25">
      <c r="A389" s="10" t="s">
        <v>2869</v>
      </c>
      <c r="B389" s="1" t="s">
        <v>2870</v>
      </c>
      <c r="D389" s="83"/>
      <c r="E389" s="83"/>
      <c r="F389" s="83"/>
      <c r="G389" s="6" t="str">
        <f>IF(OR(ISBLANK(D389),ISBLANK(E389),ISBLANK(F389)),MIT_controle!$A$8,"")</f>
        <v>Maak een keuze uit het drop-down menu</v>
      </c>
      <c r="I389" s="76"/>
      <c r="J389" s="157"/>
      <c r="K389" s="157"/>
      <c r="L389" s="157"/>
      <c r="M389" s="157"/>
      <c r="N389" s="157"/>
      <c r="O389" s="157"/>
      <c r="P389" s="157"/>
      <c r="Q389" s="157"/>
      <c r="R389" s="157"/>
      <c r="S389" s="157"/>
      <c r="T389" s="157"/>
      <c r="U389" s="157"/>
      <c r="V389" s="157"/>
      <c r="W389" s="157"/>
      <c r="X389" s="157"/>
      <c r="Y389" s="157"/>
      <c r="Z389" s="157"/>
      <c r="AA389" s="157"/>
      <c r="AB389" s="157"/>
      <c r="AC389" s="157"/>
      <c r="AD389" s="157"/>
      <c r="AE389" s="157"/>
      <c r="AF389" s="157"/>
      <c r="AG389" s="157"/>
      <c r="AH389" s="157"/>
      <c r="AI389" s="157"/>
      <c r="AJ389" s="157"/>
      <c r="AK389" s="157"/>
      <c r="AL389" s="157"/>
      <c r="AM389" s="157"/>
      <c r="AN389" s="157"/>
      <c r="AO389" s="157"/>
      <c r="AP389" s="157"/>
      <c r="AQ389" s="157"/>
      <c r="AR389" s="157"/>
      <c r="AS389" s="157"/>
      <c r="AT389" s="157"/>
    </row>
    <row r="390" spans="1:46" s="75" customFormat="1" x14ac:dyDescent="0.25">
      <c r="A390" s="10" t="s">
        <v>2871</v>
      </c>
      <c r="B390" s="1" t="s">
        <v>2872</v>
      </c>
      <c r="D390" s="83"/>
      <c r="E390" s="83"/>
      <c r="F390" s="83"/>
      <c r="G390" s="6" t="str">
        <f>IF(OR(ISBLANK(D390),ISBLANK(E390),ISBLANK(F390)),MIT_controle!$A$8,"")</f>
        <v>Maak een keuze uit het drop-down menu</v>
      </c>
      <c r="I390" s="76"/>
      <c r="J390" s="157"/>
      <c r="K390" s="157"/>
      <c r="L390" s="157"/>
      <c r="M390" s="157"/>
      <c r="N390" s="157"/>
      <c r="O390" s="157"/>
      <c r="P390" s="157"/>
      <c r="Q390" s="157"/>
      <c r="R390" s="157"/>
      <c r="S390" s="157"/>
      <c r="T390" s="157"/>
      <c r="U390" s="157"/>
      <c r="V390" s="157"/>
      <c r="W390" s="157"/>
      <c r="X390" s="157"/>
      <c r="Y390" s="157"/>
      <c r="Z390" s="157"/>
      <c r="AA390" s="157"/>
      <c r="AB390" s="157"/>
      <c r="AC390" s="157"/>
      <c r="AD390" s="157"/>
      <c r="AE390" s="157"/>
      <c r="AF390" s="157"/>
      <c r="AG390" s="157"/>
      <c r="AH390" s="157"/>
      <c r="AI390" s="157"/>
      <c r="AJ390" s="157"/>
      <c r="AK390" s="157"/>
      <c r="AL390" s="157"/>
      <c r="AM390" s="157"/>
      <c r="AN390" s="157"/>
      <c r="AO390" s="157"/>
      <c r="AP390" s="157"/>
      <c r="AQ390" s="157"/>
      <c r="AR390" s="157"/>
      <c r="AS390" s="157"/>
      <c r="AT390" s="157"/>
    </row>
    <row r="391" spans="1:46" s="96" customFormat="1" ht="14.5" x14ac:dyDescent="0.35">
      <c r="A391" s="134"/>
    </row>
    <row r="392" spans="1:46" s="75" customFormat="1" x14ac:dyDescent="0.25">
      <c r="A392" s="164"/>
      <c r="C392" s="221" t="s">
        <v>0</v>
      </c>
      <c r="D392" s="221"/>
      <c r="E392" s="221"/>
      <c r="F392" s="221"/>
      <c r="G392" s="40" t="s">
        <v>1</v>
      </c>
      <c r="I392" s="76"/>
      <c r="J392" s="157"/>
      <c r="K392" s="157"/>
      <c r="L392" s="157"/>
      <c r="M392" s="157"/>
      <c r="N392" s="157"/>
      <c r="O392" s="157"/>
      <c r="P392" s="157"/>
      <c r="Q392" s="157"/>
      <c r="R392" s="157"/>
      <c r="S392" s="157"/>
      <c r="T392" s="157"/>
      <c r="U392" s="157"/>
      <c r="V392" s="157"/>
      <c r="W392" s="157"/>
      <c r="X392" s="157"/>
      <c r="Y392" s="157"/>
      <c r="Z392" s="157"/>
      <c r="AA392" s="157"/>
      <c r="AB392" s="157"/>
      <c r="AC392" s="157"/>
      <c r="AD392" s="157"/>
      <c r="AE392" s="157"/>
      <c r="AF392" s="157"/>
      <c r="AG392" s="157"/>
      <c r="AH392" s="157"/>
      <c r="AI392" s="157"/>
      <c r="AJ392" s="157"/>
      <c r="AK392" s="157"/>
      <c r="AL392" s="157"/>
      <c r="AM392" s="157"/>
      <c r="AN392" s="157"/>
      <c r="AO392" s="157"/>
      <c r="AP392" s="157"/>
      <c r="AQ392" s="157"/>
      <c r="AR392" s="157"/>
      <c r="AS392" s="157"/>
      <c r="AT392" s="157"/>
    </row>
    <row r="393" spans="1:46" s="75" customFormat="1" ht="20" x14ac:dyDescent="0.25">
      <c r="A393" s="10" t="s">
        <v>2873</v>
      </c>
      <c r="B393" s="1" t="s">
        <v>2874</v>
      </c>
      <c r="C393" s="208" t="s">
        <v>47</v>
      </c>
      <c r="D393" s="209"/>
      <c r="E393" s="209"/>
      <c r="F393" s="210"/>
      <c r="G393" s="6" t="str">
        <f>IF(OR(C393=MIT_controle!$B$16,ISBLANK(C393)),MIT_controle!$A$11,"")</f>
        <v>Vermeld (optioneel) een toelichting</v>
      </c>
      <c r="H393" s="10"/>
      <c r="I393" s="76"/>
      <c r="J393" s="157"/>
      <c r="K393" s="157"/>
      <c r="L393" s="157"/>
      <c r="M393" s="157"/>
      <c r="N393" s="157"/>
      <c r="O393" s="157"/>
      <c r="P393" s="157"/>
      <c r="Q393" s="157"/>
      <c r="R393" s="157"/>
      <c r="S393" s="157"/>
      <c r="T393" s="157"/>
      <c r="U393" s="157"/>
      <c r="V393" s="157"/>
      <c r="W393" s="157"/>
      <c r="X393" s="157"/>
      <c r="Y393" s="157"/>
      <c r="Z393" s="157"/>
      <c r="AA393" s="157"/>
      <c r="AB393" s="157"/>
      <c r="AC393" s="157"/>
      <c r="AD393" s="157"/>
      <c r="AE393" s="157"/>
      <c r="AF393" s="157"/>
      <c r="AG393" s="157"/>
      <c r="AH393" s="157"/>
      <c r="AI393" s="157"/>
      <c r="AJ393" s="157"/>
      <c r="AK393" s="157"/>
      <c r="AL393" s="157"/>
      <c r="AM393" s="157"/>
      <c r="AN393" s="157"/>
      <c r="AO393" s="157"/>
      <c r="AP393" s="157"/>
      <c r="AQ393" s="157"/>
      <c r="AR393" s="157"/>
      <c r="AS393" s="157"/>
      <c r="AT393" s="157"/>
    </row>
    <row r="394" spans="1:46" s="75" customFormat="1" x14ac:dyDescent="0.25">
      <c r="A394" s="79"/>
      <c r="I394" s="76"/>
      <c r="J394" s="157"/>
      <c r="K394" s="157"/>
      <c r="L394" s="157"/>
      <c r="M394" s="157"/>
      <c r="N394" s="157"/>
      <c r="O394" s="157"/>
      <c r="P394" s="157"/>
      <c r="Q394" s="157"/>
      <c r="R394" s="157"/>
      <c r="S394" s="157"/>
      <c r="T394" s="157"/>
      <c r="U394" s="157"/>
      <c r="V394" s="157"/>
      <c r="W394" s="157"/>
      <c r="X394" s="157"/>
      <c r="Y394" s="157"/>
      <c r="Z394" s="157"/>
      <c r="AA394" s="157"/>
      <c r="AB394" s="157"/>
      <c r="AC394" s="157"/>
      <c r="AD394" s="157"/>
      <c r="AE394" s="157"/>
      <c r="AF394" s="157"/>
      <c r="AG394" s="157"/>
      <c r="AH394" s="157"/>
      <c r="AI394" s="157"/>
      <c r="AJ394" s="157"/>
      <c r="AK394" s="157"/>
      <c r="AL394" s="157"/>
      <c r="AM394" s="157"/>
      <c r="AN394" s="157"/>
      <c r="AO394" s="157"/>
      <c r="AP394" s="157"/>
      <c r="AQ394" s="157"/>
      <c r="AR394" s="157"/>
      <c r="AS394" s="157"/>
      <c r="AT394" s="157"/>
    </row>
    <row r="395" spans="1:46" s="75" customFormat="1" x14ac:dyDescent="0.25">
      <c r="A395" s="164"/>
      <c r="D395" s="114" t="s">
        <v>2875</v>
      </c>
      <c r="E395" s="114" t="s">
        <v>2876</v>
      </c>
      <c r="F395" s="114" t="s">
        <v>2877</v>
      </c>
      <c r="I395" s="76"/>
      <c r="J395" s="157"/>
      <c r="K395" s="157"/>
      <c r="L395" s="157"/>
      <c r="M395" s="157"/>
      <c r="N395" s="157"/>
      <c r="O395" s="157"/>
      <c r="P395" s="157"/>
      <c r="Q395" s="157"/>
      <c r="R395" s="157"/>
      <c r="S395" s="157"/>
      <c r="T395" s="157"/>
      <c r="U395" s="157"/>
      <c r="V395" s="157"/>
      <c r="W395" s="157"/>
      <c r="X395" s="157"/>
      <c r="Y395" s="157"/>
      <c r="Z395" s="157"/>
      <c r="AA395" s="157"/>
      <c r="AB395" s="157"/>
      <c r="AC395" s="157"/>
      <c r="AD395" s="157"/>
      <c r="AE395" s="157"/>
      <c r="AF395" s="157"/>
      <c r="AG395" s="157"/>
      <c r="AH395" s="157"/>
      <c r="AI395" s="157"/>
      <c r="AJ395" s="157"/>
      <c r="AK395" s="157"/>
      <c r="AL395" s="157"/>
      <c r="AM395" s="157"/>
      <c r="AN395" s="157"/>
      <c r="AO395" s="157"/>
      <c r="AP395" s="157"/>
      <c r="AQ395" s="157"/>
      <c r="AR395" s="157"/>
      <c r="AS395" s="157"/>
      <c r="AT395" s="157"/>
    </row>
    <row r="396" spans="1:46" s="75" customFormat="1" ht="34.5" x14ac:dyDescent="0.25">
      <c r="A396" s="10" t="s">
        <v>2878</v>
      </c>
      <c r="B396" s="1" t="s">
        <v>2879</v>
      </c>
      <c r="D396" s="113" t="s">
        <v>2856</v>
      </c>
      <c r="E396" s="113" t="s">
        <v>2857</v>
      </c>
      <c r="F396" s="113" t="s">
        <v>2858</v>
      </c>
      <c r="G396" s="40" t="s">
        <v>1</v>
      </c>
      <c r="I396" s="76"/>
      <c r="J396" s="157"/>
      <c r="K396" s="157"/>
      <c r="L396" s="157"/>
      <c r="M396" s="157"/>
      <c r="N396" s="157"/>
      <c r="O396" s="157"/>
      <c r="P396" s="157"/>
      <c r="Q396" s="157"/>
      <c r="R396" s="157"/>
      <c r="S396" s="157"/>
      <c r="T396" s="157"/>
      <c r="U396" s="157"/>
      <c r="V396" s="157"/>
      <c r="W396" s="157"/>
      <c r="X396" s="157"/>
      <c r="Y396" s="157"/>
      <c r="Z396" s="157"/>
      <c r="AA396" s="157"/>
      <c r="AB396" s="157"/>
      <c r="AC396" s="157"/>
      <c r="AD396" s="157"/>
      <c r="AE396" s="157"/>
      <c r="AF396" s="157"/>
      <c r="AG396" s="157"/>
      <c r="AH396" s="157"/>
      <c r="AI396" s="157"/>
      <c r="AJ396" s="157"/>
      <c r="AK396" s="157"/>
      <c r="AL396" s="157"/>
      <c r="AM396" s="157"/>
      <c r="AN396" s="157"/>
      <c r="AO396" s="157"/>
      <c r="AP396" s="157"/>
      <c r="AQ396" s="157"/>
      <c r="AR396" s="157"/>
      <c r="AS396" s="157"/>
      <c r="AT396" s="157"/>
    </row>
    <row r="397" spans="1:46" s="75" customFormat="1" x14ac:dyDescent="0.25">
      <c r="A397" s="10" t="s">
        <v>2880</v>
      </c>
      <c r="B397" s="1" t="s">
        <v>2860</v>
      </c>
      <c r="D397" s="83"/>
      <c r="E397" s="83"/>
      <c r="F397" s="83"/>
      <c r="G397" s="6" t="str">
        <f>IF(OR(ISBLANK(D397),ISBLANK(E397),ISBLANK(F397)),MIT_controle!$A$8,"")</f>
        <v>Maak een keuze uit het drop-down menu</v>
      </c>
      <c r="I397" s="76"/>
      <c r="J397" s="157"/>
      <c r="K397" s="157"/>
      <c r="L397" s="157"/>
      <c r="M397" s="157"/>
      <c r="N397" s="157"/>
      <c r="O397" s="157"/>
      <c r="P397" s="157"/>
      <c r="Q397" s="157"/>
      <c r="R397" s="157"/>
      <c r="S397" s="157"/>
      <c r="T397" s="157"/>
      <c r="U397" s="157"/>
      <c r="V397" s="157"/>
      <c r="W397" s="157"/>
      <c r="X397" s="157"/>
      <c r="Y397" s="157"/>
      <c r="Z397" s="157"/>
      <c r="AA397" s="157"/>
      <c r="AB397" s="157"/>
      <c r="AC397" s="157"/>
      <c r="AD397" s="157"/>
      <c r="AE397" s="157"/>
      <c r="AF397" s="157"/>
      <c r="AG397" s="157"/>
      <c r="AH397" s="157"/>
      <c r="AI397" s="157"/>
      <c r="AJ397" s="157"/>
      <c r="AK397" s="157"/>
      <c r="AL397" s="157"/>
      <c r="AM397" s="157"/>
      <c r="AN397" s="157"/>
      <c r="AO397" s="157"/>
      <c r="AP397" s="157"/>
      <c r="AQ397" s="157"/>
      <c r="AR397" s="157"/>
      <c r="AS397" s="157"/>
      <c r="AT397" s="157"/>
    </row>
    <row r="398" spans="1:46" s="75" customFormat="1" x14ac:dyDescent="0.25">
      <c r="A398" s="10" t="s">
        <v>2881</v>
      </c>
      <c r="B398" s="1" t="s">
        <v>2862</v>
      </c>
      <c r="D398" s="83"/>
      <c r="E398" s="83"/>
      <c r="F398" s="83"/>
      <c r="G398" s="6" t="str">
        <f>IF(OR(ISBLANK(D398),ISBLANK(E398),ISBLANK(F398)),MIT_controle!$A$8,"")</f>
        <v>Maak een keuze uit het drop-down menu</v>
      </c>
      <c r="I398" s="76"/>
      <c r="J398" s="157"/>
      <c r="K398" s="157"/>
      <c r="L398" s="157"/>
      <c r="M398" s="157"/>
      <c r="N398" s="157"/>
      <c r="O398" s="157"/>
      <c r="P398" s="157"/>
      <c r="Q398" s="157"/>
      <c r="R398" s="157"/>
      <c r="S398" s="157"/>
      <c r="T398" s="157"/>
      <c r="U398" s="157"/>
      <c r="V398" s="157"/>
      <c r="W398" s="157"/>
      <c r="X398" s="157"/>
      <c r="Y398" s="157"/>
      <c r="Z398" s="157"/>
      <c r="AA398" s="157"/>
      <c r="AB398" s="157"/>
      <c r="AC398" s="157"/>
      <c r="AD398" s="157"/>
      <c r="AE398" s="157"/>
      <c r="AF398" s="157"/>
      <c r="AG398" s="157"/>
      <c r="AH398" s="157"/>
      <c r="AI398" s="157"/>
      <c r="AJ398" s="157"/>
      <c r="AK398" s="157"/>
      <c r="AL398" s="157"/>
      <c r="AM398" s="157"/>
      <c r="AN398" s="157"/>
      <c r="AO398" s="157"/>
      <c r="AP398" s="157"/>
      <c r="AQ398" s="157"/>
      <c r="AR398" s="157"/>
      <c r="AS398" s="157"/>
      <c r="AT398" s="157"/>
    </row>
    <row r="399" spans="1:46" s="75" customFormat="1" x14ac:dyDescent="0.25">
      <c r="A399" s="10" t="s">
        <v>2882</v>
      </c>
      <c r="B399" s="1" t="s">
        <v>2864</v>
      </c>
      <c r="D399" s="83"/>
      <c r="E399" s="83"/>
      <c r="F399" s="83"/>
      <c r="G399" s="6" t="str">
        <f>IF(OR(ISBLANK(D399),ISBLANK(E399),ISBLANK(F399)),MIT_controle!$A$8,"")</f>
        <v>Maak een keuze uit het drop-down menu</v>
      </c>
      <c r="I399" s="76"/>
      <c r="J399" s="157"/>
      <c r="K399" s="157"/>
      <c r="L399" s="157"/>
      <c r="M399" s="157"/>
      <c r="N399" s="157"/>
      <c r="O399" s="157"/>
      <c r="P399" s="157"/>
      <c r="Q399" s="157"/>
      <c r="R399" s="157"/>
      <c r="S399" s="157"/>
      <c r="T399" s="157"/>
      <c r="U399" s="157"/>
      <c r="V399" s="157"/>
      <c r="W399" s="157"/>
      <c r="X399" s="157"/>
      <c r="Y399" s="157"/>
      <c r="Z399" s="157"/>
      <c r="AA399" s="157"/>
      <c r="AB399" s="157"/>
      <c r="AC399" s="157"/>
      <c r="AD399" s="157"/>
      <c r="AE399" s="157"/>
      <c r="AF399" s="157"/>
      <c r="AG399" s="157"/>
      <c r="AH399" s="157"/>
      <c r="AI399" s="157"/>
      <c r="AJ399" s="157"/>
      <c r="AK399" s="157"/>
      <c r="AL399" s="157"/>
      <c r="AM399" s="157"/>
      <c r="AN399" s="157"/>
      <c r="AO399" s="157"/>
      <c r="AP399" s="157"/>
      <c r="AQ399" s="157"/>
      <c r="AR399" s="157"/>
      <c r="AS399" s="157"/>
      <c r="AT399" s="157"/>
    </row>
    <row r="400" spans="1:46" s="75" customFormat="1" x14ac:dyDescent="0.25">
      <c r="A400" s="10" t="s">
        <v>2883</v>
      </c>
      <c r="B400" s="1" t="s">
        <v>2866</v>
      </c>
      <c r="D400" s="83"/>
      <c r="E400" s="83"/>
      <c r="F400" s="83"/>
      <c r="G400" s="6" t="str">
        <f>IF(OR(ISBLANK(D400),ISBLANK(E400),ISBLANK(F400)),MIT_controle!$A$8,"")</f>
        <v>Maak een keuze uit het drop-down menu</v>
      </c>
      <c r="I400" s="76"/>
      <c r="J400" s="157"/>
      <c r="K400" s="157"/>
      <c r="L400" s="157"/>
      <c r="M400" s="157"/>
      <c r="N400" s="157"/>
      <c r="O400" s="157"/>
      <c r="P400" s="157"/>
      <c r="Q400" s="157"/>
      <c r="R400" s="157"/>
      <c r="S400" s="157"/>
      <c r="T400" s="157"/>
      <c r="U400" s="157"/>
      <c r="V400" s="157"/>
      <c r="W400" s="157"/>
      <c r="X400" s="157"/>
      <c r="Y400" s="157"/>
      <c r="Z400" s="157"/>
      <c r="AA400" s="157"/>
      <c r="AB400" s="157"/>
      <c r="AC400" s="157"/>
      <c r="AD400" s="157"/>
      <c r="AE400" s="157"/>
      <c r="AF400" s="157"/>
      <c r="AG400" s="157"/>
      <c r="AH400" s="157"/>
      <c r="AI400" s="157"/>
      <c r="AJ400" s="157"/>
      <c r="AK400" s="157"/>
      <c r="AL400" s="157"/>
      <c r="AM400" s="157"/>
      <c r="AN400" s="157"/>
      <c r="AO400" s="157"/>
      <c r="AP400" s="157"/>
      <c r="AQ400" s="157"/>
      <c r="AR400" s="157"/>
      <c r="AS400" s="157"/>
      <c r="AT400" s="157"/>
    </row>
    <row r="401" spans="1:46" s="75" customFormat="1" x14ac:dyDescent="0.25">
      <c r="A401" s="10" t="s">
        <v>2884</v>
      </c>
      <c r="B401" s="1" t="s">
        <v>2868</v>
      </c>
      <c r="D401" s="83"/>
      <c r="E401" s="83"/>
      <c r="F401" s="83"/>
      <c r="G401" s="6" t="str">
        <f>IF(OR(ISBLANK(D401),ISBLANK(E401),ISBLANK(F401)),MIT_controle!$A$8,"")</f>
        <v>Maak een keuze uit het drop-down menu</v>
      </c>
      <c r="I401" s="76"/>
      <c r="J401" s="157"/>
      <c r="K401" s="157"/>
      <c r="L401" s="157"/>
      <c r="M401" s="157"/>
      <c r="N401" s="157"/>
      <c r="O401" s="157"/>
      <c r="P401" s="157"/>
      <c r="Q401" s="157"/>
      <c r="R401" s="157"/>
      <c r="S401" s="157"/>
      <c r="T401" s="157"/>
      <c r="U401" s="157"/>
      <c r="V401" s="157"/>
      <c r="W401" s="157"/>
      <c r="X401" s="157"/>
      <c r="Y401" s="157"/>
      <c r="Z401" s="157"/>
      <c r="AA401" s="157"/>
      <c r="AB401" s="157"/>
      <c r="AC401" s="157"/>
      <c r="AD401" s="157"/>
      <c r="AE401" s="157"/>
      <c r="AF401" s="157"/>
      <c r="AG401" s="157"/>
      <c r="AH401" s="157"/>
      <c r="AI401" s="157"/>
      <c r="AJ401" s="157"/>
      <c r="AK401" s="157"/>
      <c r="AL401" s="157"/>
      <c r="AM401" s="157"/>
      <c r="AN401" s="157"/>
      <c r="AO401" s="157"/>
      <c r="AP401" s="157"/>
      <c r="AQ401" s="157"/>
      <c r="AR401" s="157"/>
      <c r="AS401" s="157"/>
      <c r="AT401" s="157"/>
    </row>
    <row r="402" spans="1:46" s="75" customFormat="1" x14ac:dyDescent="0.25">
      <c r="A402" s="10" t="s">
        <v>2885</v>
      </c>
      <c r="B402" s="1" t="s">
        <v>2870</v>
      </c>
      <c r="D402" s="83"/>
      <c r="E402" s="83"/>
      <c r="F402" s="83"/>
      <c r="G402" s="6" t="str">
        <f>IF(OR(ISBLANK(D402),ISBLANK(E402),ISBLANK(F402)),MIT_controle!$A$8,"")</f>
        <v>Maak een keuze uit het drop-down menu</v>
      </c>
      <c r="I402" s="76"/>
      <c r="J402" s="157"/>
      <c r="K402" s="157"/>
      <c r="L402" s="157"/>
      <c r="M402" s="157"/>
      <c r="N402" s="157"/>
      <c r="O402" s="157"/>
      <c r="P402" s="157"/>
      <c r="Q402" s="157"/>
      <c r="R402" s="157"/>
      <c r="S402" s="157"/>
      <c r="T402" s="157"/>
      <c r="U402" s="157"/>
      <c r="V402" s="157"/>
      <c r="W402" s="157"/>
      <c r="X402" s="157"/>
      <c r="Y402" s="157"/>
      <c r="Z402" s="157"/>
      <c r="AA402" s="157"/>
      <c r="AB402" s="157"/>
      <c r="AC402" s="157"/>
      <c r="AD402" s="157"/>
      <c r="AE402" s="157"/>
      <c r="AF402" s="157"/>
      <c r="AG402" s="157"/>
      <c r="AH402" s="157"/>
      <c r="AI402" s="157"/>
      <c r="AJ402" s="157"/>
      <c r="AK402" s="157"/>
      <c r="AL402" s="157"/>
      <c r="AM402" s="157"/>
      <c r="AN402" s="157"/>
      <c r="AO402" s="157"/>
      <c r="AP402" s="157"/>
      <c r="AQ402" s="157"/>
      <c r="AR402" s="157"/>
      <c r="AS402" s="157"/>
      <c r="AT402" s="157"/>
    </row>
    <row r="403" spans="1:46" s="75" customFormat="1" x14ac:dyDescent="0.25">
      <c r="A403" s="10" t="s">
        <v>2886</v>
      </c>
      <c r="B403" s="1" t="s">
        <v>2872</v>
      </c>
      <c r="D403" s="83"/>
      <c r="E403" s="83"/>
      <c r="F403" s="83"/>
      <c r="G403" s="6" t="str">
        <f>IF(OR(ISBLANK(D403),ISBLANK(E403),ISBLANK(F403)),MIT_controle!$A$8,"")</f>
        <v>Maak een keuze uit het drop-down menu</v>
      </c>
      <c r="I403" s="76"/>
      <c r="J403" s="157"/>
      <c r="K403" s="157"/>
      <c r="L403" s="157"/>
      <c r="M403" s="157"/>
      <c r="N403" s="157"/>
      <c r="O403" s="157"/>
      <c r="P403" s="157"/>
      <c r="Q403" s="157"/>
      <c r="R403" s="157"/>
      <c r="S403" s="157"/>
      <c r="T403" s="157"/>
      <c r="U403" s="157"/>
      <c r="V403" s="157"/>
      <c r="W403" s="157"/>
      <c r="X403" s="157"/>
      <c r="Y403" s="157"/>
      <c r="Z403" s="157"/>
      <c r="AA403" s="157"/>
      <c r="AB403" s="157"/>
      <c r="AC403" s="157"/>
      <c r="AD403" s="157"/>
      <c r="AE403" s="157"/>
      <c r="AF403" s="157"/>
      <c r="AG403" s="157"/>
      <c r="AH403" s="157"/>
      <c r="AI403" s="157"/>
      <c r="AJ403" s="157"/>
      <c r="AK403" s="157"/>
      <c r="AL403" s="157"/>
      <c r="AM403" s="157"/>
      <c r="AN403" s="157"/>
      <c r="AO403" s="157"/>
      <c r="AP403" s="157"/>
      <c r="AQ403" s="157"/>
      <c r="AR403" s="157"/>
      <c r="AS403" s="157"/>
      <c r="AT403" s="157"/>
    </row>
    <row r="404" spans="1:46" s="96" customFormat="1" ht="14.5" x14ac:dyDescent="0.35">
      <c r="A404" s="134"/>
    </row>
    <row r="405" spans="1:46" s="75" customFormat="1" x14ac:dyDescent="0.25">
      <c r="A405" s="10"/>
      <c r="B405" s="10"/>
      <c r="C405" s="221" t="s">
        <v>0</v>
      </c>
      <c r="D405" s="221"/>
      <c r="E405" s="221"/>
      <c r="F405" s="221"/>
      <c r="G405" s="40" t="s">
        <v>1</v>
      </c>
      <c r="H405" s="10"/>
      <c r="I405" s="76"/>
      <c r="J405" s="157"/>
      <c r="K405" s="157"/>
      <c r="L405" s="157"/>
      <c r="M405" s="157"/>
      <c r="N405" s="157"/>
      <c r="O405" s="157"/>
      <c r="P405" s="157"/>
      <c r="Q405" s="157"/>
      <c r="R405" s="157"/>
      <c r="S405" s="157"/>
      <c r="T405" s="157"/>
      <c r="U405" s="157"/>
      <c r="V405" s="157"/>
      <c r="W405" s="157"/>
      <c r="X405" s="157"/>
      <c r="Y405" s="157"/>
      <c r="Z405" s="157"/>
      <c r="AA405" s="157"/>
      <c r="AB405" s="157"/>
      <c r="AC405" s="157"/>
      <c r="AD405" s="157"/>
      <c r="AE405" s="157"/>
      <c r="AF405" s="157"/>
      <c r="AG405" s="157"/>
      <c r="AH405" s="157"/>
      <c r="AI405" s="157"/>
      <c r="AJ405" s="157"/>
      <c r="AK405" s="157"/>
      <c r="AL405" s="157"/>
      <c r="AM405" s="157"/>
      <c r="AN405" s="157"/>
      <c r="AO405" s="157"/>
      <c r="AP405" s="157"/>
      <c r="AQ405" s="157"/>
      <c r="AR405" s="157"/>
      <c r="AS405" s="157"/>
      <c r="AT405" s="157"/>
    </row>
    <row r="406" spans="1:46" s="75" customFormat="1" ht="30" x14ac:dyDescent="0.25">
      <c r="A406" s="10" t="s">
        <v>2887</v>
      </c>
      <c r="B406" s="1" t="s">
        <v>2888</v>
      </c>
      <c r="C406" s="208" t="s">
        <v>47</v>
      </c>
      <c r="D406" s="209"/>
      <c r="E406" s="209"/>
      <c r="F406" s="210"/>
      <c r="G406" s="6" t="str">
        <f>IF(OR(C406=MIT_controle!$B$16,ISBLANK(C406)),MIT_controle!$A$11,"")</f>
        <v>Vermeld (optioneel) een toelichting</v>
      </c>
      <c r="I406" s="76"/>
      <c r="J406" s="157"/>
      <c r="K406" s="157"/>
      <c r="L406" s="157"/>
      <c r="M406" s="157"/>
      <c r="N406" s="157"/>
      <c r="O406" s="157"/>
      <c r="P406" s="157"/>
      <c r="Q406" s="157"/>
      <c r="R406" s="157"/>
      <c r="S406" s="157"/>
      <c r="T406" s="157"/>
      <c r="U406" s="157"/>
      <c r="V406" s="157"/>
      <c r="W406" s="157"/>
      <c r="X406" s="157"/>
      <c r="Y406" s="157"/>
      <c r="Z406" s="157"/>
      <c r="AA406" s="157"/>
      <c r="AB406" s="157"/>
      <c r="AC406" s="157"/>
      <c r="AD406" s="157"/>
      <c r="AE406" s="157"/>
      <c r="AF406" s="157"/>
      <c r="AG406" s="157"/>
      <c r="AH406" s="157"/>
      <c r="AI406" s="157"/>
      <c r="AJ406" s="157"/>
      <c r="AK406" s="157"/>
      <c r="AL406" s="157"/>
      <c r="AM406" s="157"/>
      <c r="AN406" s="157"/>
      <c r="AO406" s="157"/>
      <c r="AP406" s="157"/>
      <c r="AQ406" s="157"/>
      <c r="AR406" s="157"/>
      <c r="AS406" s="157"/>
      <c r="AT406" s="157"/>
    </row>
    <row r="407" spans="1:46" s="75" customFormat="1" x14ac:dyDescent="0.25">
      <c r="A407" s="79"/>
      <c r="I407" s="76"/>
      <c r="J407" s="157"/>
      <c r="K407" s="157"/>
      <c r="L407" s="157"/>
      <c r="M407" s="157"/>
      <c r="N407" s="157"/>
      <c r="O407" s="157"/>
      <c r="P407" s="157"/>
      <c r="Q407" s="157"/>
      <c r="R407" s="157"/>
      <c r="S407" s="157"/>
      <c r="T407" s="157"/>
      <c r="U407" s="157"/>
      <c r="V407" s="157"/>
      <c r="W407" s="157"/>
      <c r="X407" s="157"/>
      <c r="Y407" s="157"/>
      <c r="Z407" s="157"/>
      <c r="AA407" s="157"/>
      <c r="AB407" s="157"/>
      <c r="AC407" s="157"/>
      <c r="AD407" s="157"/>
      <c r="AE407" s="157"/>
      <c r="AF407" s="157"/>
      <c r="AG407" s="157"/>
      <c r="AH407" s="157"/>
      <c r="AI407" s="157"/>
      <c r="AJ407" s="157"/>
      <c r="AK407" s="157"/>
      <c r="AL407" s="157"/>
      <c r="AM407" s="157"/>
      <c r="AN407" s="157"/>
      <c r="AO407" s="157"/>
      <c r="AP407" s="157"/>
      <c r="AQ407" s="157"/>
      <c r="AR407" s="157"/>
      <c r="AS407" s="157"/>
      <c r="AT407" s="157"/>
    </row>
    <row r="408" spans="1:46" s="75" customFormat="1" x14ac:dyDescent="0.25">
      <c r="A408" s="79"/>
      <c r="I408" s="76"/>
      <c r="J408" s="157"/>
      <c r="K408" s="157"/>
      <c r="L408" s="157"/>
      <c r="M408" s="157"/>
      <c r="N408" s="157"/>
      <c r="O408" s="157"/>
      <c r="P408" s="157"/>
      <c r="Q408" s="157"/>
      <c r="R408" s="157"/>
      <c r="S408" s="157"/>
      <c r="T408" s="157"/>
      <c r="U408" s="157"/>
      <c r="V408" s="157"/>
      <c r="W408" s="157"/>
      <c r="X408" s="157"/>
      <c r="Y408" s="157"/>
      <c r="Z408" s="157"/>
      <c r="AA408" s="157"/>
      <c r="AB408" s="157"/>
      <c r="AC408" s="157"/>
      <c r="AD408" s="157"/>
      <c r="AE408" s="157"/>
      <c r="AF408" s="157"/>
      <c r="AG408" s="157"/>
      <c r="AH408" s="157"/>
      <c r="AI408" s="157"/>
      <c r="AJ408" s="157"/>
      <c r="AK408" s="157"/>
      <c r="AL408" s="157"/>
      <c r="AM408" s="157"/>
      <c r="AN408" s="157"/>
      <c r="AO408" s="157"/>
      <c r="AP408" s="157"/>
      <c r="AQ408" s="157"/>
      <c r="AR408" s="157"/>
      <c r="AS408" s="157"/>
      <c r="AT408" s="157"/>
    </row>
    <row r="409" spans="1:46" s="75" customFormat="1" x14ac:dyDescent="0.25">
      <c r="A409" s="10"/>
      <c r="B409" s="161" t="s">
        <v>2889</v>
      </c>
      <c r="C409" s="10"/>
      <c r="D409" s="10"/>
      <c r="E409" s="10"/>
      <c r="F409" s="10"/>
      <c r="G409" s="10"/>
      <c r="H409" s="10"/>
      <c r="I409" s="76"/>
      <c r="J409" s="157"/>
      <c r="K409" s="157"/>
      <c r="L409" s="157"/>
      <c r="M409" s="157"/>
      <c r="N409" s="157"/>
      <c r="O409" s="157"/>
      <c r="P409" s="157"/>
      <c r="Q409" s="157"/>
      <c r="R409" s="157"/>
      <c r="S409" s="157"/>
      <c r="T409" s="157"/>
      <c r="U409" s="157"/>
      <c r="V409" s="157"/>
      <c r="W409" s="157"/>
      <c r="X409" s="157"/>
      <c r="Y409" s="157"/>
      <c r="Z409" s="157"/>
      <c r="AA409" s="157"/>
      <c r="AB409" s="157"/>
      <c r="AC409" s="157"/>
      <c r="AD409" s="157"/>
      <c r="AE409" s="157"/>
      <c r="AF409" s="157"/>
      <c r="AG409" s="157"/>
      <c r="AH409" s="157"/>
      <c r="AI409" s="157"/>
      <c r="AJ409" s="157"/>
      <c r="AK409" s="157"/>
      <c r="AL409" s="157"/>
      <c r="AM409" s="157"/>
      <c r="AN409" s="157"/>
      <c r="AO409" s="157"/>
      <c r="AP409" s="157"/>
      <c r="AQ409" s="157"/>
      <c r="AR409" s="157"/>
      <c r="AS409" s="157"/>
      <c r="AT409" s="157"/>
    </row>
    <row r="410" spans="1:46" s="75" customFormat="1" x14ac:dyDescent="0.25">
      <c r="A410" s="79"/>
      <c r="I410" s="76"/>
      <c r="J410" s="157"/>
      <c r="K410" s="157"/>
      <c r="L410" s="157"/>
      <c r="M410" s="157"/>
      <c r="N410" s="157"/>
      <c r="O410" s="157"/>
      <c r="P410" s="157"/>
      <c r="Q410" s="157"/>
      <c r="R410" s="157"/>
      <c r="S410" s="157"/>
      <c r="T410" s="157"/>
      <c r="U410" s="157"/>
      <c r="V410" s="157"/>
      <c r="W410" s="157"/>
      <c r="X410" s="157"/>
      <c r="Y410" s="157"/>
      <c r="Z410" s="157"/>
      <c r="AA410" s="157"/>
      <c r="AB410" s="157"/>
      <c r="AC410" s="157"/>
      <c r="AD410" s="157"/>
      <c r="AE410" s="157"/>
      <c r="AF410" s="157"/>
      <c r="AG410" s="157"/>
      <c r="AH410" s="157"/>
      <c r="AI410" s="157"/>
      <c r="AJ410" s="157"/>
      <c r="AK410" s="157"/>
      <c r="AL410" s="157"/>
      <c r="AM410" s="157"/>
      <c r="AN410" s="157"/>
      <c r="AO410" s="157"/>
      <c r="AP410" s="157"/>
      <c r="AQ410" s="157"/>
      <c r="AR410" s="157"/>
      <c r="AS410" s="157"/>
      <c r="AT410" s="157"/>
    </row>
    <row r="411" spans="1:46" s="75" customFormat="1" x14ac:dyDescent="0.25">
      <c r="A411" s="79"/>
      <c r="B411" s="167" t="s">
        <v>2890</v>
      </c>
      <c r="I411" s="76"/>
      <c r="J411" s="157"/>
      <c r="K411" s="157"/>
      <c r="L411" s="157"/>
      <c r="M411" s="157"/>
      <c r="N411" s="157"/>
      <c r="O411" s="157"/>
      <c r="P411" s="157"/>
      <c r="Q411" s="157"/>
      <c r="R411" s="157"/>
      <c r="S411" s="157"/>
      <c r="T411" s="157"/>
      <c r="U411" s="157"/>
      <c r="V411" s="157"/>
      <c r="W411" s="157"/>
      <c r="X411" s="157"/>
      <c r="Y411" s="157"/>
      <c r="Z411" s="157"/>
      <c r="AA411" s="157"/>
      <c r="AB411" s="157"/>
      <c r="AC411" s="157"/>
      <c r="AD411" s="157"/>
      <c r="AE411" s="157"/>
      <c r="AF411" s="157"/>
      <c r="AG411" s="157"/>
      <c r="AH411" s="157"/>
      <c r="AI411" s="157"/>
      <c r="AJ411" s="157"/>
      <c r="AK411" s="157"/>
      <c r="AL411" s="157"/>
      <c r="AM411" s="157"/>
      <c r="AN411" s="157"/>
      <c r="AO411" s="157"/>
      <c r="AP411" s="157"/>
      <c r="AQ411" s="157"/>
      <c r="AR411" s="157"/>
      <c r="AS411" s="157"/>
      <c r="AT411" s="157"/>
    </row>
    <row r="412" spans="1:46" s="7" customFormat="1" x14ac:dyDescent="0.25">
      <c r="A412" s="164"/>
      <c r="B412" s="75"/>
      <c r="C412" s="221" t="s">
        <v>0</v>
      </c>
      <c r="D412" s="221"/>
      <c r="E412" s="221"/>
      <c r="F412" s="221"/>
      <c r="G412" s="46" t="s">
        <v>1</v>
      </c>
    </row>
    <row r="413" spans="1:46" s="7" customFormat="1" ht="20" x14ac:dyDescent="0.25">
      <c r="A413" s="10" t="s">
        <v>2891</v>
      </c>
      <c r="B413" s="1" t="s">
        <v>2892</v>
      </c>
      <c r="C413" s="208" t="s">
        <v>2</v>
      </c>
      <c r="D413" s="209"/>
      <c r="E413" s="209"/>
      <c r="F413" s="210"/>
      <c r="G413" s="6" t="str">
        <f>IF(OR(C413=MIT_controle!$B$8,ISBLANK(C413)),MIT_controle!$A$8,"")</f>
        <v>Maak een keuze uit het drop-down menu</v>
      </c>
    </row>
    <row r="414" spans="1:46" s="75" customFormat="1" x14ac:dyDescent="0.25">
      <c r="A414" s="79"/>
      <c r="I414" s="76"/>
      <c r="J414" s="157"/>
      <c r="K414" s="157"/>
      <c r="L414" s="157"/>
      <c r="M414" s="157"/>
      <c r="N414" s="157"/>
      <c r="O414" s="157"/>
      <c r="P414" s="157"/>
      <c r="Q414" s="157"/>
      <c r="R414" s="157"/>
      <c r="S414" s="157"/>
      <c r="T414" s="157"/>
      <c r="U414" s="157"/>
      <c r="V414" s="157"/>
      <c r="W414" s="157"/>
      <c r="X414" s="157"/>
      <c r="Y414" s="157"/>
      <c r="Z414" s="157"/>
      <c r="AA414" s="157"/>
      <c r="AB414" s="157"/>
      <c r="AC414" s="157"/>
      <c r="AD414" s="157"/>
      <c r="AE414" s="157"/>
      <c r="AF414" s="157"/>
      <c r="AG414" s="157"/>
      <c r="AH414" s="157"/>
      <c r="AI414" s="157"/>
      <c r="AJ414" s="157"/>
      <c r="AK414" s="157"/>
      <c r="AL414" s="157"/>
      <c r="AM414" s="157"/>
      <c r="AN414" s="157"/>
      <c r="AO414" s="157"/>
      <c r="AP414" s="157"/>
      <c r="AQ414" s="157"/>
      <c r="AR414" s="157"/>
      <c r="AS414" s="157"/>
      <c r="AT414" s="157"/>
    </row>
    <row r="415" spans="1:46" s="75" customFormat="1" ht="20" x14ac:dyDescent="0.25">
      <c r="A415" s="10" t="s">
        <v>2893</v>
      </c>
      <c r="B415" s="1" t="s">
        <v>2894</v>
      </c>
      <c r="C415" s="228" t="s">
        <v>0</v>
      </c>
      <c r="D415" s="228"/>
      <c r="E415" s="228"/>
      <c r="F415" s="228"/>
      <c r="G415" s="40" t="s">
        <v>1</v>
      </c>
      <c r="H415" s="10"/>
      <c r="I415" s="76"/>
      <c r="J415" s="157"/>
      <c r="K415" s="157"/>
      <c r="L415" s="157"/>
      <c r="M415" s="157"/>
      <c r="N415" s="157"/>
      <c r="O415" s="157"/>
      <c r="P415" s="157"/>
      <c r="Q415" s="157"/>
      <c r="R415" s="157"/>
      <c r="S415" s="157"/>
      <c r="T415" s="157"/>
      <c r="U415" s="157"/>
      <c r="V415" s="157"/>
      <c r="W415" s="157"/>
      <c r="X415" s="157"/>
      <c r="Y415" s="157"/>
      <c r="Z415" s="157"/>
      <c r="AA415" s="157"/>
      <c r="AB415" s="157"/>
      <c r="AC415" s="157"/>
      <c r="AD415" s="157"/>
      <c r="AE415" s="157"/>
      <c r="AF415" s="157"/>
      <c r="AG415" s="157"/>
      <c r="AH415" s="157"/>
      <c r="AI415" s="157"/>
      <c r="AJ415" s="157"/>
      <c r="AK415" s="157"/>
      <c r="AL415" s="157"/>
      <c r="AM415" s="157"/>
      <c r="AN415" s="157"/>
      <c r="AO415" s="157"/>
      <c r="AP415" s="157"/>
      <c r="AQ415" s="157"/>
      <c r="AR415" s="157"/>
      <c r="AS415" s="157"/>
      <c r="AT415" s="157"/>
    </row>
    <row r="416" spans="1:46" s="75" customFormat="1" x14ac:dyDescent="0.25">
      <c r="A416" s="10" t="s">
        <v>2895</v>
      </c>
      <c r="B416" s="1" t="s">
        <v>2896</v>
      </c>
      <c r="C416" s="208" t="s">
        <v>2</v>
      </c>
      <c r="D416" s="209"/>
      <c r="E416" s="209"/>
      <c r="F416" s="210"/>
      <c r="G416" s="6" t="str">
        <f>IF(OR(C416=MIT_controle!$B$8,ISBLANK(C416)),MIT_controle!$A$8,"")</f>
        <v>Maak een keuze uit het drop-down menu</v>
      </c>
      <c r="I416" s="76"/>
      <c r="J416" s="157"/>
      <c r="K416" s="157"/>
      <c r="L416" s="157"/>
      <c r="M416" s="157"/>
      <c r="N416" s="157"/>
      <c r="O416" s="157"/>
      <c r="P416" s="157"/>
      <c r="Q416" s="157"/>
      <c r="R416" s="157"/>
      <c r="S416" s="157"/>
      <c r="T416" s="157"/>
      <c r="U416" s="157"/>
      <c r="V416" s="157"/>
      <c r="W416" s="157"/>
      <c r="X416" s="157"/>
      <c r="Y416" s="157"/>
      <c r="Z416" s="157"/>
      <c r="AA416" s="157"/>
      <c r="AB416" s="157"/>
      <c r="AC416" s="157"/>
      <c r="AD416" s="157"/>
      <c r="AE416" s="157"/>
      <c r="AF416" s="157"/>
      <c r="AG416" s="157"/>
      <c r="AH416" s="157"/>
      <c r="AI416" s="157"/>
      <c r="AJ416" s="157"/>
      <c r="AK416" s="157"/>
      <c r="AL416" s="157"/>
      <c r="AM416" s="157"/>
      <c r="AN416" s="157"/>
      <c r="AO416" s="157"/>
      <c r="AP416" s="157"/>
      <c r="AQ416" s="157"/>
      <c r="AR416" s="157"/>
      <c r="AS416" s="157"/>
      <c r="AT416" s="157"/>
    </row>
    <row r="417" spans="1:46" s="75" customFormat="1" x14ac:dyDescent="0.25">
      <c r="A417" s="10" t="s">
        <v>2897</v>
      </c>
      <c r="B417" s="1" t="s">
        <v>2898</v>
      </c>
      <c r="C417" s="208" t="s">
        <v>2</v>
      </c>
      <c r="D417" s="209"/>
      <c r="E417" s="209"/>
      <c r="F417" s="210"/>
      <c r="G417" s="6" t="str">
        <f>IF(OR(C417=MIT_controle!$B$8,ISBLANK(C417)),MIT_controle!$A$8,"")</f>
        <v>Maak een keuze uit het drop-down menu</v>
      </c>
      <c r="I417" s="76"/>
      <c r="J417" s="157"/>
      <c r="K417" s="157"/>
      <c r="L417" s="157"/>
      <c r="M417" s="157"/>
      <c r="N417" s="157"/>
      <c r="O417" s="157"/>
      <c r="P417" s="157"/>
      <c r="Q417" s="157"/>
      <c r="R417" s="157"/>
      <c r="S417" s="157"/>
      <c r="T417" s="157"/>
      <c r="U417" s="157"/>
      <c r="V417" s="157"/>
      <c r="W417" s="157"/>
      <c r="X417" s="157"/>
      <c r="Y417" s="157"/>
      <c r="Z417" s="157"/>
      <c r="AA417" s="157"/>
      <c r="AB417" s="157"/>
      <c r="AC417" s="157"/>
      <c r="AD417" s="157"/>
      <c r="AE417" s="157"/>
      <c r="AF417" s="157"/>
      <c r="AG417" s="157"/>
      <c r="AH417" s="157"/>
      <c r="AI417" s="157"/>
      <c r="AJ417" s="157"/>
      <c r="AK417" s="157"/>
      <c r="AL417" s="157"/>
      <c r="AM417" s="157"/>
      <c r="AN417" s="157"/>
      <c r="AO417" s="157"/>
      <c r="AP417" s="157"/>
      <c r="AQ417" s="157"/>
      <c r="AR417" s="157"/>
      <c r="AS417" s="157"/>
      <c r="AT417" s="157"/>
    </row>
    <row r="418" spans="1:46" s="75" customFormat="1" x14ac:dyDescent="0.25">
      <c r="A418" s="10" t="s">
        <v>2899</v>
      </c>
      <c r="B418" s="1" t="s">
        <v>2900</v>
      </c>
      <c r="C418" s="208" t="s">
        <v>2</v>
      </c>
      <c r="D418" s="209"/>
      <c r="E418" s="209"/>
      <c r="F418" s="210"/>
      <c r="G418" s="6" t="str">
        <f>IF(OR(C418=MIT_controle!$B$8,ISBLANK(C418)),MIT_controle!$A$8,"")</f>
        <v>Maak een keuze uit het drop-down menu</v>
      </c>
      <c r="I418" s="76"/>
      <c r="J418" s="157"/>
      <c r="K418" s="157"/>
      <c r="L418" s="157"/>
      <c r="M418" s="157"/>
      <c r="N418" s="157"/>
      <c r="O418" s="157"/>
      <c r="P418" s="157"/>
      <c r="Q418" s="157"/>
      <c r="R418" s="157"/>
      <c r="S418" s="157"/>
      <c r="T418" s="157"/>
      <c r="U418" s="157"/>
      <c r="V418" s="157"/>
      <c r="W418" s="157"/>
      <c r="X418" s="157"/>
      <c r="Y418" s="157"/>
      <c r="Z418" s="157"/>
      <c r="AA418" s="157"/>
      <c r="AB418" s="157"/>
      <c r="AC418" s="157"/>
      <c r="AD418" s="157"/>
      <c r="AE418" s="157"/>
      <c r="AF418" s="157"/>
      <c r="AG418" s="157"/>
      <c r="AH418" s="157"/>
      <c r="AI418" s="157"/>
      <c r="AJ418" s="157"/>
      <c r="AK418" s="157"/>
      <c r="AL418" s="157"/>
      <c r="AM418" s="157"/>
      <c r="AN418" s="157"/>
      <c r="AO418" s="157"/>
      <c r="AP418" s="157"/>
      <c r="AQ418" s="157"/>
      <c r="AR418" s="157"/>
      <c r="AS418" s="157"/>
      <c r="AT418" s="157"/>
    </row>
    <row r="419" spans="1:46" s="75" customFormat="1" x14ac:dyDescent="0.25">
      <c r="A419" s="10" t="s">
        <v>2901</v>
      </c>
      <c r="B419" s="1" t="s">
        <v>2902</v>
      </c>
      <c r="C419" s="208" t="s">
        <v>2</v>
      </c>
      <c r="D419" s="209"/>
      <c r="E419" s="209"/>
      <c r="F419" s="210"/>
      <c r="G419" s="6" t="str">
        <f>IF(OR(C419=MIT_controle!$B$8,ISBLANK(C419)),MIT_controle!$A$8,"")</f>
        <v>Maak een keuze uit het drop-down menu</v>
      </c>
      <c r="I419" s="76"/>
      <c r="J419" s="157"/>
      <c r="K419" s="157"/>
      <c r="L419" s="157"/>
      <c r="M419" s="157"/>
      <c r="N419" s="157"/>
      <c r="O419" s="157"/>
      <c r="P419" s="157"/>
      <c r="Q419" s="157"/>
      <c r="R419" s="157"/>
      <c r="S419" s="157"/>
      <c r="T419" s="157"/>
      <c r="U419" s="157"/>
      <c r="V419" s="157"/>
      <c r="W419" s="157"/>
      <c r="X419" s="157"/>
      <c r="Y419" s="157"/>
      <c r="Z419" s="157"/>
      <c r="AA419" s="157"/>
      <c r="AB419" s="157"/>
      <c r="AC419" s="157"/>
      <c r="AD419" s="157"/>
      <c r="AE419" s="157"/>
      <c r="AF419" s="157"/>
      <c r="AG419" s="157"/>
      <c r="AH419" s="157"/>
      <c r="AI419" s="157"/>
      <c r="AJ419" s="157"/>
      <c r="AK419" s="157"/>
      <c r="AL419" s="157"/>
      <c r="AM419" s="157"/>
      <c r="AN419" s="157"/>
      <c r="AO419" s="157"/>
      <c r="AP419" s="157"/>
      <c r="AQ419" s="157"/>
      <c r="AR419" s="157"/>
      <c r="AS419" s="157"/>
      <c r="AT419" s="157"/>
    </row>
    <row r="420" spans="1:46" s="75" customFormat="1" x14ac:dyDescent="0.25">
      <c r="A420" s="10" t="s">
        <v>2903</v>
      </c>
      <c r="B420" s="1" t="s">
        <v>2904</v>
      </c>
      <c r="C420" s="208" t="s">
        <v>2</v>
      </c>
      <c r="D420" s="209"/>
      <c r="E420" s="209"/>
      <c r="F420" s="210"/>
      <c r="G420" s="6" t="str">
        <f>IF(OR(C420=MIT_controle!$B$8,ISBLANK(C420)),MIT_controle!$A$8,"")</f>
        <v>Maak een keuze uit het drop-down menu</v>
      </c>
      <c r="I420" s="76"/>
      <c r="J420" s="157"/>
      <c r="K420" s="157"/>
      <c r="L420" s="157"/>
      <c r="M420" s="157"/>
      <c r="N420" s="157"/>
      <c r="O420" s="157"/>
      <c r="P420" s="157"/>
      <c r="Q420" s="157"/>
      <c r="R420" s="157"/>
      <c r="S420" s="157"/>
      <c r="T420" s="157"/>
      <c r="U420" s="157"/>
      <c r="V420" s="157"/>
      <c r="W420" s="157"/>
      <c r="X420" s="157"/>
      <c r="Y420" s="157"/>
      <c r="Z420" s="157"/>
      <c r="AA420" s="157"/>
      <c r="AB420" s="157"/>
      <c r="AC420" s="157"/>
      <c r="AD420" s="157"/>
      <c r="AE420" s="157"/>
      <c r="AF420" s="157"/>
      <c r="AG420" s="157"/>
      <c r="AH420" s="157"/>
      <c r="AI420" s="157"/>
      <c r="AJ420" s="157"/>
      <c r="AK420" s="157"/>
      <c r="AL420" s="157"/>
      <c r="AM420" s="157"/>
      <c r="AN420" s="157"/>
      <c r="AO420" s="157"/>
      <c r="AP420" s="157"/>
      <c r="AQ420" s="157"/>
      <c r="AR420" s="157"/>
      <c r="AS420" s="157"/>
      <c r="AT420" s="157"/>
    </row>
    <row r="421" spans="1:46" s="75" customFormat="1" x14ac:dyDescent="0.25">
      <c r="A421" s="10" t="s">
        <v>2905</v>
      </c>
      <c r="B421" s="1" t="s">
        <v>2906</v>
      </c>
      <c r="C421" s="208" t="s">
        <v>2</v>
      </c>
      <c r="D421" s="209"/>
      <c r="E421" s="209"/>
      <c r="F421" s="210"/>
      <c r="G421" s="6" t="str">
        <f>IF(OR(C421=MIT_controle!$B$8,ISBLANK(C421)),MIT_controle!$A$8,"")</f>
        <v>Maak een keuze uit het drop-down menu</v>
      </c>
      <c r="I421" s="76"/>
      <c r="J421" s="157"/>
      <c r="K421" s="157"/>
      <c r="L421" s="157"/>
      <c r="M421" s="157"/>
      <c r="N421" s="157"/>
      <c r="O421" s="157"/>
      <c r="P421" s="157"/>
      <c r="Q421" s="157"/>
      <c r="R421" s="157"/>
      <c r="S421" s="157"/>
      <c r="T421" s="157"/>
      <c r="U421" s="157"/>
      <c r="V421" s="157"/>
      <c r="W421" s="157"/>
      <c r="X421" s="157"/>
      <c r="Y421" s="157"/>
      <c r="Z421" s="157"/>
      <c r="AA421" s="157"/>
      <c r="AB421" s="157"/>
      <c r="AC421" s="157"/>
      <c r="AD421" s="157"/>
      <c r="AE421" s="157"/>
      <c r="AF421" s="157"/>
      <c r="AG421" s="157"/>
      <c r="AH421" s="157"/>
      <c r="AI421" s="157"/>
      <c r="AJ421" s="157"/>
      <c r="AK421" s="157"/>
      <c r="AL421" s="157"/>
      <c r="AM421" s="157"/>
      <c r="AN421" s="157"/>
      <c r="AO421" s="157"/>
      <c r="AP421" s="157"/>
      <c r="AQ421" s="157"/>
      <c r="AR421" s="157"/>
      <c r="AS421" s="157"/>
      <c r="AT421" s="157"/>
    </row>
    <row r="422" spans="1:46" s="75" customFormat="1" x14ac:dyDescent="0.25">
      <c r="A422" s="10" t="s">
        <v>2907</v>
      </c>
      <c r="B422" s="1" t="s">
        <v>2908</v>
      </c>
      <c r="C422" s="208" t="s">
        <v>2</v>
      </c>
      <c r="D422" s="209"/>
      <c r="E422" s="209"/>
      <c r="F422" s="210"/>
      <c r="G422" s="6" t="str">
        <f>IF(OR(C422=MIT_controle!$B$8,ISBLANK(C422)),MIT_controle!$A$8,"")</f>
        <v>Maak een keuze uit het drop-down menu</v>
      </c>
      <c r="I422" s="76"/>
      <c r="J422" s="157"/>
      <c r="K422" s="157"/>
      <c r="L422" s="157"/>
      <c r="M422" s="157"/>
      <c r="N422" s="157"/>
      <c r="O422" s="157"/>
      <c r="P422" s="157"/>
      <c r="Q422" s="157"/>
      <c r="R422" s="157"/>
      <c r="S422" s="157"/>
      <c r="T422" s="157"/>
      <c r="U422" s="157"/>
      <c r="V422" s="157"/>
      <c r="W422" s="157"/>
      <c r="X422" s="157"/>
      <c r="Y422" s="157"/>
      <c r="Z422" s="157"/>
      <c r="AA422" s="157"/>
      <c r="AB422" s="157"/>
      <c r="AC422" s="157"/>
      <c r="AD422" s="157"/>
      <c r="AE422" s="157"/>
      <c r="AF422" s="157"/>
      <c r="AG422" s="157"/>
      <c r="AH422" s="157"/>
      <c r="AI422" s="157"/>
      <c r="AJ422" s="157"/>
      <c r="AK422" s="157"/>
      <c r="AL422" s="157"/>
      <c r="AM422" s="157"/>
      <c r="AN422" s="157"/>
      <c r="AO422" s="157"/>
      <c r="AP422" s="157"/>
      <c r="AQ422" s="157"/>
      <c r="AR422" s="157"/>
      <c r="AS422" s="157"/>
      <c r="AT422" s="157"/>
    </row>
    <row r="423" spans="1:46" s="75" customFormat="1" x14ac:dyDescent="0.25">
      <c r="A423" s="79"/>
      <c r="I423" s="76"/>
      <c r="J423" s="157"/>
      <c r="K423" s="157"/>
      <c r="L423" s="157"/>
      <c r="M423" s="157"/>
      <c r="N423" s="157"/>
      <c r="O423" s="157"/>
      <c r="P423" s="157"/>
      <c r="Q423" s="157"/>
      <c r="R423" s="157"/>
      <c r="S423" s="157"/>
      <c r="T423" s="157"/>
      <c r="U423" s="157"/>
      <c r="V423" s="157"/>
      <c r="W423" s="157"/>
      <c r="X423" s="157"/>
      <c r="Y423" s="157"/>
      <c r="Z423" s="157"/>
      <c r="AA423" s="157"/>
      <c r="AB423" s="157"/>
      <c r="AC423" s="157"/>
      <c r="AD423" s="157"/>
      <c r="AE423" s="157"/>
      <c r="AF423" s="157"/>
      <c r="AG423" s="157"/>
      <c r="AH423" s="157"/>
      <c r="AI423" s="157"/>
      <c r="AJ423" s="157"/>
      <c r="AK423" s="157"/>
      <c r="AL423" s="157"/>
      <c r="AM423" s="157"/>
      <c r="AN423" s="157"/>
      <c r="AO423" s="157"/>
      <c r="AP423" s="157"/>
      <c r="AQ423" s="157"/>
      <c r="AR423" s="157"/>
      <c r="AS423" s="157"/>
      <c r="AT423" s="157"/>
    </row>
    <row r="424" spans="1:46" s="75" customFormat="1" x14ac:dyDescent="0.25">
      <c r="A424" s="10" t="s">
        <v>2909</v>
      </c>
      <c r="B424" s="1" t="s">
        <v>2910</v>
      </c>
      <c r="C424" s="221" t="s">
        <v>0</v>
      </c>
      <c r="D424" s="221"/>
      <c r="E424" s="221"/>
      <c r="F424" s="221"/>
      <c r="G424" s="40" t="s">
        <v>1</v>
      </c>
      <c r="H424" s="10"/>
      <c r="I424" s="76"/>
      <c r="J424" s="157"/>
      <c r="K424" s="157"/>
      <c r="L424" s="157"/>
      <c r="M424" s="157"/>
      <c r="N424" s="157"/>
      <c r="O424" s="157"/>
      <c r="P424" s="157"/>
      <c r="Q424" s="157"/>
      <c r="R424" s="157"/>
      <c r="S424" s="157"/>
      <c r="T424" s="157"/>
      <c r="U424" s="157"/>
      <c r="V424" s="157"/>
      <c r="W424" s="157"/>
      <c r="X424" s="157"/>
      <c r="Y424" s="157"/>
      <c r="Z424" s="157"/>
      <c r="AA424" s="157"/>
      <c r="AB424" s="157"/>
      <c r="AC424" s="157"/>
      <c r="AD424" s="157"/>
      <c r="AE424" s="157"/>
      <c r="AF424" s="157"/>
      <c r="AG424" s="157"/>
      <c r="AH424" s="157"/>
      <c r="AI424" s="157"/>
      <c r="AJ424" s="157"/>
      <c r="AK424" s="157"/>
      <c r="AL424" s="157"/>
      <c r="AM424" s="157"/>
      <c r="AN424" s="157"/>
      <c r="AO424" s="157"/>
      <c r="AP424" s="157"/>
      <c r="AQ424" s="157"/>
      <c r="AR424" s="157"/>
      <c r="AS424" s="157"/>
      <c r="AT424" s="157"/>
    </row>
    <row r="425" spans="1:46" s="75" customFormat="1" x14ac:dyDescent="0.25">
      <c r="A425" s="10" t="s">
        <v>2911</v>
      </c>
      <c r="B425" s="1" t="s">
        <v>2896</v>
      </c>
      <c r="C425" s="208" t="s">
        <v>47</v>
      </c>
      <c r="D425" s="209"/>
      <c r="E425" s="209"/>
      <c r="F425" s="210"/>
      <c r="G425" s="6" t="str">
        <f>IF(OR(C425=MIT_controle!$B$16,ISBLANK(C425)),MIT_controle!$A$11,"")</f>
        <v>Vermeld (optioneel) een toelichting</v>
      </c>
      <c r="I425" s="76"/>
      <c r="J425" s="157"/>
      <c r="K425" s="157"/>
      <c r="L425" s="157"/>
      <c r="M425" s="157"/>
      <c r="N425" s="157"/>
      <c r="O425" s="157"/>
      <c r="P425" s="157"/>
      <c r="Q425" s="157"/>
      <c r="R425" s="157"/>
      <c r="S425" s="157"/>
      <c r="T425" s="157"/>
      <c r="U425" s="157"/>
      <c r="V425" s="157"/>
      <c r="W425" s="157"/>
      <c r="X425" s="157"/>
      <c r="Y425" s="157"/>
      <c r="Z425" s="157"/>
      <c r="AA425" s="157"/>
      <c r="AB425" s="157"/>
      <c r="AC425" s="157"/>
      <c r="AD425" s="157"/>
      <c r="AE425" s="157"/>
      <c r="AF425" s="157"/>
      <c r="AG425" s="157"/>
      <c r="AH425" s="157"/>
      <c r="AI425" s="157"/>
      <c r="AJ425" s="157"/>
      <c r="AK425" s="157"/>
      <c r="AL425" s="157"/>
      <c r="AM425" s="157"/>
      <c r="AN425" s="157"/>
      <c r="AO425" s="157"/>
      <c r="AP425" s="157"/>
      <c r="AQ425" s="157"/>
      <c r="AR425" s="157"/>
      <c r="AS425" s="157"/>
      <c r="AT425" s="157"/>
    </row>
    <row r="426" spans="1:46" s="75" customFormat="1" x14ac:dyDescent="0.25">
      <c r="A426" s="10" t="s">
        <v>2912</v>
      </c>
      <c r="B426" s="1" t="s">
        <v>2898</v>
      </c>
      <c r="C426" s="208" t="s">
        <v>47</v>
      </c>
      <c r="D426" s="209"/>
      <c r="E426" s="209"/>
      <c r="F426" s="210"/>
      <c r="G426" s="6" t="str">
        <f>IF(OR(C426=MIT_controle!$B$16,ISBLANK(C426)),MIT_controle!$A$11,"")</f>
        <v>Vermeld (optioneel) een toelichting</v>
      </c>
      <c r="I426" s="76"/>
      <c r="J426" s="157"/>
      <c r="K426" s="157"/>
      <c r="L426" s="157"/>
      <c r="M426" s="157"/>
      <c r="N426" s="157"/>
      <c r="O426" s="157"/>
      <c r="P426" s="157"/>
      <c r="Q426" s="157"/>
      <c r="R426" s="157"/>
      <c r="S426" s="157"/>
      <c r="T426" s="157"/>
      <c r="U426" s="157"/>
      <c r="V426" s="157"/>
      <c r="W426" s="157"/>
      <c r="X426" s="157"/>
      <c r="Y426" s="157"/>
      <c r="Z426" s="157"/>
      <c r="AA426" s="157"/>
      <c r="AB426" s="157"/>
      <c r="AC426" s="157"/>
      <c r="AD426" s="157"/>
      <c r="AE426" s="157"/>
      <c r="AF426" s="157"/>
      <c r="AG426" s="157"/>
      <c r="AH426" s="157"/>
      <c r="AI426" s="157"/>
      <c r="AJ426" s="157"/>
      <c r="AK426" s="157"/>
      <c r="AL426" s="157"/>
      <c r="AM426" s="157"/>
      <c r="AN426" s="157"/>
      <c r="AO426" s="157"/>
      <c r="AP426" s="157"/>
      <c r="AQ426" s="157"/>
      <c r="AR426" s="157"/>
      <c r="AS426" s="157"/>
      <c r="AT426" s="157"/>
    </row>
    <row r="427" spans="1:46" s="75" customFormat="1" x14ac:dyDescent="0.25">
      <c r="A427" s="10" t="s">
        <v>2913</v>
      </c>
      <c r="B427" s="1" t="s">
        <v>2900</v>
      </c>
      <c r="C427" s="208" t="s">
        <v>47</v>
      </c>
      <c r="D427" s="209"/>
      <c r="E427" s="209"/>
      <c r="F427" s="210"/>
      <c r="G427" s="6" t="str">
        <f>IF(OR(C427=MIT_controle!$B$16,ISBLANK(C427)),MIT_controle!$A$11,"")</f>
        <v>Vermeld (optioneel) een toelichting</v>
      </c>
      <c r="I427" s="76"/>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row>
    <row r="428" spans="1:46" s="75" customFormat="1" x14ac:dyDescent="0.25">
      <c r="A428" s="10" t="s">
        <v>2914</v>
      </c>
      <c r="B428" s="1" t="s">
        <v>2902</v>
      </c>
      <c r="C428" s="208" t="s">
        <v>47</v>
      </c>
      <c r="D428" s="209"/>
      <c r="E428" s="209"/>
      <c r="F428" s="210"/>
      <c r="G428" s="6" t="str">
        <f>IF(OR(C428=MIT_controle!$B$16,ISBLANK(C428)),MIT_controle!$A$11,"")</f>
        <v>Vermeld (optioneel) een toelichting</v>
      </c>
      <c r="I428" s="76"/>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row>
    <row r="429" spans="1:46" s="75" customFormat="1" x14ac:dyDescent="0.25">
      <c r="A429" s="10" t="s">
        <v>2915</v>
      </c>
      <c r="B429" s="1" t="s">
        <v>2904</v>
      </c>
      <c r="C429" s="208" t="s">
        <v>47</v>
      </c>
      <c r="D429" s="209"/>
      <c r="E429" s="209"/>
      <c r="F429" s="210"/>
      <c r="G429" s="6" t="str">
        <f>IF(OR(C429=MIT_controle!$B$16,ISBLANK(C429)),MIT_controle!$A$11,"")</f>
        <v>Vermeld (optioneel) een toelichting</v>
      </c>
      <c r="I429" s="76"/>
      <c r="J429" s="157"/>
      <c r="K429" s="157"/>
      <c r="L429" s="157"/>
      <c r="M429" s="157"/>
      <c r="N429" s="157"/>
      <c r="O429" s="157"/>
      <c r="P429" s="157"/>
      <c r="Q429" s="157"/>
      <c r="R429" s="157"/>
      <c r="S429" s="157"/>
      <c r="T429" s="157"/>
      <c r="U429" s="157"/>
      <c r="V429" s="157"/>
      <c r="W429" s="157"/>
      <c r="X429" s="157"/>
      <c r="Y429" s="157"/>
      <c r="Z429" s="157"/>
      <c r="AA429" s="157"/>
      <c r="AB429" s="157"/>
      <c r="AC429" s="157"/>
      <c r="AD429" s="157"/>
      <c r="AE429" s="157"/>
      <c r="AF429" s="157"/>
      <c r="AG429" s="157"/>
      <c r="AH429" s="157"/>
      <c r="AI429" s="157"/>
      <c r="AJ429" s="157"/>
      <c r="AK429" s="157"/>
      <c r="AL429" s="157"/>
      <c r="AM429" s="157"/>
      <c r="AN429" s="157"/>
      <c r="AO429" s="157"/>
      <c r="AP429" s="157"/>
      <c r="AQ429" s="157"/>
      <c r="AR429" s="157"/>
      <c r="AS429" s="157"/>
      <c r="AT429" s="157"/>
    </row>
    <row r="430" spans="1:46" s="75" customFormat="1" x14ac:dyDescent="0.25">
      <c r="A430" s="10" t="s">
        <v>2916</v>
      </c>
      <c r="B430" s="1" t="s">
        <v>2906</v>
      </c>
      <c r="C430" s="208" t="s">
        <v>47</v>
      </c>
      <c r="D430" s="209"/>
      <c r="E430" s="209"/>
      <c r="F430" s="210"/>
      <c r="G430" s="6" t="str">
        <f>IF(OR(C430=MIT_controle!$B$16,ISBLANK(C430)),MIT_controle!$A$11,"")</f>
        <v>Vermeld (optioneel) een toelichting</v>
      </c>
      <c r="I430" s="76"/>
      <c r="J430" s="157"/>
      <c r="K430" s="157"/>
      <c r="L430" s="157"/>
      <c r="M430" s="157"/>
      <c r="N430" s="157"/>
      <c r="O430" s="157"/>
      <c r="P430" s="157"/>
      <c r="Q430" s="157"/>
      <c r="R430" s="157"/>
      <c r="S430" s="157"/>
      <c r="T430" s="157"/>
      <c r="U430" s="157"/>
      <c r="V430" s="157"/>
      <c r="W430" s="157"/>
      <c r="X430" s="157"/>
      <c r="Y430" s="157"/>
      <c r="Z430" s="157"/>
      <c r="AA430" s="157"/>
      <c r="AB430" s="157"/>
      <c r="AC430" s="157"/>
      <c r="AD430" s="157"/>
      <c r="AE430" s="157"/>
      <c r="AF430" s="157"/>
      <c r="AG430" s="157"/>
      <c r="AH430" s="157"/>
      <c r="AI430" s="157"/>
      <c r="AJ430" s="157"/>
      <c r="AK430" s="157"/>
      <c r="AL430" s="157"/>
      <c r="AM430" s="157"/>
      <c r="AN430" s="157"/>
      <c r="AO430" s="157"/>
      <c r="AP430" s="157"/>
      <c r="AQ430" s="157"/>
      <c r="AR430" s="157"/>
      <c r="AS430" s="157"/>
      <c r="AT430" s="157"/>
    </row>
    <row r="431" spans="1:46" s="75" customFormat="1" x14ac:dyDescent="0.25">
      <c r="A431" s="10" t="s">
        <v>2917</v>
      </c>
      <c r="B431" s="1" t="s">
        <v>2908</v>
      </c>
      <c r="C431" s="208" t="s">
        <v>47</v>
      </c>
      <c r="D431" s="209"/>
      <c r="E431" s="209"/>
      <c r="F431" s="210"/>
      <c r="G431" s="6" t="str">
        <f>IF(OR(C431=MIT_controle!$B$16,ISBLANK(C431)),MIT_controle!$A$11,"")</f>
        <v>Vermeld (optioneel) een toelichting</v>
      </c>
      <c r="I431" s="76"/>
      <c r="J431" s="157"/>
      <c r="K431" s="157"/>
      <c r="L431" s="157"/>
      <c r="M431" s="157"/>
      <c r="N431" s="157"/>
      <c r="O431" s="157"/>
      <c r="P431" s="157"/>
      <c r="Q431" s="157"/>
      <c r="R431" s="157"/>
      <c r="S431" s="157"/>
      <c r="T431" s="157"/>
      <c r="U431" s="157"/>
      <c r="V431" s="157"/>
      <c r="W431" s="157"/>
      <c r="X431" s="157"/>
      <c r="Y431" s="157"/>
      <c r="Z431" s="157"/>
      <c r="AA431" s="157"/>
      <c r="AB431" s="157"/>
      <c r="AC431" s="157"/>
      <c r="AD431" s="157"/>
      <c r="AE431" s="157"/>
      <c r="AF431" s="157"/>
      <c r="AG431" s="157"/>
      <c r="AH431" s="157"/>
      <c r="AI431" s="157"/>
      <c r="AJ431" s="157"/>
      <c r="AK431" s="157"/>
      <c r="AL431" s="157"/>
      <c r="AM431" s="157"/>
      <c r="AN431" s="157"/>
      <c r="AO431" s="157"/>
      <c r="AP431" s="157"/>
      <c r="AQ431" s="157"/>
      <c r="AR431" s="157"/>
      <c r="AS431" s="157"/>
      <c r="AT431" s="157"/>
    </row>
    <row r="432" spans="1:46" s="75" customFormat="1" x14ac:dyDescent="0.25">
      <c r="A432" s="79"/>
      <c r="I432" s="76"/>
      <c r="J432" s="157"/>
      <c r="K432" s="157"/>
      <c r="L432" s="157"/>
      <c r="M432" s="157"/>
      <c r="N432" s="157"/>
      <c r="O432" s="157"/>
      <c r="P432" s="157"/>
      <c r="Q432" s="157"/>
      <c r="R432" s="157"/>
      <c r="S432" s="157"/>
      <c r="T432" s="157"/>
      <c r="U432" s="157"/>
      <c r="V432" s="157"/>
      <c r="W432" s="157"/>
      <c r="X432" s="157"/>
      <c r="Y432" s="157"/>
      <c r="Z432" s="157"/>
      <c r="AA432" s="157"/>
      <c r="AB432" s="157"/>
      <c r="AC432" s="157"/>
      <c r="AD432" s="157"/>
      <c r="AE432" s="157"/>
      <c r="AF432" s="157"/>
      <c r="AG432" s="157"/>
      <c r="AH432" s="157"/>
      <c r="AI432" s="157"/>
      <c r="AJ432" s="157"/>
      <c r="AK432" s="157"/>
      <c r="AL432" s="157"/>
      <c r="AM432" s="157"/>
      <c r="AN432" s="157"/>
      <c r="AO432" s="157"/>
      <c r="AP432" s="157"/>
      <c r="AQ432" s="157"/>
      <c r="AR432" s="157"/>
      <c r="AS432" s="157"/>
      <c r="AT432" s="157"/>
    </row>
    <row r="433" spans="1:46" s="75" customFormat="1" ht="40" x14ac:dyDescent="0.25">
      <c r="A433" s="10" t="s">
        <v>2918</v>
      </c>
      <c r="B433" s="1" t="s">
        <v>2919</v>
      </c>
      <c r="C433" s="221" t="s">
        <v>0</v>
      </c>
      <c r="D433" s="221"/>
      <c r="E433" s="221"/>
      <c r="F433" s="221"/>
      <c r="G433" s="40" t="s">
        <v>1</v>
      </c>
      <c r="H433" s="10"/>
      <c r="I433" s="76"/>
      <c r="J433" s="157"/>
      <c r="K433" s="157"/>
      <c r="L433" s="157"/>
      <c r="M433" s="157"/>
      <c r="N433" s="157"/>
      <c r="O433" s="157"/>
      <c r="P433" s="157"/>
      <c r="Q433" s="157"/>
      <c r="R433" s="157"/>
      <c r="S433" s="157"/>
      <c r="T433" s="157"/>
      <c r="U433" s="157"/>
      <c r="V433" s="157"/>
      <c r="W433" s="157"/>
      <c r="X433" s="157"/>
      <c r="Y433" s="157"/>
      <c r="Z433" s="157"/>
      <c r="AA433" s="157"/>
      <c r="AB433" s="157"/>
      <c r="AC433" s="157"/>
      <c r="AD433" s="157"/>
      <c r="AE433" s="157"/>
      <c r="AF433" s="157"/>
      <c r="AG433" s="157"/>
      <c r="AH433" s="157"/>
      <c r="AI433" s="157"/>
      <c r="AJ433" s="157"/>
      <c r="AK433" s="157"/>
      <c r="AL433" s="157"/>
      <c r="AM433" s="157"/>
      <c r="AN433" s="157"/>
      <c r="AO433" s="157"/>
      <c r="AP433" s="157"/>
      <c r="AQ433" s="157"/>
      <c r="AR433" s="157"/>
      <c r="AS433" s="157"/>
      <c r="AT433" s="157"/>
    </row>
    <row r="434" spans="1:46" s="75" customFormat="1" x14ac:dyDescent="0.25">
      <c r="A434" s="10" t="s">
        <v>2920</v>
      </c>
      <c r="B434" s="1" t="s">
        <v>2921</v>
      </c>
      <c r="C434" s="208" t="s">
        <v>2</v>
      </c>
      <c r="D434" s="209"/>
      <c r="E434" s="209"/>
      <c r="F434" s="210"/>
      <c r="G434" s="6" t="str">
        <f>IF(OR(C434=MIT_controle!$B$8,ISBLANK(C434)),MIT_controle!$A$8,"")</f>
        <v>Maak een keuze uit het drop-down menu</v>
      </c>
      <c r="I434" s="76"/>
      <c r="J434" s="157"/>
      <c r="K434" s="157"/>
      <c r="L434" s="157"/>
      <c r="M434" s="157"/>
      <c r="N434" s="157"/>
      <c r="O434" s="157"/>
      <c r="P434" s="157"/>
      <c r="Q434" s="157"/>
      <c r="R434" s="157"/>
      <c r="S434" s="157"/>
      <c r="T434" s="157"/>
      <c r="U434" s="157"/>
      <c r="V434" s="157"/>
      <c r="W434" s="157"/>
      <c r="X434" s="157"/>
      <c r="Y434" s="157"/>
      <c r="Z434" s="157"/>
      <c r="AA434" s="157"/>
      <c r="AB434" s="157"/>
      <c r="AC434" s="157"/>
      <c r="AD434" s="157"/>
      <c r="AE434" s="157"/>
      <c r="AF434" s="157"/>
      <c r="AG434" s="157"/>
      <c r="AH434" s="157"/>
      <c r="AI434" s="157"/>
      <c r="AJ434" s="157"/>
      <c r="AK434" s="157"/>
      <c r="AL434" s="157"/>
      <c r="AM434" s="157"/>
      <c r="AN434" s="157"/>
      <c r="AO434" s="157"/>
      <c r="AP434" s="157"/>
      <c r="AQ434" s="157"/>
      <c r="AR434" s="157"/>
      <c r="AS434" s="157"/>
      <c r="AT434" s="157"/>
    </row>
    <row r="435" spans="1:46" s="75" customFormat="1" x14ac:dyDescent="0.25">
      <c r="A435" s="10" t="s">
        <v>2922</v>
      </c>
      <c r="B435" s="1" t="s">
        <v>2923</v>
      </c>
      <c r="C435" s="208" t="s">
        <v>2</v>
      </c>
      <c r="D435" s="209"/>
      <c r="E435" s="209"/>
      <c r="F435" s="210"/>
      <c r="G435" s="6" t="str">
        <f>IF(OR(C435=MIT_controle!$B$8,ISBLANK(C435)),MIT_controle!$A$8,"")</f>
        <v>Maak een keuze uit het drop-down menu</v>
      </c>
      <c r="I435" s="76"/>
      <c r="J435" s="157"/>
      <c r="K435" s="157"/>
      <c r="L435" s="157"/>
      <c r="M435" s="157"/>
      <c r="N435" s="157"/>
      <c r="O435" s="157"/>
      <c r="P435" s="157"/>
      <c r="Q435" s="157"/>
      <c r="R435" s="157"/>
      <c r="S435" s="157"/>
      <c r="T435" s="157"/>
      <c r="U435" s="157"/>
      <c r="V435" s="157"/>
      <c r="W435" s="157"/>
      <c r="X435" s="157"/>
      <c r="Y435" s="157"/>
      <c r="Z435" s="157"/>
      <c r="AA435" s="157"/>
      <c r="AB435" s="157"/>
      <c r="AC435" s="157"/>
      <c r="AD435" s="157"/>
      <c r="AE435" s="157"/>
      <c r="AF435" s="157"/>
      <c r="AG435" s="157"/>
      <c r="AH435" s="157"/>
      <c r="AI435" s="157"/>
      <c r="AJ435" s="157"/>
      <c r="AK435" s="157"/>
      <c r="AL435" s="157"/>
      <c r="AM435" s="157"/>
      <c r="AN435" s="157"/>
      <c r="AO435" s="157"/>
      <c r="AP435" s="157"/>
      <c r="AQ435" s="157"/>
      <c r="AR435" s="157"/>
      <c r="AS435" s="157"/>
      <c r="AT435" s="157"/>
    </row>
    <row r="436" spans="1:46" s="75" customFormat="1" x14ac:dyDescent="0.25">
      <c r="A436" s="10" t="s">
        <v>2924</v>
      </c>
      <c r="B436" s="1" t="s">
        <v>2497</v>
      </c>
      <c r="C436" s="208" t="s">
        <v>2</v>
      </c>
      <c r="D436" s="209"/>
      <c r="E436" s="209"/>
      <c r="F436" s="210"/>
      <c r="G436" s="6" t="str">
        <f>IF(OR(C436=MIT_controle!$B$8,ISBLANK(C436)),MIT_controle!$A$8,"")</f>
        <v>Maak een keuze uit het drop-down menu</v>
      </c>
      <c r="I436" s="76"/>
      <c r="J436" s="157"/>
      <c r="K436" s="157"/>
      <c r="L436" s="157"/>
      <c r="M436" s="157"/>
      <c r="N436" s="157"/>
      <c r="O436" s="157"/>
      <c r="P436" s="157"/>
      <c r="Q436" s="157"/>
      <c r="R436" s="157"/>
      <c r="S436" s="157"/>
      <c r="T436" s="157"/>
      <c r="U436" s="157"/>
      <c r="V436" s="157"/>
      <c r="W436" s="157"/>
      <c r="X436" s="157"/>
      <c r="Y436" s="157"/>
      <c r="Z436" s="157"/>
      <c r="AA436" s="157"/>
      <c r="AB436" s="157"/>
      <c r="AC436" s="157"/>
      <c r="AD436" s="157"/>
      <c r="AE436" s="157"/>
      <c r="AF436" s="157"/>
      <c r="AG436" s="157"/>
      <c r="AH436" s="157"/>
      <c r="AI436" s="157"/>
      <c r="AJ436" s="157"/>
      <c r="AK436" s="157"/>
      <c r="AL436" s="157"/>
      <c r="AM436" s="157"/>
      <c r="AN436" s="157"/>
      <c r="AO436" s="157"/>
      <c r="AP436" s="157"/>
      <c r="AQ436" s="157"/>
      <c r="AR436" s="157"/>
      <c r="AS436" s="157"/>
      <c r="AT436" s="157"/>
    </row>
    <row r="437" spans="1:46" s="75" customFormat="1" x14ac:dyDescent="0.25">
      <c r="A437" s="10" t="s">
        <v>2925</v>
      </c>
      <c r="B437" s="1" t="s">
        <v>2926</v>
      </c>
      <c r="C437" s="208" t="s">
        <v>2</v>
      </c>
      <c r="D437" s="209"/>
      <c r="E437" s="209"/>
      <c r="F437" s="210"/>
      <c r="G437" s="6" t="str">
        <f>IF(OR(C437=MIT_controle!$B$8,ISBLANK(C437)),MIT_controle!$A$8,"")</f>
        <v>Maak een keuze uit het drop-down menu</v>
      </c>
      <c r="I437" s="76"/>
      <c r="J437" s="157"/>
      <c r="K437" s="157"/>
      <c r="L437" s="157"/>
      <c r="M437" s="157"/>
      <c r="N437" s="157"/>
      <c r="O437" s="157"/>
      <c r="P437" s="157"/>
      <c r="Q437" s="157"/>
      <c r="R437" s="157"/>
      <c r="S437" s="157"/>
      <c r="T437" s="157"/>
      <c r="U437" s="157"/>
      <c r="V437" s="157"/>
      <c r="W437" s="157"/>
      <c r="X437" s="157"/>
      <c r="Y437" s="157"/>
      <c r="Z437" s="157"/>
      <c r="AA437" s="157"/>
      <c r="AB437" s="157"/>
      <c r="AC437" s="157"/>
      <c r="AD437" s="157"/>
      <c r="AE437" s="157"/>
      <c r="AF437" s="157"/>
      <c r="AG437" s="157"/>
      <c r="AH437" s="157"/>
      <c r="AI437" s="157"/>
      <c r="AJ437" s="157"/>
      <c r="AK437" s="157"/>
      <c r="AL437" s="157"/>
      <c r="AM437" s="157"/>
      <c r="AN437" s="157"/>
      <c r="AO437" s="157"/>
      <c r="AP437" s="157"/>
      <c r="AQ437" s="157"/>
      <c r="AR437" s="157"/>
      <c r="AS437" s="157"/>
      <c r="AT437" s="157"/>
    </row>
    <row r="438" spans="1:46" s="75" customFormat="1" x14ac:dyDescent="0.25">
      <c r="A438" s="10" t="s">
        <v>2927</v>
      </c>
      <c r="B438" s="1" t="s">
        <v>2928</v>
      </c>
      <c r="C438" s="208" t="s">
        <v>2</v>
      </c>
      <c r="D438" s="209"/>
      <c r="E438" s="209"/>
      <c r="F438" s="210"/>
      <c r="G438" s="6" t="str">
        <f>IF(OR(C438=MIT_controle!$B$8,ISBLANK(C438)),MIT_controle!$A$8,"")</f>
        <v>Maak een keuze uit het drop-down menu</v>
      </c>
      <c r="I438" s="76"/>
      <c r="J438" s="157"/>
      <c r="K438" s="157"/>
      <c r="L438" s="157"/>
      <c r="M438" s="157"/>
      <c r="N438" s="157"/>
      <c r="O438" s="157"/>
      <c r="P438" s="157"/>
      <c r="Q438" s="157"/>
      <c r="R438" s="157"/>
      <c r="S438" s="157"/>
      <c r="T438" s="157"/>
      <c r="U438" s="157"/>
      <c r="V438" s="157"/>
      <c r="W438" s="157"/>
      <c r="X438" s="157"/>
      <c r="Y438" s="157"/>
      <c r="Z438" s="157"/>
      <c r="AA438" s="157"/>
      <c r="AB438" s="157"/>
      <c r="AC438" s="157"/>
      <c r="AD438" s="157"/>
      <c r="AE438" s="157"/>
      <c r="AF438" s="157"/>
      <c r="AG438" s="157"/>
      <c r="AH438" s="157"/>
      <c r="AI438" s="157"/>
      <c r="AJ438" s="157"/>
      <c r="AK438" s="157"/>
      <c r="AL438" s="157"/>
      <c r="AM438" s="157"/>
      <c r="AN438" s="157"/>
      <c r="AO438" s="157"/>
      <c r="AP438" s="157"/>
      <c r="AQ438" s="157"/>
      <c r="AR438" s="157"/>
      <c r="AS438" s="157"/>
      <c r="AT438" s="157"/>
    </row>
    <row r="439" spans="1:46" s="75" customFormat="1" x14ac:dyDescent="0.25">
      <c r="A439" s="79"/>
      <c r="I439" s="76"/>
      <c r="J439" s="157"/>
      <c r="K439" s="157"/>
      <c r="L439" s="157"/>
      <c r="M439" s="157"/>
      <c r="N439" s="157"/>
      <c r="O439" s="157"/>
      <c r="P439" s="157"/>
      <c r="Q439" s="157"/>
      <c r="R439" s="157"/>
      <c r="S439" s="157"/>
      <c r="T439" s="157"/>
      <c r="U439" s="157"/>
      <c r="V439" s="157"/>
      <c r="W439" s="157"/>
      <c r="X439" s="157"/>
      <c r="Y439" s="157"/>
      <c r="Z439" s="157"/>
      <c r="AA439" s="157"/>
      <c r="AB439" s="157"/>
      <c r="AC439" s="157"/>
      <c r="AD439" s="157"/>
      <c r="AE439" s="157"/>
      <c r="AF439" s="157"/>
      <c r="AG439" s="157"/>
      <c r="AH439" s="157"/>
      <c r="AI439" s="157"/>
      <c r="AJ439" s="157"/>
      <c r="AK439" s="157"/>
      <c r="AL439" s="157"/>
      <c r="AM439" s="157"/>
      <c r="AN439" s="157"/>
      <c r="AO439" s="157"/>
      <c r="AP439" s="157"/>
      <c r="AQ439" s="157"/>
      <c r="AR439" s="157"/>
      <c r="AS439" s="157"/>
      <c r="AT439" s="157"/>
    </row>
    <row r="440" spans="1:46" s="75" customFormat="1" ht="20" x14ac:dyDescent="0.25">
      <c r="A440" s="10" t="s">
        <v>2929</v>
      </c>
      <c r="B440" s="1" t="s">
        <v>2930</v>
      </c>
      <c r="C440" s="221" t="s">
        <v>2716</v>
      </c>
      <c r="D440" s="221"/>
      <c r="E440" s="221"/>
      <c r="F440" s="221"/>
      <c r="G440" s="40" t="s">
        <v>1</v>
      </c>
      <c r="H440" s="10"/>
      <c r="I440" s="76"/>
      <c r="J440" s="157"/>
      <c r="K440" s="157"/>
      <c r="L440" s="157"/>
      <c r="M440" s="157"/>
      <c r="N440" s="157"/>
      <c r="O440" s="157"/>
      <c r="P440" s="157"/>
      <c r="Q440" s="157"/>
      <c r="R440" s="157"/>
      <c r="S440" s="157"/>
      <c r="T440" s="157"/>
      <c r="U440" s="157"/>
      <c r="V440" s="157"/>
      <c r="W440" s="157"/>
      <c r="X440" s="157"/>
      <c r="Y440" s="157"/>
      <c r="Z440" s="157"/>
      <c r="AA440" s="157"/>
      <c r="AB440" s="157"/>
      <c r="AC440" s="157"/>
      <c r="AD440" s="157"/>
      <c r="AE440" s="157"/>
      <c r="AF440" s="157"/>
      <c r="AG440" s="157"/>
      <c r="AH440" s="157"/>
      <c r="AI440" s="157"/>
      <c r="AJ440" s="157"/>
      <c r="AK440" s="157"/>
      <c r="AL440" s="157"/>
      <c r="AM440" s="157"/>
      <c r="AN440" s="157"/>
      <c r="AO440" s="157"/>
      <c r="AP440" s="157"/>
      <c r="AQ440" s="157"/>
      <c r="AR440" s="157"/>
      <c r="AS440" s="157"/>
      <c r="AT440" s="157"/>
    </row>
    <row r="441" spans="1:46" s="75" customFormat="1" x14ac:dyDescent="0.25">
      <c r="A441" s="10" t="s">
        <v>2931</v>
      </c>
      <c r="B441" s="1" t="s">
        <v>2932</v>
      </c>
      <c r="C441" s="208"/>
      <c r="D441" s="209"/>
      <c r="E441" s="209"/>
      <c r="F441" s="210"/>
      <c r="G441" s="6" t="str">
        <f>IF(ISNUMBER(C441),"",MIT_controle!$A$9)</f>
        <v>Voer een aantal (of 0) in</v>
      </c>
      <c r="H441" s="10"/>
      <c r="I441" s="76"/>
      <c r="J441" s="157"/>
      <c r="K441" s="157"/>
      <c r="L441" s="157"/>
      <c r="M441" s="157"/>
      <c r="N441" s="157"/>
      <c r="O441" s="157"/>
      <c r="P441" s="157"/>
      <c r="Q441" s="157"/>
      <c r="R441" s="157"/>
      <c r="S441" s="157"/>
      <c r="T441" s="157"/>
      <c r="U441" s="157"/>
      <c r="V441" s="157"/>
      <c r="W441" s="157"/>
      <c r="X441" s="157"/>
      <c r="Y441" s="157"/>
      <c r="Z441" s="157"/>
      <c r="AA441" s="157"/>
      <c r="AB441" s="157"/>
      <c r="AC441" s="157"/>
      <c r="AD441" s="157"/>
      <c r="AE441" s="157"/>
      <c r="AF441" s="157"/>
      <c r="AG441" s="157"/>
      <c r="AH441" s="157"/>
      <c r="AI441" s="157"/>
      <c r="AJ441" s="157"/>
      <c r="AK441" s="157"/>
      <c r="AL441" s="157"/>
      <c r="AM441" s="157"/>
      <c r="AN441" s="157"/>
      <c r="AO441" s="157"/>
      <c r="AP441" s="157"/>
      <c r="AQ441" s="157"/>
      <c r="AR441" s="157"/>
      <c r="AS441" s="157"/>
      <c r="AT441" s="157"/>
    </row>
    <row r="442" spans="1:46" s="75" customFormat="1" x14ac:dyDescent="0.25">
      <c r="A442" s="10" t="s">
        <v>2933</v>
      </c>
      <c r="B442" s="1" t="s">
        <v>2934</v>
      </c>
      <c r="C442" s="208"/>
      <c r="D442" s="209"/>
      <c r="E442" s="209"/>
      <c r="F442" s="210"/>
      <c r="G442" s="6" t="str">
        <f>IF(ISNUMBER(C442),"",MIT_controle!$A$9)</f>
        <v>Voer een aantal (of 0) in</v>
      </c>
      <c r="I442" s="76"/>
      <c r="J442" s="157"/>
      <c r="K442" s="157"/>
      <c r="L442" s="157"/>
      <c r="M442" s="157"/>
      <c r="N442" s="157"/>
      <c r="O442" s="157"/>
      <c r="P442" s="157"/>
      <c r="Q442" s="157"/>
      <c r="R442" s="157"/>
      <c r="S442" s="157"/>
      <c r="T442" s="157"/>
      <c r="U442" s="157"/>
      <c r="V442" s="157"/>
      <c r="W442" s="157"/>
      <c r="X442" s="157"/>
      <c r="Y442" s="157"/>
      <c r="Z442" s="157"/>
      <c r="AA442" s="157"/>
      <c r="AB442" s="157"/>
      <c r="AC442" s="157"/>
      <c r="AD442" s="157"/>
      <c r="AE442" s="157"/>
      <c r="AF442" s="157"/>
      <c r="AG442" s="157"/>
      <c r="AH442" s="157"/>
      <c r="AI442" s="157"/>
      <c r="AJ442" s="157"/>
      <c r="AK442" s="157"/>
      <c r="AL442" s="157"/>
      <c r="AM442" s="157"/>
      <c r="AN442" s="157"/>
      <c r="AO442" s="157"/>
      <c r="AP442" s="157"/>
      <c r="AQ442" s="157"/>
      <c r="AR442" s="157"/>
      <c r="AS442" s="157"/>
      <c r="AT442" s="157"/>
    </row>
    <row r="443" spans="1:46" s="75" customFormat="1" x14ac:dyDescent="0.25">
      <c r="A443" s="10" t="s">
        <v>2935</v>
      </c>
      <c r="B443" s="1" t="s">
        <v>2936</v>
      </c>
      <c r="C443" s="208"/>
      <c r="D443" s="209"/>
      <c r="E443" s="209"/>
      <c r="F443" s="210"/>
      <c r="G443" s="6" t="str">
        <f>IF(ISNUMBER(C443),"",MIT_controle!$A$9)</f>
        <v>Voer een aantal (of 0) in</v>
      </c>
      <c r="I443" s="76"/>
      <c r="J443" s="157"/>
      <c r="K443" s="157"/>
      <c r="L443" s="157"/>
      <c r="M443" s="157"/>
      <c r="N443" s="157"/>
      <c r="O443" s="157"/>
      <c r="P443" s="157"/>
      <c r="Q443" s="157"/>
      <c r="R443" s="157"/>
      <c r="S443" s="157"/>
      <c r="T443" s="157"/>
      <c r="U443" s="157"/>
      <c r="V443" s="157"/>
      <c r="W443" s="157"/>
      <c r="X443" s="157"/>
      <c r="Y443" s="157"/>
      <c r="Z443" s="157"/>
      <c r="AA443" s="157"/>
      <c r="AB443" s="157"/>
      <c r="AC443" s="157"/>
      <c r="AD443" s="157"/>
      <c r="AE443" s="157"/>
      <c r="AF443" s="157"/>
      <c r="AG443" s="157"/>
      <c r="AH443" s="157"/>
      <c r="AI443" s="157"/>
      <c r="AJ443" s="157"/>
      <c r="AK443" s="157"/>
      <c r="AL443" s="157"/>
      <c r="AM443" s="157"/>
      <c r="AN443" s="157"/>
      <c r="AO443" s="157"/>
      <c r="AP443" s="157"/>
      <c r="AQ443" s="157"/>
      <c r="AR443" s="157"/>
      <c r="AS443" s="157"/>
      <c r="AT443" s="157"/>
    </row>
    <row r="444" spans="1:46" s="75" customFormat="1" x14ac:dyDescent="0.25">
      <c r="A444" s="10" t="s">
        <v>2937</v>
      </c>
      <c r="B444" s="1" t="s">
        <v>2938</v>
      </c>
      <c r="C444" s="208"/>
      <c r="D444" s="209"/>
      <c r="E444" s="209"/>
      <c r="F444" s="210"/>
      <c r="G444" s="6" t="str">
        <f>IF(ISNUMBER(C444),"",MIT_controle!$A$9)</f>
        <v>Voer een aantal (of 0) in</v>
      </c>
      <c r="I444" s="76"/>
      <c r="J444" s="157"/>
      <c r="K444" s="157"/>
      <c r="L444" s="157"/>
      <c r="M444" s="157"/>
      <c r="N444" s="157"/>
      <c r="O444" s="157"/>
      <c r="P444" s="157"/>
      <c r="Q444" s="157"/>
      <c r="R444" s="157"/>
      <c r="S444" s="157"/>
      <c r="T444" s="157"/>
      <c r="U444" s="157"/>
      <c r="V444" s="157"/>
      <c r="W444" s="157"/>
      <c r="X444" s="157"/>
      <c r="Y444" s="157"/>
      <c r="Z444" s="157"/>
      <c r="AA444" s="157"/>
      <c r="AB444" s="157"/>
      <c r="AC444" s="157"/>
      <c r="AD444" s="157"/>
      <c r="AE444" s="157"/>
      <c r="AF444" s="157"/>
      <c r="AG444" s="157"/>
      <c r="AH444" s="157"/>
      <c r="AI444" s="157"/>
      <c r="AJ444" s="157"/>
      <c r="AK444" s="157"/>
      <c r="AL444" s="157"/>
      <c r="AM444" s="157"/>
      <c r="AN444" s="157"/>
      <c r="AO444" s="157"/>
      <c r="AP444" s="157"/>
      <c r="AQ444" s="157"/>
      <c r="AR444" s="157"/>
      <c r="AS444" s="157"/>
      <c r="AT444" s="157"/>
    </row>
    <row r="445" spans="1:46" s="75" customFormat="1" x14ac:dyDescent="0.25">
      <c r="A445" s="79"/>
      <c r="I445" s="76"/>
      <c r="J445" s="157"/>
      <c r="K445" s="157"/>
      <c r="L445" s="157"/>
      <c r="M445" s="157"/>
      <c r="N445" s="157"/>
      <c r="O445" s="157"/>
      <c r="P445" s="157"/>
      <c r="Q445" s="157"/>
      <c r="R445" s="157"/>
      <c r="S445" s="157"/>
      <c r="T445" s="157"/>
      <c r="U445" s="157"/>
      <c r="V445" s="157"/>
      <c r="W445" s="157"/>
      <c r="X445" s="157"/>
      <c r="Y445" s="157"/>
      <c r="Z445" s="157"/>
      <c r="AA445" s="157"/>
      <c r="AB445" s="157"/>
      <c r="AC445" s="157"/>
      <c r="AD445" s="157"/>
      <c r="AE445" s="157"/>
      <c r="AF445" s="157"/>
      <c r="AG445" s="157"/>
      <c r="AH445" s="157"/>
      <c r="AI445" s="157"/>
      <c r="AJ445" s="157"/>
      <c r="AK445" s="157"/>
      <c r="AL445" s="157"/>
      <c r="AM445" s="157"/>
      <c r="AN445" s="157"/>
      <c r="AO445" s="157"/>
      <c r="AP445" s="157"/>
      <c r="AQ445" s="157"/>
      <c r="AR445" s="157"/>
      <c r="AS445" s="157"/>
      <c r="AT445" s="157"/>
    </row>
    <row r="446" spans="1:46" s="75" customFormat="1" x14ac:dyDescent="0.25">
      <c r="A446" s="10" t="s">
        <v>2939</v>
      </c>
      <c r="B446" s="1" t="s">
        <v>2940</v>
      </c>
      <c r="C446" s="221" t="s">
        <v>2716</v>
      </c>
      <c r="D446" s="221"/>
      <c r="E446" s="221"/>
      <c r="F446" s="221"/>
      <c r="G446" s="40" t="s">
        <v>1</v>
      </c>
      <c r="H446" s="10"/>
      <c r="I446" s="76"/>
      <c r="J446" s="157"/>
      <c r="K446" s="157"/>
      <c r="L446" s="157"/>
      <c r="M446" s="157"/>
      <c r="N446" s="157"/>
      <c r="O446" s="157"/>
      <c r="P446" s="157"/>
      <c r="Q446" s="157"/>
      <c r="R446" s="157"/>
      <c r="S446" s="157"/>
      <c r="T446" s="157"/>
      <c r="U446" s="157"/>
      <c r="V446" s="157"/>
      <c r="W446" s="157"/>
      <c r="X446" s="157"/>
      <c r="Y446" s="157"/>
      <c r="Z446" s="157"/>
      <c r="AA446" s="157"/>
      <c r="AB446" s="157"/>
      <c r="AC446" s="157"/>
      <c r="AD446" s="157"/>
      <c r="AE446" s="157"/>
      <c r="AF446" s="157"/>
      <c r="AG446" s="157"/>
      <c r="AH446" s="157"/>
      <c r="AI446" s="157"/>
      <c r="AJ446" s="157"/>
      <c r="AK446" s="157"/>
      <c r="AL446" s="157"/>
      <c r="AM446" s="157"/>
      <c r="AN446" s="157"/>
      <c r="AO446" s="157"/>
      <c r="AP446" s="157"/>
      <c r="AQ446" s="157"/>
      <c r="AR446" s="157"/>
      <c r="AS446" s="157"/>
      <c r="AT446" s="157"/>
    </row>
    <row r="447" spans="1:46" s="75" customFormat="1" x14ac:dyDescent="0.25">
      <c r="A447" s="10" t="s">
        <v>2941</v>
      </c>
      <c r="B447" s="1" t="s">
        <v>2932</v>
      </c>
      <c r="C447" s="208"/>
      <c r="D447" s="209"/>
      <c r="E447" s="209"/>
      <c r="F447" s="210"/>
      <c r="G447" s="6" t="str">
        <f>IF(ISNUMBER(C447),"",MIT_controle!$A$9)</f>
        <v>Voer een aantal (of 0) in</v>
      </c>
      <c r="H447" s="10"/>
      <c r="I447" s="76"/>
      <c r="J447" s="157"/>
      <c r="K447" s="157"/>
      <c r="L447" s="157"/>
      <c r="M447" s="157"/>
      <c r="N447" s="157"/>
      <c r="O447" s="157"/>
      <c r="P447" s="157"/>
      <c r="Q447" s="157"/>
      <c r="R447" s="157"/>
      <c r="S447" s="157"/>
      <c r="T447" s="157"/>
      <c r="U447" s="157"/>
      <c r="V447" s="157"/>
      <c r="W447" s="157"/>
      <c r="X447" s="157"/>
      <c r="Y447" s="157"/>
      <c r="Z447" s="157"/>
      <c r="AA447" s="157"/>
      <c r="AB447" s="157"/>
      <c r="AC447" s="157"/>
      <c r="AD447" s="157"/>
      <c r="AE447" s="157"/>
      <c r="AF447" s="157"/>
      <c r="AG447" s="157"/>
      <c r="AH447" s="157"/>
      <c r="AI447" s="157"/>
      <c r="AJ447" s="157"/>
      <c r="AK447" s="157"/>
      <c r="AL447" s="157"/>
      <c r="AM447" s="157"/>
      <c r="AN447" s="157"/>
      <c r="AO447" s="157"/>
      <c r="AP447" s="157"/>
      <c r="AQ447" s="157"/>
      <c r="AR447" s="157"/>
      <c r="AS447" s="157"/>
      <c r="AT447" s="157"/>
    </row>
    <row r="448" spans="1:46" s="75" customFormat="1" x14ac:dyDescent="0.25">
      <c r="A448" s="10" t="s">
        <v>2942</v>
      </c>
      <c r="B448" s="1" t="s">
        <v>2934</v>
      </c>
      <c r="C448" s="208"/>
      <c r="D448" s="209"/>
      <c r="E448" s="209"/>
      <c r="F448" s="210"/>
      <c r="G448" s="6" t="str">
        <f>IF(ISNUMBER(C448),"",MIT_controle!$A$9)</f>
        <v>Voer een aantal (of 0) in</v>
      </c>
      <c r="I448" s="76"/>
      <c r="J448" s="157"/>
      <c r="K448" s="157"/>
      <c r="L448" s="157"/>
      <c r="M448" s="157"/>
      <c r="N448" s="157"/>
      <c r="O448" s="157"/>
      <c r="P448" s="157"/>
      <c r="Q448" s="157"/>
      <c r="R448" s="157"/>
      <c r="S448" s="157"/>
      <c r="T448" s="157"/>
      <c r="U448" s="157"/>
      <c r="V448" s="157"/>
      <c r="W448" s="157"/>
      <c r="X448" s="157"/>
      <c r="Y448" s="157"/>
      <c r="Z448" s="157"/>
      <c r="AA448" s="157"/>
      <c r="AB448" s="157"/>
      <c r="AC448" s="157"/>
      <c r="AD448" s="157"/>
      <c r="AE448" s="157"/>
      <c r="AF448" s="157"/>
      <c r="AG448" s="157"/>
      <c r="AH448" s="157"/>
      <c r="AI448" s="157"/>
      <c r="AJ448" s="157"/>
      <c r="AK448" s="157"/>
      <c r="AL448" s="157"/>
      <c r="AM448" s="157"/>
      <c r="AN448" s="157"/>
      <c r="AO448" s="157"/>
      <c r="AP448" s="157"/>
      <c r="AQ448" s="157"/>
      <c r="AR448" s="157"/>
      <c r="AS448" s="157"/>
      <c r="AT448" s="157"/>
    </row>
    <row r="449" spans="1:46" s="75" customFormat="1" x14ac:dyDescent="0.25">
      <c r="A449" s="10" t="s">
        <v>2943</v>
      </c>
      <c r="B449" s="1" t="s">
        <v>2936</v>
      </c>
      <c r="C449" s="208"/>
      <c r="D449" s="209"/>
      <c r="E449" s="209"/>
      <c r="F449" s="210"/>
      <c r="G449" s="6" t="str">
        <f>IF(ISNUMBER(C449),"",MIT_controle!$A$9)</f>
        <v>Voer een aantal (of 0) in</v>
      </c>
      <c r="I449" s="76"/>
      <c r="J449" s="157"/>
      <c r="K449" s="157"/>
      <c r="L449" s="157"/>
      <c r="M449" s="157"/>
      <c r="N449" s="157"/>
      <c r="O449" s="157"/>
      <c r="P449" s="157"/>
      <c r="Q449" s="157"/>
      <c r="R449" s="157"/>
      <c r="S449" s="157"/>
      <c r="T449" s="157"/>
      <c r="U449" s="157"/>
      <c r="V449" s="157"/>
      <c r="W449" s="157"/>
      <c r="X449" s="157"/>
      <c r="Y449" s="157"/>
      <c r="Z449" s="157"/>
      <c r="AA449" s="157"/>
      <c r="AB449" s="157"/>
      <c r="AC449" s="157"/>
      <c r="AD449" s="157"/>
      <c r="AE449" s="157"/>
      <c r="AF449" s="157"/>
      <c r="AG449" s="157"/>
      <c r="AH449" s="157"/>
      <c r="AI449" s="157"/>
      <c r="AJ449" s="157"/>
      <c r="AK449" s="157"/>
      <c r="AL449" s="157"/>
      <c r="AM449" s="157"/>
      <c r="AN449" s="157"/>
      <c r="AO449" s="157"/>
      <c r="AP449" s="157"/>
      <c r="AQ449" s="157"/>
      <c r="AR449" s="157"/>
      <c r="AS449" s="157"/>
      <c r="AT449" s="157"/>
    </row>
    <row r="450" spans="1:46" s="75" customFormat="1" x14ac:dyDescent="0.25">
      <c r="A450" s="10" t="s">
        <v>2944</v>
      </c>
      <c r="B450" s="1" t="s">
        <v>2938</v>
      </c>
      <c r="C450" s="208"/>
      <c r="D450" s="209"/>
      <c r="E450" s="209"/>
      <c r="F450" s="210"/>
      <c r="G450" s="6" t="str">
        <f>IF(ISNUMBER(C450),"",MIT_controle!$A$9)</f>
        <v>Voer een aantal (of 0) in</v>
      </c>
      <c r="I450" s="76"/>
      <c r="J450" s="157"/>
      <c r="K450" s="157"/>
      <c r="L450" s="157"/>
      <c r="M450" s="157"/>
      <c r="N450" s="157"/>
      <c r="O450" s="157"/>
      <c r="P450" s="157"/>
      <c r="Q450" s="157"/>
      <c r="R450" s="157"/>
      <c r="S450" s="157"/>
      <c r="T450" s="157"/>
      <c r="U450" s="157"/>
      <c r="V450" s="157"/>
      <c r="W450" s="157"/>
      <c r="X450" s="157"/>
      <c r="Y450" s="157"/>
      <c r="Z450" s="157"/>
      <c r="AA450" s="157"/>
      <c r="AB450" s="157"/>
      <c r="AC450" s="157"/>
      <c r="AD450" s="157"/>
      <c r="AE450" s="157"/>
      <c r="AF450" s="157"/>
      <c r="AG450" s="157"/>
      <c r="AH450" s="157"/>
      <c r="AI450" s="157"/>
      <c r="AJ450" s="157"/>
      <c r="AK450" s="157"/>
      <c r="AL450" s="157"/>
      <c r="AM450" s="157"/>
      <c r="AN450" s="157"/>
      <c r="AO450" s="157"/>
      <c r="AP450" s="157"/>
      <c r="AQ450" s="157"/>
      <c r="AR450" s="157"/>
      <c r="AS450" s="157"/>
      <c r="AT450" s="157"/>
    </row>
    <row r="451" spans="1:46" s="75" customFormat="1" x14ac:dyDescent="0.25">
      <c r="A451" s="164"/>
      <c r="C451" s="221" t="s">
        <v>0</v>
      </c>
      <c r="D451" s="221"/>
      <c r="E451" s="221"/>
      <c r="F451" s="221"/>
      <c r="G451" s="40" t="s">
        <v>1</v>
      </c>
      <c r="I451" s="76"/>
      <c r="J451" s="157"/>
      <c r="K451" s="157"/>
      <c r="L451" s="157"/>
      <c r="M451" s="157"/>
      <c r="N451" s="157"/>
      <c r="O451" s="157"/>
      <c r="P451" s="157"/>
      <c r="Q451" s="157"/>
      <c r="R451" s="157"/>
      <c r="S451" s="157"/>
      <c r="T451" s="157"/>
      <c r="U451" s="157"/>
      <c r="V451" s="157"/>
      <c r="W451" s="157"/>
      <c r="X451" s="157"/>
      <c r="Y451" s="157"/>
      <c r="Z451" s="157"/>
      <c r="AA451" s="157"/>
      <c r="AB451" s="157"/>
      <c r="AC451" s="157"/>
      <c r="AD451" s="157"/>
      <c r="AE451" s="157"/>
      <c r="AF451" s="157"/>
      <c r="AG451" s="157"/>
      <c r="AH451" s="157"/>
      <c r="AI451" s="157"/>
      <c r="AJ451" s="157"/>
      <c r="AK451" s="157"/>
      <c r="AL451" s="157"/>
      <c r="AM451" s="157"/>
      <c r="AN451" s="157"/>
      <c r="AO451" s="157"/>
      <c r="AP451" s="157"/>
      <c r="AQ451" s="157"/>
      <c r="AR451" s="157"/>
      <c r="AS451" s="157"/>
      <c r="AT451" s="157"/>
    </row>
    <row r="452" spans="1:46" s="75" customFormat="1" ht="30" x14ac:dyDescent="0.25">
      <c r="A452" s="10" t="s">
        <v>2945</v>
      </c>
      <c r="B452" s="1" t="s">
        <v>2946</v>
      </c>
      <c r="C452" s="208" t="s">
        <v>2</v>
      </c>
      <c r="D452" s="209"/>
      <c r="E452" s="209"/>
      <c r="F452" s="210"/>
      <c r="G452" s="6" t="str">
        <f>IF(OR(C452=MIT_controle!$B$8,ISBLANK(C452)),MIT_controle!$A$8,"")</f>
        <v>Maak een keuze uit het drop-down menu</v>
      </c>
      <c r="I452" s="76"/>
      <c r="J452" s="157"/>
      <c r="K452" s="157"/>
      <c r="L452" s="157"/>
      <c r="M452" s="157"/>
      <c r="N452" s="157"/>
      <c r="O452" s="157"/>
      <c r="P452" s="157"/>
      <c r="Q452" s="157"/>
      <c r="R452" s="157"/>
      <c r="S452" s="157"/>
      <c r="T452" s="157"/>
      <c r="U452" s="157"/>
      <c r="V452" s="157"/>
      <c r="W452" s="157"/>
      <c r="X452" s="157"/>
      <c r="Y452" s="157"/>
      <c r="Z452" s="157"/>
      <c r="AA452" s="157"/>
      <c r="AB452" s="157"/>
      <c r="AC452" s="157"/>
      <c r="AD452" s="157"/>
      <c r="AE452" s="157"/>
      <c r="AF452" s="157"/>
      <c r="AG452" s="157"/>
      <c r="AH452" s="157"/>
      <c r="AI452" s="157"/>
      <c r="AJ452" s="157"/>
      <c r="AK452" s="157"/>
      <c r="AL452" s="157"/>
      <c r="AM452" s="157"/>
      <c r="AN452" s="157"/>
      <c r="AO452" s="157"/>
      <c r="AP452" s="157"/>
      <c r="AQ452" s="157"/>
      <c r="AR452" s="157"/>
      <c r="AS452" s="157"/>
      <c r="AT452" s="157"/>
    </row>
    <row r="453" spans="1:46" s="75" customFormat="1" x14ac:dyDescent="0.25">
      <c r="A453" s="79"/>
      <c r="I453" s="76"/>
      <c r="J453" s="157"/>
      <c r="K453" s="157"/>
      <c r="L453" s="157"/>
      <c r="M453" s="157"/>
      <c r="N453" s="157"/>
      <c r="O453" s="157"/>
      <c r="P453" s="157"/>
      <c r="Q453" s="157"/>
      <c r="R453" s="157"/>
      <c r="S453" s="157"/>
      <c r="T453" s="157"/>
      <c r="U453" s="157"/>
      <c r="V453" s="157"/>
      <c r="W453" s="157"/>
      <c r="X453" s="157"/>
      <c r="Y453" s="157"/>
      <c r="Z453" s="157"/>
      <c r="AA453" s="157"/>
      <c r="AB453" s="157"/>
      <c r="AC453" s="157"/>
      <c r="AD453" s="157"/>
      <c r="AE453" s="157"/>
      <c r="AF453" s="157"/>
      <c r="AG453" s="157"/>
      <c r="AH453" s="157"/>
      <c r="AI453" s="157"/>
      <c r="AJ453" s="157"/>
      <c r="AK453" s="157"/>
      <c r="AL453" s="157"/>
      <c r="AM453" s="157"/>
      <c r="AN453" s="157"/>
      <c r="AO453" s="157"/>
      <c r="AP453" s="157"/>
      <c r="AQ453" s="157"/>
      <c r="AR453" s="157"/>
      <c r="AS453" s="157"/>
      <c r="AT453" s="157"/>
    </row>
    <row r="454" spans="1:46" s="75" customFormat="1" x14ac:dyDescent="0.25">
      <c r="A454" s="164"/>
      <c r="C454" s="221" t="s">
        <v>0</v>
      </c>
      <c r="D454" s="221"/>
      <c r="E454" s="221"/>
      <c r="F454" s="221"/>
      <c r="G454" s="40" t="s">
        <v>1</v>
      </c>
      <c r="I454" s="76"/>
      <c r="J454" s="157"/>
      <c r="K454" s="157"/>
      <c r="L454" s="157"/>
      <c r="M454" s="157"/>
      <c r="N454" s="157"/>
      <c r="O454" s="157"/>
      <c r="P454" s="157"/>
      <c r="Q454" s="157"/>
      <c r="R454" s="157"/>
      <c r="S454" s="157"/>
      <c r="T454" s="157"/>
      <c r="U454" s="157"/>
      <c r="V454" s="157"/>
      <c r="W454" s="157"/>
      <c r="X454" s="157"/>
      <c r="Y454" s="157"/>
      <c r="Z454" s="157"/>
      <c r="AA454" s="157"/>
      <c r="AB454" s="157"/>
      <c r="AC454" s="157"/>
      <c r="AD454" s="157"/>
      <c r="AE454" s="157"/>
      <c r="AF454" s="157"/>
      <c r="AG454" s="157"/>
      <c r="AH454" s="157"/>
      <c r="AI454" s="157"/>
      <c r="AJ454" s="157"/>
      <c r="AK454" s="157"/>
      <c r="AL454" s="157"/>
      <c r="AM454" s="157"/>
      <c r="AN454" s="157"/>
      <c r="AO454" s="157"/>
      <c r="AP454" s="157"/>
      <c r="AQ454" s="157"/>
      <c r="AR454" s="157"/>
      <c r="AS454" s="157"/>
      <c r="AT454" s="157"/>
    </row>
    <row r="455" spans="1:46" s="75" customFormat="1" ht="30" x14ac:dyDescent="0.25">
      <c r="A455" s="10" t="s">
        <v>2947</v>
      </c>
      <c r="B455" s="1" t="s">
        <v>2948</v>
      </c>
      <c r="C455" s="208" t="s">
        <v>2</v>
      </c>
      <c r="D455" s="209"/>
      <c r="E455" s="209"/>
      <c r="F455" s="210"/>
      <c r="G455" s="6" t="str">
        <f>IF(OR(C455=MIT_controle!$B$8,ISBLANK(C455)),MIT_controle!$A$8,"")</f>
        <v>Maak een keuze uit het drop-down menu</v>
      </c>
      <c r="I455" s="76"/>
      <c r="J455" s="157"/>
      <c r="K455" s="157"/>
      <c r="L455" s="157"/>
      <c r="M455" s="157"/>
      <c r="N455" s="157"/>
      <c r="O455" s="157"/>
      <c r="P455" s="157"/>
      <c r="Q455" s="157"/>
      <c r="R455" s="157"/>
      <c r="S455" s="157"/>
      <c r="T455" s="157"/>
      <c r="U455" s="157"/>
      <c r="V455" s="157"/>
      <c r="W455" s="157"/>
      <c r="X455" s="157"/>
      <c r="Y455" s="157"/>
      <c r="Z455" s="157"/>
      <c r="AA455" s="157"/>
      <c r="AB455" s="157"/>
      <c r="AC455" s="157"/>
      <c r="AD455" s="157"/>
      <c r="AE455" s="157"/>
      <c r="AF455" s="157"/>
      <c r="AG455" s="157"/>
      <c r="AH455" s="157"/>
      <c r="AI455" s="157"/>
      <c r="AJ455" s="157"/>
      <c r="AK455" s="157"/>
      <c r="AL455" s="157"/>
      <c r="AM455" s="157"/>
      <c r="AN455" s="157"/>
      <c r="AO455" s="157"/>
      <c r="AP455" s="157"/>
      <c r="AQ455" s="157"/>
      <c r="AR455" s="157"/>
      <c r="AS455" s="157"/>
      <c r="AT455" s="157"/>
    </row>
    <row r="456" spans="1:46" s="75" customFormat="1" x14ac:dyDescent="0.25">
      <c r="A456" s="79"/>
      <c r="I456" s="76"/>
      <c r="J456" s="157"/>
      <c r="K456" s="157"/>
      <c r="L456" s="157"/>
      <c r="M456" s="157"/>
      <c r="N456" s="157"/>
      <c r="O456" s="157"/>
      <c r="P456" s="157"/>
      <c r="Q456" s="157"/>
      <c r="R456" s="157"/>
      <c r="S456" s="157"/>
      <c r="T456" s="157"/>
      <c r="U456" s="157"/>
      <c r="V456" s="157"/>
      <c r="W456" s="157"/>
      <c r="X456" s="157"/>
      <c r="Y456" s="157"/>
      <c r="Z456" s="157"/>
      <c r="AA456" s="157"/>
      <c r="AB456" s="157"/>
      <c r="AC456" s="157"/>
      <c r="AD456" s="157"/>
      <c r="AE456" s="157"/>
      <c r="AF456" s="157"/>
      <c r="AG456" s="157"/>
      <c r="AH456" s="157"/>
      <c r="AI456" s="157"/>
      <c r="AJ456" s="157"/>
      <c r="AK456" s="157"/>
      <c r="AL456" s="157"/>
      <c r="AM456" s="157"/>
      <c r="AN456" s="157"/>
      <c r="AO456" s="157"/>
      <c r="AP456" s="157"/>
      <c r="AQ456" s="157"/>
      <c r="AR456" s="157"/>
      <c r="AS456" s="157"/>
      <c r="AT456" s="157"/>
    </row>
    <row r="457" spans="1:46" s="75" customFormat="1" x14ac:dyDescent="0.25">
      <c r="A457" s="164"/>
      <c r="C457" s="221" t="s">
        <v>0</v>
      </c>
      <c r="D457" s="221"/>
      <c r="E457" s="221"/>
      <c r="F457" s="221"/>
      <c r="G457" s="40" t="s">
        <v>1</v>
      </c>
      <c r="I457" s="76"/>
      <c r="J457" s="157"/>
      <c r="K457" s="157"/>
      <c r="L457" s="157"/>
      <c r="M457" s="157"/>
      <c r="N457" s="157"/>
      <c r="O457" s="157"/>
      <c r="P457" s="157"/>
      <c r="Q457" s="157"/>
      <c r="R457" s="157"/>
      <c r="S457" s="157"/>
      <c r="T457" s="157"/>
      <c r="U457" s="157"/>
      <c r="V457" s="157"/>
      <c r="W457" s="157"/>
      <c r="X457" s="157"/>
      <c r="Y457" s="157"/>
      <c r="Z457" s="157"/>
      <c r="AA457" s="157"/>
      <c r="AB457" s="157"/>
      <c r="AC457" s="157"/>
      <c r="AD457" s="157"/>
      <c r="AE457" s="157"/>
      <c r="AF457" s="157"/>
      <c r="AG457" s="157"/>
      <c r="AH457" s="157"/>
      <c r="AI457" s="157"/>
      <c r="AJ457" s="157"/>
      <c r="AK457" s="157"/>
      <c r="AL457" s="157"/>
      <c r="AM457" s="157"/>
      <c r="AN457" s="157"/>
      <c r="AO457" s="157"/>
      <c r="AP457" s="157"/>
      <c r="AQ457" s="157"/>
      <c r="AR457" s="157"/>
      <c r="AS457" s="157"/>
      <c r="AT457" s="157"/>
    </row>
    <row r="458" spans="1:46" s="75" customFormat="1" ht="20" x14ac:dyDescent="0.25">
      <c r="A458" s="10" t="s">
        <v>2949</v>
      </c>
      <c r="B458" s="1" t="s">
        <v>2950</v>
      </c>
      <c r="C458" s="208" t="s">
        <v>2</v>
      </c>
      <c r="D458" s="209"/>
      <c r="E458" s="209"/>
      <c r="F458" s="210"/>
      <c r="G458" s="6" t="str">
        <f>IF(OR(C458=MIT_controle!$B$8,ISBLANK(C458)),MIT_controle!$A$8,"")</f>
        <v>Maak een keuze uit het drop-down menu</v>
      </c>
      <c r="I458" s="76"/>
      <c r="J458" s="157"/>
      <c r="K458" s="157"/>
      <c r="L458" s="157"/>
      <c r="M458" s="157"/>
      <c r="N458" s="157"/>
      <c r="O458" s="157"/>
      <c r="P458" s="157"/>
      <c r="Q458" s="157"/>
      <c r="R458" s="157"/>
      <c r="S458" s="157"/>
      <c r="T458" s="157"/>
      <c r="U458" s="157"/>
      <c r="V458" s="157"/>
      <c r="W458" s="157"/>
      <c r="X458" s="157"/>
      <c r="Y458" s="157"/>
      <c r="Z458" s="157"/>
      <c r="AA458" s="157"/>
      <c r="AB458" s="157"/>
      <c r="AC458" s="157"/>
      <c r="AD458" s="157"/>
      <c r="AE458" s="157"/>
      <c r="AF458" s="157"/>
      <c r="AG458" s="157"/>
      <c r="AH458" s="157"/>
      <c r="AI458" s="157"/>
      <c r="AJ458" s="157"/>
      <c r="AK458" s="157"/>
      <c r="AL458" s="157"/>
      <c r="AM458" s="157"/>
      <c r="AN458" s="157"/>
      <c r="AO458" s="157"/>
      <c r="AP458" s="157"/>
      <c r="AQ458" s="157"/>
      <c r="AR458" s="157"/>
      <c r="AS458" s="157"/>
      <c r="AT458" s="157"/>
    </row>
    <row r="459" spans="1:46" s="75" customFormat="1" x14ac:dyDescent="0.25">
      <c r="A459" s="10"/>
      <c r="B459" s="10"/>
      <c r="C459" s="221" t="s">
        <v>0</v>
      </c>
      <c r="D459" s="221"/>
      <c r="E459" s="221"/>
      <c r="F459" s="221"/>
      <c r="G459" s="40" t="s">
        <v>1</v>
      </c>
      <c r="H459" s="10"/>
      <c r="I459" s="76"/>
      <c r="J459" s="157"/>
      <c r="K459" s="157"/>
      <c r="L459" s="157"/>
      <c r="M459" s="157"/>
      <c r="N459" s="157"/>
      <c r="O459" s="157"/>
      <c r="P459" s="157"/>
      <c r="Q459" s="157"/>
      <c r="R459" s="157"/>
      <c r="S459" s="157"/>
      <c r="T459" s="157"/>
      <c r="U459" s="157"/>
      <c r="V459" s="157"/>
      <c r="W459" s="157"/>
      <c r="X459" s="157"/>
      <c r="Y459" s="157"/>
      <c r="Z459" s="157"/>
      <c r="AA459" s="157"/>
      <c r="AB459" s="157"/>
      <c r="AC459" s="157"/>
      <c r="AD459" s="157"/>
      <c r="AE459" s="157"/>
      <c r="AF459" s="157"/>
      <c r="AG459" s="157"/>
      <c r="AH459" s="157"/>
      <c r="AI459" s="157"/>
      <c r="AJ459" s="157"/>
      <c r="AK459" s="157"/>
      <c r="AL459" s="157"/>
      <c r="AM459" s="157"/>
      <c r="AN459" s="157"/>
      <c r="AO459" s="157"/>
      <c r="AP459" s="157"/>
      <c r="AQ459" s="157"/>
      <c r="AR459" s="157"/>
      <c r="AS459" s="157"/>
      <c r="AT459" s="157"/>
    </row>
    <row r="460" spans="1:46" s="75" customFormat="1" ht="30" x14ac:dyDescent="0.25">
      <c r="A460" s="10" t="s">
        <v>2951</v>
      </c>
      <c r="B460" s="1" t="s">
        <v>2952</v>
      </c>
      <c r="C460" s="208" t="s">
        <v>47</v>
      </c>
      <c r="D460" s="209"/>
      <c r="E460" s="209"/>
      <c r="F460" s="210"/>
      <c r="G460" s="6" t="str">
        <f>IF(OR(C460=MIT_controle!$B$16,ISBLANK(C460)),MIT_controle!$A$11,"")</f>
        <v>Vermeld (optioneel) een toelichting</v>
      </c>
      <c r="I460" s="76"/>
      <c r="J460" s="157"/>
      <c r="K460" s="157"/>
      <c r="L460" s="157"/>
      <c r="M460" s="157"/>
      <c r="N460" s="157"/>
      <c r="O460" s="157"/>
      <c r="P460" s="157"/>
      <c r="Q460" s="157"/>
      <c r="R460" s="157"/>
      <c r="S460" s="157"/>
      <c r="T460" s="157"/>
      <c r="U460" s="157"/>
      <c r="V460" s="157"/>
      <c r="W460" s="157"/>
      <c r="X460" s="157"/>
      <c r="Y460" s="157"/>
      <c r="Z460" s="157"/>
      <c r="AA460" s="157"/>
      <c r="AB460" s="157"/>
      <c r="AC460" s="157"/>
      <c r="AD460" s="157"/>
      <c r="AE460" s="157"/>
      <c r="AF460" s="157"/>
      <c r="AG460" s="157"/>
      <c r="AH460" s="157"/>
      <c r="AI460" s="157"/>
      <c r="AJ460" s="157"/>
      <c r="AK460" s="157"/>
      <c r="AL460" s="157"/>
      <c r="AM460" s="157"/>
      <c r="AN460" s="157"/>
      <c r="AO460" s="157"/>
      <c r="AP460" s="157"/>
      <c r="AQ460" s="157"/>
      <c r="AR460" s="157"/>
      <c r="AS460" s="157"/>
      <c r="AT460" s="157"/>
    </row>
    <row r="461" spans="1:46" s="75" customFormat="1" x14ac:dyDescent="0.25">
      <c r="A461" s="79"/>
      <c r="I461" s="76"/>
      <c r="J461" s="157"/>
      <c r="K461" s="157"/>
      <c r="L461" s="157"/>
      <c r="M461" s="157"/>
      <c r="N461" s="157"/>
      <c r="O461" s="157"/>
      <c r="P461" s="157"/>
      <c r="Q461" s="157"/>
      <c r="R461" s="157"/>
      <c r="S461" s="157"/>
      <c r="T461" s="157"/>
      <c r="U461" s="157"/>
      <c r="V461" s="157"/>
      <c r="W461" s="157"/>
      <c r="X461" s="157"/>
      <c r="Y461" s="157"/>
      <c r="Z461" s="157"/>
      <c r="AA461" s="157"/>
      <c r="AB461" s="157"/>
      <c r="AC461" s="157"/>
      <c r="AD461" s="157"/>
      <c r="AE461" s="157"/>
      <c r="AF461" s="157"/>
      <c r="AG461" s="157"/>
      <c r="AH461" s="157"/>
      <c r="AI461" s="157"/>
      <c r="AJ461" s="157"/>
      <c r="AK461" s="157"/>
      <c r="AL461" s="157"/>
      <c r="AM461" s="157"/>
      <c r="AN461" s="157"/>
      <c r="AO461" s="157"/>
      <c r="AP461" s="157"/>
      <c r="AQ461" s="157"/>
      <c r="AR461" s="157"/>
      <c r="AS461" s="157"/>
      <c r="AT461" s="157"/>
    </row>
    <row r="462" spans="1:46" s="75" customFormat="1" x14ac:dyDescent="0.25">
      <c r="A462" s="79"/>
      <c r="B462" s="167" t="s">
        <v>2953</v>
      </c>
      <c r="I462" s="76"/>
      <c r="J462" s="157"/>
      <c r="K462" s="157"/>
      <c r="L462" s="157"/>
      <c r="M462" s="157"/>
      <c r="N462" s="157"/>
      <c r="O462" s="157"/>
      <c r="P462" s="157"/>
      <c r="Q462" s="157"/>
      <c r="R462" s="157"/>
      <c r="S462" s="157"/>
      <c r="T462" s="157"/>
      <c r="U462" s="157"/>
      <c r="V462" s="157"/>
      <c r="W462" s="157"/>
      <c r="X462" s="157"/>
      <c r="Y462" s="157"/>
      <c r="Z462" s="157"/>
      <c r="AA462" s="157"/>
      <c r="AB462" s="157"/>
      <c r="AC462" s="157"/>
      <c r="AD462" s="157"/>
      <c r="AE462" s="157"/>
      <c r="AF462" s="157"/>
      <c r="AG462" s="157"/>
      <c r="AH462" s="157"/>
      <c r="AI462" s="157"/>
      <c r="AJ462" s="157"/>
      <c r="AK462" s="157"/>
      <c r="AL462" s="157"/>
      <c r="AM462" s="157"/>
      <c r="AN462" s="157"/>
      <c r="AO462" s="157"/>
      <c r="AP462" s="157"/>
      <c r="AQ462" s="157"/>
      <c r="AR462" s="157"/>
      <c r="AS462" s="157"/>
      <c r="AT462" s="157"/>
    </row>
    <row r="463" spans="1:46" s="75" customFormat="1" x14ac:dyDescent="0.25">
      <c r="A463" s="79"/>
      <c r="I463" s="76"/>
      <c r="J463" s="157"/>
      <c r="K463" s="157"/>
      <c r="L463" s="157"/>
      <c r="M463" s="157"/>
      <c r="N463" s="157"/>
      <c r="O463" s="157"/>
      <c r="P463" s="157"/>
      <c r="Q463" s="157"/>
      <c r="R463" s="157"/>
      <c r="S463" s="157"/>
      <c r="T463" s="157"/>
      <c r="U463" s="157"/>
      <c r="V463" s="157"/>
      <c r="W463" s="157"/>
      <c r="X463" s="157"/>
      <c r="Y463" s="157"/>
      <c r="Z463" s="157"/>
      <c r="AA463" s="157"/>
      <c r="AB463" s="157"/>
      <c r="AC463" s="157"/>
      <c r="AD463" s="157"/>
      <c r="AE463" s="157"/>
      <c r="AF463" s="157"/>
      <c r="AG463" s="157"/>
      <c r="AH463" s="157"/>
      <c r="AI463" s="157"/>
      <c r="AJ463" s="157"/>
      <c r="AK463" s="157"/>
      <c r="AL463" s="157"/>
      <c r="AM463" s="157"/>
      <c r="AN463" s="157"/>
      <c r="AO463" s="157"/>
      <c r="AP463" s="157"/>
      <c r="AQ463" s="157"/>
      <c r="AR463" s="157"/>
      <c r="AS463" s="157"/>
      <c r="AT463" s="157"/>
    </row>
    <row r="464" spans="1:46" s="75" customFormat="1" ht="20" x14ac:dyDescent="0.25">
      <c r="A464" s="10" t="s">
        <v>2954</v>
      </c>
      <c r="B464" s="1" t="s">
        <v>2955</v>
      </c>
      <c r="C464" s="221" t="s">
        <v>2716</v>
      </c>
      <c r="D464" s="221"/>
      <c r="E464" s="221"/>
      <c r="F464" s="221"/>
      <c r="G464" s="40" t="s">
        <v>1</v>
      </c>
      <c r="H464" s="10"/>
      <c r="I464" s="76"/>
      <c r="J464" s="157"/>
      <c r="K464" s="157"/>
      <c r="L464" s="157"/>
      <c r="M464" s="157"/>
      <c r="N464" s="157"/>
      <c r="O464" s="157"/>
      <c r="P464" s="157"/>
      <c r="Q464" s="157"/>
      <c r="R464" s="157"/>
      <c r="S464" s="157"/>
      <c r="T464" s="157"/>
      <c r="U464" s="157"/>
      <c r="V464" s="157"/>
      <c r="W464" s="157"/>
      <c r="X464" s="157"/>
      <c r="Y464" s="157"/>
      <c r="Z464" s="157"/>
      <c r="AA464" s="157"/>
      <c r="AB464" s="157"/>
      <c r="AC464" s="157"/>
      <c r="AD464" s="157"/>
      <c r="AE464" s="157"/>
      <c r="AF464" s="157"/>
      <c r="AG464" s="157"/>
      <c r="AH464" s="157"/>
      <c r="AI464" s="157"/>
      <c r="AJ464" s="157"/>
      <c r="AK464" s="157"/>
      <c r="AL464" s="157"/>
      <c r="AM464" s="157"/>
      <c r="AN464" s="157"/>
      <c r="AO464" s="157"/>
      <c r="AP464" s="157"/>
      <c r="AQ464" s="157"/>
      <c r="AR464" s="157"/>
      <c r="AS464" s="157"/>
      <c r="AT464" s="157"/>
    </row>
    <row r="465" spans="1:46" s="75" customFormat="1" x14ac:dyDescent="0.25">
      <c r="A465" s="10" t="s">
        <v>2956</v>
      </c>
      <c r="B465" s="1" t="s">
        <v>2896</v>
      </c>
      <c r="C465" s="234" t="s">
        <v>2</v>
      </c>
      <c r="D465" s="235"/>
      <c r="E465" s="235"/>
      <c r="F465" s="236"/>
      <c r="G465" s="6" t="str">
        <f>IF(OR(C465=MIT_controle!$B$8,ISBLANK(C465)),MIT_controle!$A$8,"")</f>
        <v>Maak een keuze uit het drop-down menu</v>
      </c>
      <c r="I465" s="76"/>
      <c r="J465" s="157"/>
      <c r="K465" s="157"/>
      <c r="L465" s="157"/>
      <c r="M465" s="157"/>
      <c r="N465" s="157"/>
      <c r="O465" s="157"/>
      <c r="P465" s="157"/>
      <c r="Q465" s="157"/>
      <c r="R465" s="157"/>
      <c r="S465" s="157"/>
      <c r="T465" s="157"/>
      <c r="U465" s="157"/>
      <c r="V465" s="157"/>
      <c r="W465" s="157"/>
      <c r="X465" s="157"/>
      <c r="Y465" s="157"/>
      <c r="Z465" s="157"/>
      <c r="AA465" s="157"/>
      <c r="AB465" s="157"/>
      <c r="AC465" s="157"/>
      <c r="AD465" s="157"/>
      <c r="AE465" s="157"/>
      <c r="AF465" s="157"/>
      <c r="AG465" s="157"/>
      <c r="AH465" s="157"/>
      <c r="AI465" s="157"/>
      <c r="AJ465" s="157"/>
      <c r="AK465" s="157"/>
      <c r="AL465" s="157"/>
      <c r="AM465" s="157"/>
      <c r="AN465" s="157"/>
      <c r="AO465" s="157"/>
      <c r="AP465" s="157"/>
      <c r="AQ465" s="157"/>
      <c r="AR465" s="157"/>
      <c r="AS465" s="157"/>
      <c r="AT465" s="157"/>
    </row>
    <row r="466" spans="1:46" s="75" customFormat="1" x14ac:dyDescent="0.25">
      <c r="A466" s="10" t="s">
        <v>2957</v>
      </c>
      <c r="B466" s="1" t="s">
        <v>2898</v>
      </c>
      <c r="C466" s="234" t="s">
        <v>2</v>
      </c>
      <c r="D466" s="235"/>
      <c r="E466" s="235"/>
      <c r="F466" s="236"/>
      <c r="G466" s="6" t="str">
        <f>IF(OR(C466=MIT_controle!$B$8,ISBLANK(C466)),MIT_controle!$A$8,"")</f>
        <v>Maak een keuze uit het drop-down menu</v>
      </c>
      <c r="I466" s="76"/>
      <c r="J466" s="157"/>
      <c r="K466" s="157"/>
      <c r="L466" s="157"/>
      <c r="M466" s="157"/>
      <c r="N466" s="157"/>
      <c r="O466" s="157"/>
      <c r="P466" s="157"/>
      <c r="Q466" s="157"/>
      <c r="R466" s="157"/>
      <c r="S466" s="157"/>
      <c r="T466" s="157"/>
      <c r="U466" s="157"/>
      <c r="V466" s="157"/>
      <c r="W466" s="157"/>
      <c r="X466" s="157"/>
      <c r="Y466" s="157"/>
      <c r="Z466" s="157"/>
      <c r="AA466" s="157"/>
      <c r="AB466" s="157"/>
      <c r="AC466" s="157"/>
      <c r="AD466" s="157"/>
      <c r="AE466" s="157"/>
      <c r="AF466" s="157"/>
      <c r="AG466" s="157"/>
      <c r="AH466" s="157"/>
      <c r="AI466" s="157"/>
      <c r="AJ466" s="157"/>
      <c r="AK466" s="157"/>
      <c r="AL466" s="157"/>
      <c r="AM466" s="157"/>
      <c r="AN466" s="157"/>
      <c r="AO466" s="157"/>
      <c r="AP466" s="157"/>
      <c r="AQ466" s="157"/>
      <c r="AR466" s="157"/>
      <c r="AS466" s="157"/>
      <c r="AT466" s="157"/>
    </row>
    <row r="467" spans="1:46" s="75" customFormat="1" x14ac:dyDescent="0.25">
      <c r="A467" s="10" t="s">
        <v>2958</v>
      </c>
      <c r="B467" s="1" t="s">
        <v>2900</v>
      </c>
      <c r="C467" s="234" t="s">
        <v>2</v>
      </c>
      <c r="D467" s="235"/>
      <c r="E467" s="235"/>
      <c r="F467" s="236"/>
      <c r="G467" s="6" t="str">
        <f>IF(OR(C467=MIT_controle!$B$8,ISBLANK(C467)),MIT_controle!$A$8,"")</f>
        <v>Maak een keuze uit het drop-down menu</v>
      </c>
      <c r="I467" s="76"/>
      <c r="J467" s="157"/>
      <c r="K467" s="157"/>
      <c r="L467" s="157"/>
      <c r="M467" s="157"/>
      <c r="N467" s="157"/>
      <c r="O467" s="157"/>
      <c r="P467" s="157"/>
      <c r="Q467" s="157"/>
      <c r="R467" s="157"/>
      <c r="S467" s="157"/>
      <c r="T467" s="157"/>
      <c r="U467" s="157"/>
      <c r="V467" s="157"/>
      <c r="W467" s="157"/>
      <c r="X467" s="157"/>
      <c r="Y467" s="157"/>
      <c r="Z467" s="157"/>
      <c r="AA467" s="157"/>
      <c r="AB467" s="157"/>
      <c r="AC467" s="157"/>
      <c r="AD467" s="157"/>
      <c r="AE467" s="157"/>
      <c r="AF467" s="157"/>
      <c r="AG467" s="157"/>
      <c r="AH467" s="157"/>
      <c r="AI467" s="157"/>
      <c r="AJ467" s="157"/>
      <c r="AK467" s="157"/>
      <c r="AL467" s="157"/>
      <c r="AM467" s="157"/>
      <c r="AN467" s="157"/>
      <c r="AO467" s="157"/>
      <c r="AP467" s="157"/>
      <c r="AQ467" s="157"/>
      <c r="AR467" s="157"/>
      <c r="AS467" s="157"/>
      <c r="AT467" s="157"/>
    </row>
    <row r="468" spans="1:46" s="75" customFormat="1" x14ac:dyDescent="0.25">
      <c r="A468" s="10" t="s">
        <v>2959</v>
      </c>
      <c r="B468" s="1" t="s">
        <v>2902</v>
      </c>
      <c r="C468" s="234" t="s">
        <v>2</v>
      </c>
      <c r="D468" s="235"/>
      <c r="E468" s="235"/>
      <c r="F468" s="236"/>
      <c r="G468" s="6" t="str">
        <f>IF(OR(C468=MIT_controle!$B$8,ISBLANK(C468)),MIT_controle!$A$8,"")</f>
        <v>Maak een keuze uit het drop-down menu</v>
      </c>
      <c r="I468" s="76"/>
      <c r="J468" s="157"/>
      <c r="K468" s="157"/>
      <c r="L468" s="157"/>
      <c r="M468" s="157"/>
      <c r="N468" s="157"/>
      <c r="O468" s="157"/>
      <c r="P468" s="157"/>
      <c r="Q468" s="157"/>
      <c r="R468" s="157"/>
      <c r="S468" s="157"/>
      <c r="T468" s="157"/>
      <c r="U468" s="157"/>
      <c r="V468" s="157"/>
      <c r="W468" s="157"/>
      <c r="X468" s="157"/>
      <c r="Y468" s="157"/>
      <c r="Z468" s="157"/>
      <c r="AA468" s="157"/>
      <c r="AB468" s="157"/>
      <c r="AC468" s="157"/>
      <c r="AD468" s="157"/>
      <c r="AE468" s="157"/>
      <c r="AF468" s="157"/>
      <c r="AG468" s="157"/>
      <c r="AH468" s="157"/>
      <c r="AI468" s="157"/>
      <c r="AJ468" s="157"/>
      <c r="AK468" s="157"/>
      <c r="AL468" s="157"/>
      <c r="AM468" s="157"/>
      <c r="AN468" s="157"/>
      <c r="AO468" s="157"/>
      <c r="AP468" s="157"/>
      <c r="AQ468" s="157"/>
      <c r="AR468" s="157"/>
      <c r="AS468" s="157"/>
      <c r="AT468" s="157"/>
    </row>
    <row r="469" spans="1:46" s="75" customFormat="1" x14ac:dyDescent="0.25">
      <c r="A469" s="10" t="s">
        <v>2960</v>
      </c>
      <c r="B469" s="1" t="s">
        <v>2904</v>
      </c>
      <c r="C469" s="234" t="s">
        <v>2</v>
      </c>
      <c r="D469" s="235"/>
      <c r="E469" s="235"/>
      <c r="F469" s="236"/>
      <c r="G469" s="6" t="str">
        <f>IF(OR(C469=MIT_controle!$B$8,ISBLANK(C469)),MIT_controle!$A$8,"")</f>
        <v>Maak een keuze uit het drop-down menu</v>
      </c>
      <c r="I469" s="76"/>
      <c r="J469" s="157"/>
      <c r="K469" s="157"/>
      <c r="L469" s="157"/>
      <c r="M469" s="157"/>
      <c r="N469" s="157"/>
      <c r="O469" s="157"/>
      <c r="P469" s="157"/>
      <c r="Q469" s="157"/>
      <c r="R469" s="157"/>
      <c r="S469" s="157"/>
      <c r="T469" s="157"/>
      <c r="U469" s="157"/>
      <c r="V469" s="157"/>
      <c r="W469" s="157"/>
      <c r="X469" s="157"/>
      <c r="Y469" s="157"/>
      <c r="Z469" s="157"/>
      <c r="AA469" s="157"/>
      <c r="AB469" s="157"/>
      <c r="AC469" s="157"/>
      <c r="AD469" s="157"/>
      <c r="AE469" s="157"/>
      <c r="AF469" s="157"/>
      <c r="AG469" s="157"/>
      <c r="AH469" s="157"/>
      <c r="AI469" s="157"/>
      <c r="AJ469" s="157"/>
      <c r="AK469" s="157"/>
      <c r="AL469" s="157"/>
      <c r="AM469" s="157"/>
      <c r="AN469" s="157"/>
      <c r="AO469" s="157"/>
      <c r="AP469" s="157"/>
      <c r="AQ469" s="157"/>
      <c r="AR469" s="157"/>
      <c r="AS469" s="157"/>
      <c r="AT469" s="157"/>
    </row>
    <row r="470" spans="1:46" s="75" customFormat="1" x14ac:dyDescent="0.25">
      <c r="A470" s="10" t="s">
        <v>2961</v>
      </c>
      <c r="B470" s="1" t="s">
        <v>2906</v>
      </c>
      <c r="C470" s="234" t="s">
        <v>2</v>
      </c>
      <c r="D470" s="235"/>
      <c r="E470" s="235"/>
      <c r="F470" s="236"/>
      <c r="G470" s="6" t="str">
        <f>IF(OR(C470=MIT_controle!$B$8,ISBLANK(C470)),MIT_controle!$A$8,"")</f>
        <v>Maak een keuze uit het drop-down menu</v>
      </c>
      <c r="I470" s="76"/>
      <c r="J470" s="157"/>
      <c r="K470" s="157"/>
      <c r="L470" s="157"/>
      <c r="M470" s="157"/>
      <c r="N470" s="157"/>
      <c r="O470" s="157"/>
      <c r="P470" s="157"/>
      <c r="Q470" s="157"/>
      <c r="R470" s="157"/>
      <c r="S470" s="157"/>
      <c r="T470" s="157"/>
      <c r="U470" s="157"/>
      <c r="V470" s="157"/>
      <c r="W470" s="157"/>
      <c r="X470" s="157"/>
      <c r="Y470" s="157"/>
      <c r="Z470" s="157"/>
      <c r="AA470" s="157"/>
      <c r="AB470" s="157"/>
      <c r="AC470" s="157"/>
      <c r="AD470" s="157"/>
      <c r="AE470" s="157"/>
      <c r="AF470" s="157"/>
      <c r="AG470" s="157"/>
      <c r="AH470" s="157"/>
      <c r="AI470" s="157"/>
      <c r="AJ470" s="157"/>
      <c r="AK470" s="157"/>
      <c r="AL470" s="157"/>
      <c r="AM470" s="157"/>
      <c r="AN470" s="157"/>
      <c r="AO470" s="157"/>
      <c r="AP470" s="157"/>
      <c r="AQ470" s="157"/>
      <c r="AR470" s="157"/>
      <c r="AS470" s="157"/>
      <c r="AT470" s="157"/>
    </row>
    <row r="471" spans="1:46" s="75" customFormat="1" x14ac:dyDescent="0.25">
      <c r="A471" s="10" t="s">
        <v>2962</v>
      </c>
      <c r="B471" s="1" t="s">
        <v>2908</v>
      </c>
      <c r="C471" s="234" t="s">
        <v>2</v>
      </c>
      <c r="D471" s="235"/>
      <c r="E471" s="235"/>
      <c r="F471" s="236"/>
      <c r="G471" s="6" t="str">
        <f>IF(OR(C471=MIT_controle!$B$8,ISBLANK(C471)),MIT_controle!$A$8,"")</f>
        <v>Maak een keuze uit het drop-down menu</v>
      </c>
      <c r="I471" s="76"/>
      <c r="J471" s="157"/>
      <c r="K471" s="157"/>
      <c r="L471" s="157"/>
      <c r="M471" s="157"/>
      <c r="N471" s="157"/>
      <c r="O471" s="157"/>
      <c r="P471" s="157"/>
      <c r="Q471" s="157"/>
      <c r="R471" s="157"/>
      <c r="S471" s="157"/>
      <c r="T471" s="157"/>
      <c r="U471" s="157"/>
      <c r="V471" s="157"/>
      <c r="W471" s="157"/>
      <c r="X471" s="157"/>
      <c r="Y471" s="157"/>
      <c r="Z471" s="157"/>
      <c r="AA471" s="157"/>
      <c r="AB471" s="157"/>
      <c r="AC471" s="157"/>
      <c r="AD471" s="157"/>
      <c r="AE471" s="157"/>
      <c r="AF471" s="157"/>
      <c r="AG471" s="157"/>
      <c r="AH471" s="157"/>
      <c r="AI471" s="157"/>
      <c r="AJ471" s="157"/>
      <c r="AK471" s="157"/>
      <c r="AL471" s="157"/>
      <c r="AM471" s="157"/>
      <c r="AN471" s="157"/>
      <c r="AO471" s="157"/>
      <c r="AP471" s="157"/>
      <c r="AQ471" s="157"/>
      <c r="AR471" s="157"/>
      <c r="AS471" s="157"/>
      <c r="AT471" s="157"/>
    </row>
    <row r="472" spans="1:46" s="75" customFormat="1" x14ac:dyDescent="0.25">
      <c r="A472" s="79"/>
      <c r="I472" s="76"/>
      <c r="J472" s="157"/>
      <c r="K472" s="157"/>
      <c r="L472" s="157"/>
      <c r="M472" s="157"/>
      <c r="N472" s="157"/>
      <c r="O472" s="157"/>
      <c r="P472" s="157"/>
      <c r="Q472" s="157"/>
      <c r="R472" s="157"/>
      <c r="S472" s="157"/>
      <c r="T472" s="157"/>
      <c r="U472" s="157"/>
      <c r="V472" s="157"/>
      <c r="W472" s="157"/>
      <c r="X472" s="157"/>
      <c r="Y472" s="157"/>
      <c r="Z472" s="157"/>
      <c r="AA472" s="157"/>
      <c r="AB472" s="157"/>
      <c r="AC472" s="157"/>
      <c r="AD472" s="157"/>
      <c r="AE472" s="157"/>
      <c r="AF472" s="157"/>
      <c r="AG472" s="157"/>
      <c r="AH472" s="157"/>
      <c r="AI472" s="157"/>
      <c r="AJ472" s="157"/>
      <c r="AK472" s="157"/>
      <c r="AL472" s="157"/>
      <c r="AM472" s="157"/>
      <c r="AN472" s="157"/>
      <c r="AO472" s="157"/>
      <c r="AP472" s="157"/>
      <c r="AQ472" s="157"/>
      <c r="AR472" s="157"/>
      <c r="AS472" s="157"/>
      <c r="AT472" s="157"/>
    </row>
    <row r="473" spans="1:46" s="75" customFormat="1" ht="20" x14ac:dyDescent="0.25">
      <c r="A473" s="10" t="s">
        <v>2963</v>
      </c>
      <c r="B473" s="1" t="s">
        <v>2964</v>
      </c>
      <c r="C473" s="221" t="s">
        <v>0</v>
      </c>
      <c r="D473" s="221"/>
      <c r="E473" s="221"/>
      <c r="F473" s="221"/>
      <c r="G473" s="40" t="s">
        <v>1</v>
      </c>
      <c r="H473" s="10"/>
      <c r="I473" s="76"/>
      <c r="J473" s="157"/>
      <c r="K473" s="157"/>
      <c r="L473" s="157"/>
      <c r="M473" s="157"/>
      <c r="N473" s="157"/>
      <c r="O473" s="157"/>
      <c r="P473" s="157"/>
      <c r="Q473" s="157"/>
      <c r="R473" s="157"/>
      <c r="S473" s="157"/>
      <c r="T473" s="157"/>
      <c r="U473" s="157"/>
      <c r="V473" s="157"/>
      <c r="W473" s="157"/>
      <c r="X473" s="157"/>
      <c r="Y473" s="157"/>
      <c r="Z473" s="157"/>
      <c r="AA473" s="157"/>
      <c r="AB473" s="157"/>
      <c r="AC473" s="157"/>
      <c r="AD473" s="157"/>
      <c r="AE473" s="157"/>
      <c r="AF473" s="157"/>
      <c r="AG473" s="157"/>
      <c r="AH473" s="157"/>
      <c r="AI473" s="157"/>
      <c r="AJ473" s="157"/>
      <c r="AK473" s="157"/>
      <c r="AL473" s="157"/>
      <c r="AM473" s="157"/>
      <c r="AN473" s="157"/>
      <c r="AO473" s="157"/>
      <c r="AP473" s="157"/>
      <c r="AQ473" s="157"/>
      <c r="AR473" s="157"/>
      <c r="AS473" s="157"/>
      <c r="AT473" s="157"/>
    </row>
    <row r="474" spans="1:46" s="75" customFormat="1" x14ac:dyDescent="0.25">
      <c r="A474" s="10" t="s">
        <v>2965</v>
      </c>
      <c r="B474" s="1" t="s">
        <v>2896</v>
      </c>
      <c r="C474" s="208" t="s">
        <v>47</v>
      </c>
      <c r="D474" s="209"/>
      <c r="E474" s="209"/>
      <c r="F474" s="210"/>
      <c r="G474" s="6" t="str">
        <f>IF(OR(C474=MIT_controle!$B$16,ISBLANK(C474)),MIT_controle!$A$11,"")</f>
        <v>Vermeld (optioneel) een toelichting</v>
      </c>
      <c r="I474" s="76"/>
      <c r="J474" s="157"/>
      <c r="K474" s="157"/>
      <c r="L474" s="157"/>
      <c r="M474" s="157"/>
      <c r="N474" s="157"/>
      <c r="O474" s="157"/>
      <c r="P474" s="157"/>
      <c r="Q474" s="157"/>
      <c r="R474" s="157"/>
      <c r="S474" s="157"/>
      <c r="T474" s="157"/>
      <c r="U474" s="157"/>
      <c r="V474" s="157"/>
      <c r="W474" s="157"/>
      <c r="X474" s="157"/>
      <c r="Y474" s="157"/>
      <c r="Z474" s="157"/>
      <c r="AA474" s="157"/>
      <c r="AB474" s="157"/>
      <c r="AC474" s="157"/>
      <c r="AD474" s="157"/>
      <c r="AE474" s="157"/>
      <c r="AF474" s="157"/>
      <c r="AG474" s="157"/>
      <c r="AH474" s="157"/>
      <c r="AI474" s="157"/>
      <c r="AJ474" s="157"/>
      <c r="AK474" s="157"/>
      <c r="AL474" s="157"/>
      <c r="AM474" s="157"/>
      <c r="AN474" s="157"/>
      <c r="AO474" s="157"/>
      <c r="AP474" s="157"/>
      <c r="AQ474" s="157"/>
      <c r="AR474" s="157"/>
      <c r="AS474" s="157"/>
      <c r="AT474" s="157"/>
    </row>
    <row r="475" spans="1:46" s="75" customFormat="1" x14ac:dyDescent="0.25">
      <c r="A475" s="10" t="s">
        <v>2966</v>
      </c>
      <c r="B475" s="1" t="s">
        <v>2898</v>
      </c>
      <c r="C475" s="208" t="s">
        <v>47</v>
      </c>
      <c r="D475" s="209"/>
      <c r="E475" s="209"/>
      <c r="F475" s="210"/>
      <c r="G475" s="6" t="str">
        <f>IF(OR(C475=MIT_controle!$B$16,ISBLANK(C475)),MIT_controle!$A$11,"")</f>
        <v>Vermeld (optioneel) een toelichting</v>
      </c>
      <c r="I475" s="76"/>
      <c r="J475" s="157"/>
      <c r="K475" s="157"/>
      <c r="L475" s="157"/>
      <c r="M475" s="157"/>
      <c r="N475" s="157"/>
      <c r="O475" s="157"/>
      <c r="P475" s="157"/>
      <c r="Q475" s="157"/>
      <c r="R475" s="157"/>
      <c r="S475" s="157"/>
      <c r="T475" s="157"/>
      <c r="U475" s="157"/>
      <c r="V475" s="157"/>
      <c r="W475" s="157"/>
      <c r="X475" s="157"/>
      <c r="Y475" s="157"/>
      <c r="Z475" s="157"/>
      <c r="AA475" s="157"/>
      <c r="AB475" s="157"/>
      <c r="AC475" s="157"/>
      <c r="AD475" s="157"/>
      <c r="AE475" s="157"/>
      <c r="AF475" s="157"/>
      <c r="AG475" s="157"/>
      <c r="AH475" s="157"/>
      <c r="AI475" s="157"/>
      <c r="AJ475" s="157"/>
      <c r="AK475" s="157"/>
      <c r="AL475" s="157"/>
      <c r="AM475" s="157"/>
      <c r="AN475" s="157"/>
      <c r="AO475" s="157"/>
      <c r="AP475" s="157"/>
      <c r="AQ475" s="157"/>
      <c r="AR475" s="157"/>
      <c r="AS475" s="157"/>
      <c r="AT475" s="157"/>
    </row>
    <row r="476" spans="1:46" s="75" customFormat="1" x14ac:dyDescent="0.25">
      <c r="A476" s="10" t="s">
        <v>2967</v>
      </c>
      <c r="B476" s="1" t="s">
        <v>2900</v>
      </c>
      <c r="C476" s="208" t="s">
        <v>47</v>
      </c>
      <c r="D476" s="209"/>
      <c r="E476" s="209"/>
      <c r="F476" s="210"/>
      <c r="G476" s="6" t="str">
        <f>IF(OR(C476=MIT_controle!$B$16,ISBLANK(C476)),MIT_controle!$A$11,"")</f>
        <v>Vermeld (optioneel) een toelichting</v>
      </c>
      <c r="I476" s="76"/>
      <c r="J476" s="157"/>
      <c r="K476" s="157"/>
      <c r="L476" s="157"/>
      <c r="M476" s="157"/>
      <c r="N476" s="157"/>
      <c r="O476" s="157"/>
      <c r="P476" s="157"/>
      <c r="Q476" s="157"/>
      <c r="R476" s="157"/>
      <c r="S476" s="157"/>
      <c r="T476" s="157"/>
      <c r="U476" s="157"/>
      <c r="V476" s="157"/>
      <c r="W476" s="157"/>
      <c r="X476" s="157"/>
      <c r="Y476" s="157"/>
      <c r="Z476" s="157"/>
      <c r="AA476" s="157"/>
      <c r="AB476" s="157"/>
      <c r="AC476" s="157"/>
      <c r="AD476" s="157"/>
      <c r="AE476" s="157"/>
      <c r="AF476" s="157"/>
      <c r="AG476" s="157"/>
      <c r="AH476" s="157"/>
      <c r="AI476" s="157"/>
      <c r="AJ476" s="157"/>
      <c r="AK476" s="157"/>
      <c r="AL476" s="157"/>
      <c r="AM476" s="157"/>
      <c r="AN476" s="157"/>
      <c r="AO476" s="157"/>
      <c r="AP476" s="157"/>
      <c r="AQ476" s="157"/>
      <c r="AR476" s="157"/>
      <c r="AS476" s="157"/>
      <c r="AT476" s="157"/>
    </row>
    <row r="477" spans="1:46" s="75" customFormat="1" x14ac:dyDescent="0.25">
      <c r="A477" s="10" t="s">
        <v>2968</v>
      </c>
      <c r="B477" s="1" t="s">
        <v>2902</v>
      </c>
      <c r="C477" s="208" t="s">
        <v>47</v>
      </c>
      <c r="D477" s="209"/>
      <c r="E477" s="209"/>
      <c r="F477" s="210"/>
      <c r="G477" s="6" t="str">
        <f>IF(OR(C477=MIT_controle!$B$16,ISBLANK(C477)),MIT_controle!$A$11,"")</f>
        <v>Vermeld (optioneel) een toelichting</v>
      </c>
      <c r="I477" s="76"/>
      <c r="J477" s="157"/>
      <c r="K477" s="157"/>
      <c r="L477" s="157"/>
      <c r="M477" s="157"/>
      <c r="N477" s="157"/>
      <c r="O477" s="157"/>
      <c r="P477" s="157"/>
      <c r="Q477" s="157"/>
      <c r="R477" s="157"/>
      <c r="S477" s="157"/>
      <c r="T477" s="157"/>
      <c r="U477" s="157"/>
      <c r="V477" s="157"/>
      <c r="W477" s="157"/>
      <c r="X477" s="157"/>
      <c r="Y477" s="157"/>
      <c r="Z477" s="157"/>
      <c r="AA477" s="157"/>
      <c r="AB477" s="157"/>
      <c r="AC477" s="157"/>
      <c r="AD477" s="157"/>
      <c r="AE477" s="157"/>
      <c r="AF477" s="157"/>
      <c r="AG477" s="157"/>
      <c r="AH477" s="157"/>
      <c r="AI477" s="157"/>
      <c r="AJ477" s="157"/>
      <c r="AK477" s="157"/>
      <c r="AL477" s="157"/>
      <c r="AM477" s="157"/>
      <c r="AN477" s="157"/>
      <c r="AO477" s="157"/>
      <c r="AP477" s="157"/>
      <c r="AQ477" s="157"/>
      <c r="AR477" s="157"/>
      <c r="AS477" s="157"/>
      <c r="AT477" s="157"/>
    </row>
    <row r="478" spans="1:46" s="75" customFormat="1" x14ac:dyDescent="0.25">
      <c r="A478" s="10" t="s">
        <v>2969</v>
      </c>
      <c r="B478" s="1" t="s">
        <v>2904</v>
      </c>
      <c r="C478" s="208" t="s">
        <v>47</v>
      </c>
      <c r="D478" s="209"/>
      <c r="E478" s="209"/>
      <c r="F478" s="210"/>
      <c r="G478" s="6" t="str">
        <f>IF(OR(C478=MIT_controle!$B$16,ISBLANK(C478)),MIT_controle!$A$11,"")</f>
        <v>Vermeld (optioneel) een toelichting</v>
      </c>
      <c r="I478" s="76"/>
      <c r="J478" s="157"/>
      <c r="K478" s="157"/>
      <c r="L478" s="157"/>
      <c r="M478" s="157"/>
      <c r="N478" s="157"/>
      <c r="O478" s="157"/>
      <c r="P478" s="157"/>
      <c r="Q478" s="157"/>
      <c r="R478" s="157"/>
      <c r="S478" s="157"/>
      <c r="T478" s="157"/>
      <c r="U478" s="157"/>
      <c r="V478" s="157"/>
      <c r="W478" s="157"/>
      <c r="X478" s="157"/>
      <c r="Y478" s="157"/>
      <c r="Z478" s="157"/>
      <c r="AA478" s="157"/>
      <c r="AB478" s="157"/>
      <c r="AC478" s="157"/>
      <c r="AD478" s="157"/>
      <c r="AE478" s="157"/>
      <c r="AF478" s="157"/>
      <c r="AG478" s="157"/>
      <c r="AH478" s="157"/>
      <c r="AI478" s="157"/>
      <c r="AJ478" s="157"/>
      <c r="AK478" s="157"/>
      <c r="AL478" s="157"/>
      <c r="AM478" s="157"/>
      <c r="AN478" s="157"/>
      <c r="AO478" s="157"/>
      <c r="AP478" s="157"/>
      <c r="AQ478" s="157"/>
      <c r="AR478" s="157"/>
      <c r="AS478" s="157"/>
      <c r="AT478" s="157"/>
    </row>
    <row r="479" spans="1:46" s="75" customFormat="1" x14ac:dyDescent="0.25">
      <c r="A479" s="10" t="s">
        <v>2970</v>
      </c>
      <c r="B479" s="1" t="s">
        <v>2906</v>
      </c>
      <c r="C479" s="208" t="s">
        <v>47</v>
      </c>
      <c r="D479" s="209"/>
      <c r="E479" s="209"/>
      <c r="F479" s="210"/>
      <c r="G479" s="6" t="str">
        <f>IF(OR(C479=MIT_controle!$B$16,ISBLANK(C479)),MIT_controle!$A$11,"")</f>
        <v>Vermeld (optioneel) een toelichting</v>
      </c>
      <c r="I479" s="76"/>
      <c r="J479" s="157"/>
      <c r="K479" s="157"/>
      <c r="L479" s="157"/>
      <c r="M479" s="157"/>
      <c r="N479" s="157"/>
      <c r="O479" s="157"/>
      <c r="P479" s="157"/>
      <c r="Q479" s="157"/>
      <c r="R479" s="157"/>
      <c r="S479" s="157"/>
      <c r="T479" s="157"/>
      <c r="U479" s="157"/>
      <c r="V479" s="157"/>
      <c r="W479" s="157"/>
      <c r="X479" s="157"/>
      <c r="Y479" s="157"/>
      <c r="Z479" s="157"/>
      <c r="AA479" s="157"/>
      <c r="AB479" s="157"/>
      <c r="AC479" s="157"/>
      <c r="AD479" s="157"/>
      <c r="AE479" s="157"/>
      <c r="AF479" s="157"/>
      <c r="AG479" s="157"/>
      <c r="AH479" s="157"/>
      <c r="AI479" s="157"/>
      <c r="AJ479" s="157"/>
      <c r="AK479" s="157"/>
      <c r="AL479" s="157"/>
      <c r="AM479" s="157"/>
      <c r="AN479" s="157"/>
      <c r="AO479" s="157"/>
      <c r="AP479" s="157"/>
      <c r="AQ479" s="157"/>
      <c r="AR479" s="157"/>
      <c r="AS479" s="157"/>
      <c r="AT479" s="157"/>
    </row>
    <row r="480" spans="1:46" s="75" customFormat="1" x14ac:dyDescent="0.25">
      <c r="A480" s="10" t="s">
        <v>2971</v>
      </c>
      <c r="B480" s="1" t="s">
        <v>2908</v>
      </c>
      <c r="C480" s="208" t="s">
        <v>47</v>
      </c>
      <c r="D480" s="209"/>
      <c r="E480" s="209"/>
      <c r="F480" s="210"/>
      <c r="G480" s="6" t="str">
        <f>IF(OR(C480=MIT_controle!$B$16,ISBLANK(C480)),MIT_controle!$A$11,"")</f>
        <v>Vermeld (optioneel) een toelichting</v>
      </c>
      <c r="I480" s="76"/>
      <c r="J480" s="157"/>
      <c r="K480" s="157"/>
      <c r="L480" s="157"/>
      <c r="M480" s="157"/>
      <c r="N480" s="157"/>
      <c r="O480" s="157"/>
      <c r="P480" s="157"/>
      <c r="Q480" s="157"/>
      <c r="R480" s="157"/>
      <c r="S480" s="157"/>
      <c r="T480" s="157"/>
      <c r="U480" s="157"/>
      <c r="V480" s="157"/>
      <c r="W480" s="157"/>
      <c r="X480" s="157"/>
      <c r="Y480" s="157"/>
      <c r="Z480" s="157"/>
      <c r="AA480" s="157"/>
      <c r="AB480" s="157"/>
      <c r="AC480" s="157"/>
      <c r="AD480" s="157"/>
      <c r="AE480" s="157"/>
      <c r="AF480" s="157"/>
      <c r="AG480" s="157"/>
      <c r="AH480" s="157"/>
      <c r="AI480" s="157"/>
      <c r="AJ480" s="157"/>
      <c r="AK480" s="157"/>
      <c r="AL480" s="157"/>
      <c r="AM480" s="157"/>
      <c r="AN480" s="157"/>
      <c r="AO480" s="157"/>
      <c r="AP480" s="157"/>
      <c r="AQ480" s="157"/>
      <c r="AR480" s="157"/>
      <c r="AS480" s="157"/>
      <c r="AT480" s="157"/>
    </row>
    <row r="481" spans="1:46" s="75" customFormat="1" x14ac:dyDescent="0.25">
      <c r="A481" s="79"/>
      <c r="I481" s="76"/>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row>
    <row r="482" spans="1:46" s="75" customFormat="1" ht="50" x14ac:dyDescent="0.25">
      <c r="A482" s="10" t="s">
        <v>2972</v>
      </c>
      <c r="B482" s="1" t="s">
        <v>2973</v>
      </c>
      <c r="C482" s="221" t="s">
        <v>0</v>
      </c>
      <c r="D482" s="221"/>
      <c r="E482" s="221"/>
      <c r="F482" s="221"/>
      <c r="G482" s="40" t="s">
        <v>1</v>
      </c>
      <c r="H482" s="10"/>
      <c r="I482" s="76"/>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row>
    <row r="483" spans="1:46" s="75" customFormat="1" x14ac:dyDescent="0.25">
      <c r="A483" s="10" t="s">
        <v>2974</v>
      </c>
      <c r="B483" s="1" t="s">
        <v>2975</v>
      </c>
      <c r="C483" s="208" t="s">
        <v>2</v>
      </c>
      <c r="D483" s="209"/>
      <c r="E483" s="209"/>
      <c r="F483" s="210"/>
      <c r="G483" s="6" t="str">
        <f>IF(OR(C483=MIT_controle!$B$8,ISBLANK(C483)),MIT_controle!$A$8,"")</f>
        <v>Maak een keuze uit het drop-down menu</v>
      </c>
      <c r="I483" s="76"/>
      <c r="J483" s="157"/>
      <c r="K483" s="157"/>
      <c r="L483" s="157"/>
      <c r="M483" s="157"/>
      <c r="N483" s="157"/>
      <c r="O483" s="157"/>
      <c r="P483" s="157"/>
      <c r="Q483" s="157"/>
      <c r="R483" s="157"/>
      <c r="S483" s="157"/>
      <c r="T483" s="157"/>
      <c r="U483" s="157"/>
      <c r="V483" s="157"/>
      <c r="W483" s="157"/>
      <c r="X483" s="157"/>
      <c r="Y483" s="157"/>
      <c r="Z483" s="157"/>
      <c r="AA483" s="157"/>
      <c r="AB483" s="157"/>
      <c r="AC483" s="157"/>
      <c r="AD483" s="157"/>
      <c r="AE483" s="157"/>
      <c r="AF483" s="157"/>
      <c r="AG483" s="157"/>
      <c r="AH483" s="157"/>
      <c r="AI483" s="157"/>
      <c r="AJ483" s="157"/>
      <c r="AK483" s="157"/>
      <c r="AL483" s="157"/>
      <c r="AM483" s="157"/>
      <c r="AN483" s="157"/>
      <c r="AO483" s="157"/>
      <c r="AP483" s="157"/>
      <c r="AQ483" s="157"/>
      <c r="AR483" s="157"/>
      <c r="AS483" s="157"/>
      <c r="AT483" s="157"/>
    </row>
    <row r="484" spans="1:46" s="75" customFormat="1" x14ac:dyDescent="0.25">
      <c r="A484" s="10" t="s">
        <v>2976</v>
      </c>
      <c r="B484" s="1" t="s">
        <v>2977</v>
      </c>
      <c r="C484" s="208" t="s">
        <v>2</v>
      </c>
      <c r="D484" s="209"/>
      <c r="E484" s="209"/>
      <c r="F484" s="210"/>
      <c r="G484" s="6" t="str">
        <f>IF(OR(C484=MIT_controle!$B$8,ISBLANK(C484)),MIT_controle!$A$8,"")</f>
        <v>Maak een keuze uit het drop-down menu</v>
      </c>
      <c r="I484" s="76"/>
      <c r="J484" s="157"/>
      <c r="K484" s="157"/>
      <c r="L484" s="157"/>
      <c r="M484" s="157"/>
      <c r="N484" s="157"/>
      <c r="O484" s="157"/>
      <c r="P484" s="157"/>
      <c r="Q484" s="157"/>
      <c r="R484" s="157"/>
      <c r="S484" s="157"/>
      <c r="T484" s="157"/>
      <c r="U484" s="157"/>
      <c r="V484" s="157"/>
      <c r="W484" s="157"/>
      <c r="X484" s="157"/>
      <c r="Y484" s="157"/>
      <c r="Z484" s="157"/>
      <c r="AA484" s="157"/>
      <c r="AB484" s="157"/>
      <c r="AC484" s="157"/>
      <c r="AD484" s="157"/>
      <c r="AE484" s="157"/>
      <c r="AF484" s="157"/>
      <c r="AG484" s="157"/>
      <c r="AH484" s="157"/>
      <c r="AI484" s="157"/>
      <c r="AJ484" s="157"/>
      <c r="AK484" s="157"/>
      <c r="AL484" s="157"/>
      <c r="AM484" s="157"/>
      <c r="AN484" s="157"/>
      <c r="AO484" s="157"/>
      <c r="AP484" s="157"/>
      <c r="AQ484" s="157"/>
      <c r="AR484" s="157"/>
      <c r="AS484" s="157"/>
      <c r="AT484" s="157"/>
    </row>
    <row r="485" spans="1:46" s="75" customFormat="1" x14ac:dyDescent="0.25">
      <c r="A485" s="10" t="s">
        <v>2978</v>
      </c>
      <c r="B485" s="1" t="s">
        <v>2979</v>
      </c>
      <c r="C485" s="208" t="s">
        <v>2</v>
      </c>
      <c r="D485" s="209"/>
      <c r="E485" s="209"/>
      <c r="F485" s="210"/>
      <c r="G485" s="6" t="str">
        <f>IF(OR(C485=MIT_controle!$B$8,ISBLANK(C485)),MIT_controle!$A$8,"")</f>
        <v>Maak een keuze uit het drop-down menu</v>
      </c>
      <c r="I485" s="76"/>
      <c r="J485" s="157"/>
      <c r="K485" s="157"/>
      <c r="L485" s="157"/>
      <c r="M485" s="157"/>
      <c r="N485" s="157"/>
      <c r="O485" s="157"/>
      <c r="P485" s="157"/>
      <c r="Q485" s="157"/>
      <c r="R485" s="157"/>
      <c r="S485" s="157"/>
      <c r="T485" s="157"/>
      <c r="U485" s="157"/>
      <c r="V485" s="157"/>
      <c r="W485" s="157"/>
      <c r="X485" s="157"/>
      <c r="Y485" s="157"/>
      <c r="Z485" s="157"/>
      <c r="AA485" s="157"/>
      <c r="AB485" s="157"/>
      <c r="AC485" s="157"/>
      <c r="AD485" s="157"/>
      <c r="AE485" s="157"/>
      <c r="AF485" s="157"/>
      <c r="AG485" s="157"/>
      <c r="AH485" s="157"/>
      <c r="AI485" s="157"/>
      <c r="AJ485" s="157"/>
      <c r="AK485" s="157"/>
      <c r="AL485" s="157"/>
      <c r="AM485" s="157"/>
      <c r="AN485" s="157"/>
      <c r="AO485" s="157"/>
      <c r="AP485" s="157"/>
      <c r="AQ485" s="157"/>
      <c r="AR485" s="157"/>
      <c r="AS485" s="157"/>
      <c r="AT485" s="157"/>
    </row>
    <row r="486" spans="1:46" s="75" customFormat="1" x14ac:dyDescent="0.25">
      <c r="A486" s="10" t="s">
        <v>2980</v>
      </c>
      <c r="B486" s="1" t="s">
        <v>2923</v>
      </c>
      <c r="C486" s="208" t="s">
        <v>2</v>
      </c>
      <c r="D486" s="209"/>
      <c r="E486" s="209"/>
      <c r="F486" s="210"/>
      <c r="G486" s="6" t="str">
        <f>IF(OR(C486=MIT_controle!$B$8,ISBLANK(C486)),MIT_controle!$A$8,"")</f>
        <v>Maak een keuze uit het drop-down menu</v>
      </c>
      <c r="I486" s="76"/>
      <c r="J486" s="157"/>
      <c r="K486" s="157"/>
      <c r="L486" s="157"/>
      <c r="M486" s="157"/>
      <c r="N486" s="157"/>
      <c r="O486" s="157"/>
      <c r="P486" s="157"/>
      <c r="Q486" s="157"/>
      <c r="R486" s="157"/>
      <c r="S486" s="157"/>
      <c r="T486" s="157"/>
      <c r="U486" s="157"/>
      <c r="V486" s="157"/>
      <c r="W486" s="157"/>
      <c r="X486" s="157"/>
      <c r="Y486" s="157"/>
      <c r="Z486" s="157"/>
      <c r="AA486" s="157"/>
      <c r="AB486" s="157"/>
      <c r="AC486" s="157"/>
      <c r="AD486" s="157"/>
      <c r="AE486" s="157"/>
      <c r="AF486" s="157"/>
      <c r="AG486" s="157"/>
      <c r="AH486" s="157"/>
      <c r="AI486" s="157"/>
      <c r="AJ486" s="157"/>
      <c r="AK486" s="157"/>
      <c r="AL486" s="157"/>
      <c r="AM486" s="157"/>
      <c r="AN486" s="157"/>
      <c r="AO486" s="157"/>
      <c r="AP486" s="157"/>
      <c r="AQ486" s="157"/>
      <c r="AR486" s="157"/>
      <c r="AS486" s="157"/>
      <c r="AT486" s="157"/>
    </row>
    <row r="487" spans="1:46" s="75" customFormat="1" x14ac:dyDescent="0.25">
      <c r="A487" s="10" t="s">
        <v>2981</v>
      </c>
      <c r="B487" s="1" t="s">
        <v>2497</v>
      </c>
      <c r="C487" s="208" t="s">
        <v>2</v>
      </c>
      <c r="D487" s="209"/>
      <c r="E487" s="209"/>
      <c r="F487" s="210"/>
      <c r="G487" s="6" t="str">
        <f>IF(OR(C487=MIT_controle!$B$8,ISBLANK(C487)),MIT_controle!$A$8,"")</f>
        <v>Maak een keuze uit het drop-down menu</v>
      </c>
      <c r="I487" s="76"/>
      <c r="J487" s="157"/>
      <c r="K487" s="157"/>
      <c r="L487" s="157"/>
      <c r="M487" s="157"/>
      <c r="N487" s="157"/>
      <c r="O487" s="157"/>
      <c r="P487" s="157"/>
      <c r="Q487" s="157"/>
      <c r="R487" s="157"/>
      <c r="S487" s="157"/>
      <c r="T487" s="157"/>
      <c r="U487" s="157"/>
      <c r="V487" s="157"/>
      <c r="W487" s="157"/>
      <c r="X487" s="157"/>
      <c r="Y487" s="157"/>
      <c r="Z487" s="157"/>
      <c r="AA487" s="157"/>
      <c r="AB487" s="157"/>
      <c r="AC487" s="157"/>
      <c r="AD487" s="157"/>
      <c r="AE487" s="157"/>
      <c r="AF487" s="157"/>
      <c r="AG487" s="157"/>
      <c r="AH487" s="157"/>
      <c r="AI487" s="157"/>
      <c r="AJ487" s="157"/>
      <c r="AK487" s="157"/>
      <c r="AL487" s="157"/>
      <c r="AM487" s="157"/>
      <c r="AN487" s="157"/>
      <c r="AO487" s="157"/>
      <c r="AP487" s="157"/>
      <c r="AQ487" s="157"/>
      <c r="AR487" s="157"/>
      <c r="AS487" s="157"/>
      <c r="AT487" s="157"/>
    </row>
    <row r="488" spans="1:46" s="75" customFormat="1" x14ac:dyDescent="0.25">
      <c r="A488" s="10" t="s">
        <v>2982</v>
      </c>
      <c r="B488" s="1" t="s">
        <v>2926</v>
      </c>
      <c r="C488" s="208" t="s">
        <v>2</v>
      </c>
      <c r="D488" s="209"/>
      <c r="E488" s="209"/>
      <c r="F488" s="210"/>
      <c r="G488" s="6" t="str">
        <f>IF(OR(C488=MIT_controle!$B$8,ISBLANK(C488)),MIT_controle!$A$8,"")</f>
        <v>Maak een keuze uit het drop-down menu</v>
      </c>
      <c r="I488" s="76"/>
      <c r="J488" s="157"/>
      <c r="K488" s="157"/>
      <c r="L488" s="157"/>
      <c r="M488" s="157"/>
      <c r="N488" s="157"/>
      <c r="O488" s="157"/>
      <c r="P488" s="157"/>
      <c r="Q488" s="157"/>
      <c r="R488" s="157"/>
      <c r="S488" s="157"/>
      <c r="T488" s="157"/>
      <c r="U488" s="157"/>
      <c r="V488" s="157"/>
      <c r="W488" s="157"/>
      <c r="X488" s="157"/>
      <c r="Y488" s="157"/>
      <c r="Z488" s="157"/>
      <c r="AA488" s="157"/>
      <c r="AB488" s="157"/>
      <c r="AC488" s="157"/>
      <c r="AD488" s="157"/>
      <c r="AE488" s="157"/>
      <c r="AF488" s="157"/>
      <c r="AG488" s="157"/>
      <c r="AH488" s="157"/>
      <c r="AI488" s="157"/>
      <c r="AJ488" s="157"/>
      <c r="AK488" s="157"/>
      <c r="AL488" s="157"/>
      <c r="AM488" s="157"/>
      <c r="AN488" s="157"/>
      <c r="AO488" s="157"/>
      <c r="AP488" s="157"/>
      <c r="AQ488" s="157"/>
      <c r="AR488" s="157"/>
      <c r="AS488" s="157"/>
      <c r="AT488" s="157"/>
    </row>
    <row r="489" spans="1:46" s="75" customFormat="1" x14ac:dyDescent="0.25">
      <c r="A489" s="10" t="s">
        <v>2983</v>
      </c>
      <c r="B489" s="1" t="s">
        <v>2984</v>
      </c>
      <c r="C489" s="208" t="s">
        <v>2</v>
      </c>
      <c r="D489" s="209"/>
      <c r="E489" s="209"/>
      <c r="F489" s="210"/>
      <c r="G489" s="6" t="str">
        <f>IF(OR(C489=MIT_controle!$B$8,ISBLANK(C489)),MIT_controle!$A$8,"")</f>
        <v>Maak een keuze uit het drop-down menu</v>
      </c>
      <c r="I489" s="76"/>
      <c r="J489" s="157"/>
      <c r="K489" s="157"/>
      <c r="L489" s="157"/>
      <c r="M489" s="157"/>
      <c r="N489" s="157"/>
      <c r="O489" s="157"/>
      <c r="P489" s="157"/>
      <c r="Q489" s="157"/>
      <c r="R489" s="157"/>
      <c r="S489" s="157"/>
      <c r="T489" s="157"/>
      <c r="U489" s="157"/>
      <c r="V489" s="157"/>
      <c r="W489" s="157"/>
      <c r="X489" s="157"/>
      <c r="Y489" s="157"/>
      <c r="Z489" s="157"/>
      <c r="AA489" s="157"/>
      <c r="AB489" s="157"/>
      <c r="AC489" s="157"/>
      <c r="AD489" s="157"/>
      <c r="AE489" s="157"/>
      <c r="AF489" s="157"/>
      <c r="AG489" s="157"/>
      <c r="AH489" s="157"/>
      <c r="AI489" s="157"/>
      <c r="AJ489" s="157"/>
      <c r="AK489" s="157"/>
      <c r="AL489" s="157"/>
      <c r="AM489" s="157"/>
      <c r="AN489" s="157"/>
      <c r="AO489" s="157"/>
      <c r="AP489" s="157"/>
      <c r="AQ489" s="157"/>
      <c r="AR489" s="157"/>
      <c r="AS489" s="157"/>
      <c r="AT489" s="157"/>
    </row>
    <row r="490" spans="1:46" s="75" customFormat="1" x14ac:dyDescent="0.25">
      <c r="A490" s="79"/>
      <c r="I490" s="76"/>
      <c r="J490" s="157"/>
      <c r="K490" s="157"/>
      <c r="L490" s="157"/>
      <c r="M490" s="157"/>
      <c r="N490" s="157"/>
      <c r="O490" s="157"/>
      <c r="P490" s="157"/>
      <c r="Q490" s="157"/>
      <c r="R490" s="157"/>
      <c r="S490" s="157"/>
      <c r="T490" s="157"/>
      <c r="U490" s="157"/>
      <c r="V490" s="157"/>
      <c r="W490" s="157"/>
      <c r="X490" s="157"/>
      <c r="Y490" s="157"/>
      <c r="Z490" s="157"/>
      <c r="AA490" s="157"/>
      <c r="AB490" s="157"/>
      <c r="AC490" s="157"/>
      <c r="AD490" s="157"/>
      <c r="AE490" s="157"/>
      <c r="AF490" s="157"/>
      <c r="AG490" s="157"/>
      <c r="AH490" s="157"/>
      <c r="AI490" s="157"/>
      <c r="AJ490" s="157"/>
      <c r="AK490" s="157"/>
      <c r="AL490" s="157"/>
      <c r="AM490" s="157"/>
      <c r="AN490" s="157"/>
      <c r="AO490" s="157"/>
      <c r="AP490" s="157"/>
      <c r="AQ490" s="157"/>
      <c r="AR490" s="157"/>
      <c r="AS490" s="157"/>
      <c r="AT490" s="157"/>
    </row>
    <row r="491" spans="1:46" s="75" customFormat="1" x14ac:dyDescent="0.25">
      <c r="A491" s="10" t="s">
        <v>2985</v>
      </c>
      <c r="B491" s="1" t="s">
        <v>2986</v>
      </c>
      <c r="C491" s="221" t="s">
        <v>2716</v>
      </c>
      <c r="D491" s="221"/>
      <c r="E491" s="221"/>
      <c r="F491" s="221"/>
      <c r="G491" s="40" t="s">
        <v>1</v>
      </c>
      <c r="H491" s="10"/>
      <c r="I491" s="76"/>
      <c r="J491" s="157"/>
      <c r="K491" s="157"/>
      <c r="L491" s="157"/>
      <c r="M491" s="157"/>
      <c r="N491" s="157"/>
      <c r="O491" s="157"/>
      <c r="P491" s="157"/>
      <c r="Q491" s="157"/>
      <c r="R491" s="157"/>
      <c r="S491" s="157"/>
      <c r="T491" s="157"/>
      <c r="U491" s="157"/>
      <c r="V491" s="157"/>
      <c r="W491" s="157"/>
      <c r="X491" s="157"/>
      <c r="Y491" s="157"/>
      <c r="Z491" s="157"/>
      <c r="AA491" s="157"/>
      <c r="AB491" s="157"/>
      <c r="AC491" s="157"/>
      <c r="AD491" s="157"/>
      <c r="AE491" s="157"/>
      <c r="AF491" s="157"/>
      <c r="AG491" s="157"/>
      <c r="AH491" s="157"/>
      <c r="AI491" s="157"/>
      <c r="AJ491" s="157"/>
      <c r="AK491" s="157"/>
      <c r="AL491" s="157"/>
      <c r="AM491" s="157"/>
      <c r="AN491" s="157"/>
      <c r="AO491" s="157"/>
      <c r="AP491" s="157"/>
      <c r="AQ491" s="157"/>
      <c r="AR491" s="157"/>
      <c r="AS491" s="157"/>
      <c r="AT491" s="157"/>
    </row>
    <row r="492" spans="1:46" s="75" customFormat="1" x14ac:dyDescent="0.25">
      <c r="A492" s="10" t="s">
        <v>2987</v>
      </c>
      <c r="B492" s="1" t="s">
        <v>2932</v>
      </c>
      <c r="C492" s="208"/>
      <c r="D492" s="209"/>
      <c r="E492" s="209"/>
      <c r="F492" s="210"/>
      <c r="G492" s="6" t="str">
        <f>IF(ISNUMBER(C492),"",MIT_controle!$A$9)</f>
        <v>Voer een aantal (of 0) in</v>
      </c>
      <c r="H492" s="10"/>
      <c r="I492" s="76"/>
      <c r="J492" s="157"/>
      <c r="K492" s="157"/>
      <c r="L492" s="157"/>
      <c r="M492" s="157"/>
      <c r="N492" s="157"/>
      <c r="O492" s="157"/>
      <c r="P492" s="157"/>
      <c r="Q492" s="157"/>
      <c r="R492" s="157"/>
      <c r="S492" s="157"/>
      <c r="T492" s="157"/>
      <c r="U492" s="157"/>
      <c r="V492" s="157"/>
      <c r="W492" s="157"/>
      <c r="X492" s="157"/>
      <c r="Y492" s="157"/>
      <c r="Z492" s="157"/>
      <c r="AA492" s="157"/>
      <c r="AB492" s="157"/>
      <c r="AC492" s="157"/>
      <c r="AD492" s="157"/>
      <c r="AE492" s="157"/>
      <c r="AF492" s="157"/>
      <c r="AG492" s="157"/>
      <c r="AH492" s="157"/>
      <c r="AI492" s="157"/>
      <c r="AJ492" s="157"/>
      <c r="AK492" s="157"/>
      <c r="AL492" s="157"/>
      <c r="AM492" s="157"/>
      <c r="AN492" s="157"/>
      <c r="AO492" s="157"/>
      <c r="AP492" s="157"/>
      <c r="AQ492" s="157"/>
      <c r="AR492" s="157"/>
      <c r="AS492" s="157"/>
      <c r="AT492" s="157"/>
    </row>
    <row r="493" spans="1:46" s="75" customFormat="1" x14ac:dyDescent="0.25">
      <c r="A493" s="10" t="s">
        <v>2988</v>
      </c>
      <c r="B493" s="1" t="s">
        <v>2934</v>
      </c>
      <c r="C493" s="208"/>
      <c r="D493" s="209"/>
      <c r="E493" s="209"/>
      <c r="F493" s="210"/>
      <c r="G493" s="6" t="str">
        <f>IF(ISNUMBER(C493),"",MIT_controle!$A$9)</f>
        <v>Voer een aantal (of 0) in</v>
      </c>
      <c r="I493" s="76"/>
      <c r="J493" s="157"/>
      <c r="K493" s="157"/>
      <c r="L493" s="157"/>
      <c r="M493" s="157"/>
      <c r="N493" s="157"/>
      <c r="O493" s="157"/>
      <c r="P493" s="157"/>
      <c r="Q493" s="157"/>
      <c r="R493" s="157"/>
      <c r="S493" s="157"/>
      <c r="T493" s="157"/>
      <c r="U493" s="157"/>
      <c r="V493" s="157"/>
      <c r="W493" s="157"/>
      <c r="X493" s="157"/>
      <c r="Y493" s="157"/>
      <c r="Z493" s="157"/>
      <c r="AA493" s="157"/>
      <c r="AB493" s="157"/>
      <c r="AC493" s="157"/>
      <c r="AD493" s="157"/>
      <c r="AE493" s="157"/>
      <c r="AF493" s="157"/>
      <c r="AG493" s="157"/>
      <c r="AH493" s="157"/>
      <c r="AI493" s="157"/>
      <c r="AJ493" s="157"/>
      <c r="AK493" s="157"/>
      <c r="AL493" s="157"/>
      <c r="AM493" s="157"/>
      <c r="AN493" s="157"/>
      <c r="AO493" s="157"/>
      <c r="AP493" s="157"/>
      <c r="AQ493" s="157"/>
      <c r="AR493" s="157"/>
      <c r="AS493" s="157"/>
      <c r="AT493" s="157"/>
    </row>
    <row r="494" spans="1:46" s="75" customFormat="1" x14ac:dyDescent="0.25">
      <c r="A494" s="10" t="s">
        <v>2989</v>
      </c>
      <c r="B494" s="1" t="s">
        <v>2936</v>
      </c>
      <c r="C494" s="208"/>
      <c r="D494" s="209"/>
      <c r="E494" s="209"/>
      <c r="F494" s="210"/>
      <c r="G494" s="6" t="str">
        <f>IF(ISNUMBER(C494),"",MIT_controle!$A$9)</f>
        <v>Voer een aantal (of 0) in</v>
      </c>
      <c r="I494" s="76"/>
      <c r="J494" s="157"/>
      <c r="K494" s="157"/>
      <c r="L494" s="157"/>
      <c r="M494" s="157"/>
      <c r="N494" s="157"/>
      <c r="O494" s="157"/>
      <c r="P494" s="157"/>
      <c r="Q494" s="157"/>
      <c r="R494" s="157"/>
      <c r="S494" s="157"/>
      <c r="T494" s="157"/>
      <c r="U494" s="157"/>
      <c r="V494" s="157"/>
      <c r="W494" s="157"/>
      <c r="X494" s="157"/>
      <c r="Y494" s="157"/>
      <c r="Z494" s="157"/>
      <c r="AA494" s="157"/>
      <c r="AB494" s="157"/>
      <c r="AC494" s="157"/>
      <c r="AD494" s="157"/>
      <c r="AE494" s="157"/>
      <c r="AF494" s="157"/>
      <c r="AG494" s="157"/>
      <c r="AH494" s="157"/>
      <c r="AI494" s="157"/>
      <c r="AJ494" s="157"/>
      <c r="AK494" s="157"/>
      <c r="AL494" s="157"/>
      <c r="AM494" s="157"/>
      <c r="AN494" s="157"/>
      <c r="AO494" s="157"/>
      <c r="AP494" s="157"/>
      <c r="AQ494" s="157"/>
      <c r="AR494" s="157"/>
      <c r="AS494" s="157"/>
      <c r="AT494" s="157"/>
    </row>
    <row r="495" spans="1:46" s="75" customFormat="1" x14ac:dyDescent="0.25">
      <c r="A495" s="10" t="s">
        <v>2990</v>
      </c>
      <c r="B495" s="1" t="s">
        <v>2938</v>
      </c>
      <c r="C495" s="208"/>
      <c r="D495" s="209"/>
      <c r="E495" s="209"/>
      <c r="F495" s="210"/>
      <c r="G495" s="6" t="str">
        <f>IF(ISNUMBER(C495),"",MIT_controle!$A$9)</f>
        <v>Voer een aantal (of 0) in</v>
      </c>
      <c r="I495" s="76"/>
      <c r="J495" s="157"/>
      <c r="K495" s="157"/>
      <c r="L495" s="157"/>
      <c r="M495" s="157"/>
      <c r="N495" s="157"/>
      <c r="O495" s="157"/>
      <c r="P495" s="157"/>
      <c r="Q495" s="157"/>
      <c r="R495" s="157"/>
      <c r="S495" s="157"/>
      <c r="T495" s="157"/>
      <c r="U495" s="157"/>
      <c r="V495" s="157"/>
      <c r="W495" s="157"/>
      <c r="X495" s="157"/>
      <c r="Y495" s="157"/>
      <c r="Z495" s="157"/>
      <c r="AA495" s="157"/>
      <c r="AB495" s="157"/>
      <c r="AC495" s="157"/>
      <c r="AD495" s="157"/>
      <c r="AE495" s="157"/>
      <c r="AF495" s="157"/>
      <c r="AG495" s="157"/>
      <c r="AH495" s="157"/>
      <c r="AI495" s="157"/>
      <c r="AJ495" s="157"/>
      <c r="AK495" s="157"/>
      <c r="AL495" s="157"/>
      <c r="AM495" s="157"/>
      <c r="AN495" s="157"/>
      <c r="AO495" s="157"/>
      <c r="AP495" s="157"/>
      <c r="AQ495" s="157"/>
      <c r="AR495" s="157"/>
      <c r="AS495" s="157"/>
      <c r="AT495" s="157"/>
    </row>
    <row r="496" spans="1:46" s="75" customFormat="1" x14ac:dyDescent="0.25">
      <c r="A496" s="79"/>
      <c r="I496" s="76"/>
      <c r="J496" s="157"/>
      <c r="K496" s="157"/>
      <c r="L496" s="157"/>
      <c r="M496" s="157"/>
      <c r="N496" s="157"/>
      <c r="O496" s="157"/>
      <c r="P496" s="157"/>
      <c r="Q496" s="157"/>
      <c r="R496" s="157"/>
      <c r="S496" s="157"/>
      <c r="T496" s="157"/>
      <c r="U496" s="157"/>
      <c r="V496" s="157"/>
      <c r="W496" s="157"/>
      <c r="X496" s="157"/>
      <c r="Y496" s="157"/>
      <c r="Z496" s="157"/>
      <c r="AA496" s="157"/>
      <c r="AB496" s="157"/>
      <c r="AC496" s="157"/>
      <c r="AD496" s="157"/>
      <c r="AE496" s="157"/>
      <c r="AF496" s="157"/>
      <c r="AG496" s="157"/>
      <c r="AH496" s="157"/>
      <c r="AI496" s="157"/>
      <c r="AJ496" s="157"/>
      <c r="AK496" s="157"/>
      <c r="AL496" s="157"/>
      <c r="AM496" s="157"/>
      <c r="AN496" s="157"/>
      <c r="AO496" s="157"/>
      <c r="AP496" s="157"/>
      <c r="AQ496" s="157"/>
      <c r="AR496" s="157"/>
      <c r="AS496" s="157"/>
      <c r="AT496" s="157"/>
    </row>
    <row r="497" spans="1:46" s="75" customFormat="1" x14ac:dyDescent="0.25">
      <c r="A497" s="10" t="s">
        <v>2991</v>
      </c>
      <c r="B497" s="1" t="s">
        <v>2992</v>
      </c>
      <c r="C497" s="221" t="s">
        <v>2716</v>
      </c>
      <c r="D497" s="221"/>
      <c r="E497" s="221"/>
      <c r="F497" s="221"/>
      <c r="G497" s="40" t="s">
        <v>1</v>
      </c>
      <c r="H497" s="10"/>
      <c r="I497" s="76"/>
      <c r="J497" s="157"/>
      <c r="K497" s="157"/>
      <c r="L497" s="157"/>
      <c r="M497" s="157"/>
      <c r="N497" s="157"/>
      <c r="O497" s="157"/>
      <c r="P497" s="157"/>
      <c r="Q497" s="157"/>
      <c r="R497" s="157"/>
      <c r="S497" s="157"/>
      <c r="T497" s="157"/>
      <c r="U497" s="157"/>
      <c r="V497" s="157"/>
      <c r="W497" s="157"/>
      <c r="X497" s="157"/>
      <c r="Y497" s="157"/>
      <c r="Z497" s="157"/>
      <c r="AA497" s="157"/>
      <c r="AB497" s="157"/>
      <c r="AC497" s="157"/>
      <c r="AD497" s="157"/>
      <c r="AE497" s="157"/>
      <c r="AF497" s="157"/>
      <c r="AG497" s="157"/>
      <c r="AH497" s="157"/>
      <c r="AI497" s="157"/>
      <c r="AJ497" s="157"/>
      <c r="AK497" s="157"/>
      <c r="AL497" s="157"/>
      <c r="AM497" s="157"/>
      <c r="AN497" s="157"/>
      <c r="AO497" s="157"/>
      <c r="AP497" s="157"/>
      <c r="AQ497" s="157"/>
      <c r="AR497" s="157"/>
      <c r="AS497" s="157"/>
      <c r="AT497" s="157"/>
    </row>
    <row r="498" spans="1:46" s="75" customFormat="1" x14ac:dyDescent="0.25">
      <c r="A498" s="10" t="s">
        <v>2993</v>
      </c>
      <c r="B498" s="1" t="s">
        <v>2932</v>
      </c>
      <c r="C498" s="208"/>
      <c r="D498" s="209"/>
      <c r="E498" s="209"/>
      <c r="F498" s="210"/>
      <c r="G498" s="6" t="str">
        <f>IF(ISNUMBER(C498),"",MIT_controle!$A$9)</f>
        <v>Voer een aantal (of 0) in</v>
      </c>
      <c r="H498" s="10"/>
      <c r="I498" s="76"/>
      <c r="J498" s="157"/>
      <c r="K498" s="157"/>
      <c r="L498" s="157"/>
      <c r="M498" s="157"/>
      <c r="N498" s="157"/>
      <c r="O498" s="157"/>
      <c r="P498" s="157"/>
      <c r="Q498" s="157"/>
      <c r="R498" s="157"/>
      <c r="S498" s="157"/>
      <c r="T498" s="157"/>
      <c r="U498" s="157"/>
      <c r="V498" s="157"/>
      <c r="W498" s="157"/>
      <c r="X498" s="157"/>
      <c r="Y498" s="157"/>
      <c r="Z498" s="157"/>
      <c r="AA498" s="157"/>
      <c r="AB498" s="157"/>
      <c r="AC498" s="157"/>
      <c r="AD498" s="157"/>
      <c r="AE498" s="157"/>
      <c r="AF498" s="157"/>
      <c r="AG498" s="157"/>
      <c r="AH498" s="157"/>
      <c r="AI498" s="157"/>
      <c r="AJ498" s="157"/>
      <c r="AK498" s="157"/>
      <c r="AL498" s="157"/>
      <c r="AM498" s="157"/>
      <c r="AN498" s="157"/>
      <c r="AO498" s="157"/>
      <c r="AP498" s="157"/>
      <c r="AQ498" s="157"/>
      <c r="AR498" s="157"/>
      <c r="AS498" s="157"/>
      <c r="AT498" s="157"/>
    </row>
    <row r="499" spans="1:46" s="75" customFormat="1" x14ac:dyDescent="0.25">
      <c r="A499" s="10" t="s">
        <v>2994</v>
      </c>
      <c r="B499" s="1" t="s">
        <v>2934</v>
      </c>
      <c r="C499" s="208"/>
      <c r="D499" s="209"/>
      <c r="E499" s="209"/>
      <c r="F499" s="210"/>
      <c r="G499" s="6" t="str">
        <f>IF(ISNUMBER(C499),"",MIT_controle!$A$9)</f>
        <v>Voer een aantal (of 0) in</v>
      </c>
      <c r="I499" s="76"/>
      <c r="J499" s="157"/>
      <c r="K499" s="157"/>
      <c r="L499" s="157"/>
      <c r="M499" s="157"/>
      <c r="N499" s="157"/>
      <c r="O499" s="157"/>
      <c r="P499" s="157"/>
      <c r="Q499" s="157"/>
      <c r="R499" s="157"/>
      <c r="S499" s="157"/>
      <c r="T499" s="157"/>
      <c r="U499" s="157"/>
      <c r="V499" s="157"/>
      <c r="W499" s="157"/>
      <c r="X499" s="157"/>
      <c r="Y499" s="157"/>
      <c r="Z499" s="157"/>
      <c r="AA499" s="157"/>
      <c r="AB499" s="157"/>
      <c r="AC499" s="157"/>
      <c r="AD499" s="157"/>
      <c r="AE499" s="157"/>
      <c r="AF499" s="157"/>
      <c r="AG499" s="157"/>
      <c r="AH499" s="157"/>
      <c r="AI499" s="157"/>
      <c r="AJ499" s="157"/>
      <c r="AK499" s="157"/>
      <c r="AL499" s="157"/>
      <c r="AM499" s="157"/>
      <c r="AN499" s="157"/>
      <c r="AO499" s="157"/>
      <c r="AP499" s="157"/>
      <c r="AQ499" s="157"/>
      <c r="AR499" s="157"/>
      <c r="AS499" s="157"/>
      <c r="AT499" s="157"/>
    </row>
    <row r="500" spans="1:46" s="75" customFormat="1" x14ac:dyDescent="0.25">
      <c r="A500" s="10" t="s">
        <v>2995</v>
      </c>
      <c r="B500" s="1" t="s">
        <v>2936</v>
      </c>
      <c r="C500" s="208"/>
      <c r="D500" s="209"/>
      <c r="E500" s="209"/>
      <c r="F500" s="210"/>
      <c r="G500" s="6" t="str">
        <f>IF(ISNUMBER(C500),"",MIT_controle!$A$9)</f>
        <v>Voer een aantal (of 0) in</v>
      </c>
      <c r="I500" s="76"/>
      <c r="J500" s="157"/>
      <c r="K500" s="157"/>
      <c r="L500" s="157"/>
      <c r="M500" s="157"/>
      <c r="N500" s="157"/>
      <c r="O500" s="157"/>
      <c r="P500" s="157"/>
      <c r="Q500" s="157"/>
      <c r="R500" s="157"/>
      <c r="S500" s="157"/>
      <c r="T500" s="157"/>
      <c r="U500" s="157"/>
      <c r="V500" s="157"/>
      <c r="W500" s="157"/>
      <c r="X500" s="157"/>
      <c r="Y500" s="157"/>
      <c r="Z500" s="157"/>
      <c r="AA500" s="157"/>
      <c r="AB500" s="157"/>
      <c r="AC500" s="157"/>
      <c r="AD500" s="157"/>
      <c r="AE500" s="157"/>
      <c r="AF500" s="157"/>
      <c r="AG500" s="157"/>
      <c r="AH500" s="157"/>
      <c r="AI500" s="157"/>
      <c r="AJ500" s="157"/>
      <c r="AK500" s="157"/>
      <c r="AL500" s="157"/>
      <c r="AM500" s="157"/>
      <c r="AN500" s="157"/>
      <c r="AO500" s="157"/>
      <c r="AP500" s="157"/>
      <c r="AQ500" s="157"/>
      <c r="AR500" s="157"/>
      <c r="AS500" s="157"/>
      <c r="AT500" s="157"/>
    </row>
    <row r="501" spans="1:46" s="75" customFormat="1" x14ac:dyDescent="0.25">
      <c r="A501" s="10" t="s">
        <v>2996</v>
      </c>
      <c r="B501" s="1" t="s">
        <v>2938</v>
      </c>
      <c r="C501" s="208"/>
      <c r="D501" s="209"/>
      <c r="E501" s="209"/>
      <c r="F501" s="210"/>
      <c r="G501" s="6" t="str">
        <f>IF(ISNUMBER(C501),"",MIT_controle!$A$9)</f>
        <v>Voer een aantal (of 0) in</v>
      </c>
      <c r="I501" s="76"/>
      <c r="J501" s="157"/>
      <c r="K501" s="157"/>
      <c r="L501" s="157"/>
      <c r="M501" s="157"/>
      <c r="N501" s="157"/>
      <c r="O501" s="157"/>
      <c r="P501" s="157"/>
      <c r="Q501" s="157"/>
      <c r="R501" s="157"/>
      <c r="S501" s="157"/>
      <c r="T501" s="157"/>
      <c r="U501" s="157"/>
      <c r="V501" s="157"/>
      <c r="W501" s="157"/>
      <c r="X501" s="157"/>
      <c r="Y501" s="157"/>
      <c r="Z501" s="157"/>
      <c r="AA501" s="157"/>
      <c r="AB501" s="157"/>
      <c r="AC501" s="157"/>
      <c r="AD501" s="157"/>
      <c r="AE501" s="157"/>
      <c r="AF501" s="157"/>
      <c r="AG501" s="157"/>
      <c r="AH501" s="157"/>
      <c r="AI501" s="157"/>
      <c r="AJ501" s="157"/>
      <c r="AK501" s="157"/>
      <c r="AL501" s="157"/>
      <c r="AM501" s="157"/>
      <c r="AN501" s="157"/>
      <c r="AO501" s="157"/>
      <c r="AP501" s="157"/>
      <c r="AQ501" s="157"/>
      <c r="AR501" s="157"/>
      <c r="AS501" s="157"/>
      <c r="AT501" s="157"/>
    </row>
    <row r="502" spans="1:46" s="75" customFormat="1" x14ac:dyDescent="0.25">
      <c r="A502" s="164"/>
      <c r="C502" s="221" t="s">
        <v>0</v>
      </c>
      <c r="D502" s="221"/>
      <c r="E502" s="221"/>
      <c r="F502" s="221"/>
      <c r="G502" s="40" t="s">
        <v>1</v>
      </c>
      <c r="I502" s="76"/>
      <c r="J502" s="157"/>
      <c r="K502" s="157"/>
      <c r="L502" s="157"/>
      <c r="M502" s="157"/>
      <c r="N502" s="157"/>
      <c r="O502" s="157"/>
      <c r="P502" s="157"/>
      <c r="Q502" s="157"/>
      <c r="R502" s="157"/>
      <c r="S502" s="157"/>
      <c r="T502" s="157"/>
      <c r="U502" s="157"/>
      <c r="V502" s="157"/>
      <c r="W502" s="157"/>
      <c r="X502" s="157"/>
      <c r="Y502" s="157"/>
      <c r="Z502" s="157"/>
      <c r="AA502" s="157"/>
      <c r="AB502" s="157"/>
      <c r="AC502" s="157"/>
      <c r="AD502" s="157"/>
      <c r="AE502" s="157"/>
      <c r="AF502" s="157"/>
      <c r="AG502" s="157"/>
      <c r="AH502" s="157"/>
      <c r="AI502" s="157"/>
      <c r="AJ502" s="157"/>
      <c r="AK502" s="157"/>
      <c r="AL502" s="157"/>
      <c r="AM502" s="157"/>
      <c r="AN502" s="157"/>
      <c r="AO502" s="157"/>
      <c r="AP502" s="157"/>
      <c r="AQ502" s="157"/>
      <c r="AR502" s="157"/>
      <c r="AS502" s="157"/>
      <c r="AT502" s="157"/>
    </row>
    <row r="503" spans="1:46" s="75" customFormat="1" ht="30" x14ac:dyDescent="0.25">
      <c r="A503" s="10" t="s">
        <v>2997</v>
      </c>
      <c r="B503" s="1" t="s">
        <v>2998</v>
      </c>
      <c r="C503" s="208" t="s">
        <v>2</v>
      </c>
      <c r="D503" s="209"/>
      <c r="E503" s="209"/>
      <c r="F503" s="210"/>
      <c r="G503" s="6" t="str">
        <f>IF(OR(C503=MIT_controle!$B$8,ISBLANK(C503)),MIT_controle!$A$8,"")</f>
        <v>Maak een keuze uit het drop-down menu</v>
      </c>
      <c r="I503" s="76"/>
      <c r="J503" s="157"/>
      <c r="K503" s="157"/>
      <c r="L503" s="157"/>
      <c r="M503" s="157"/>
      <c r="N503" s="157"/>
      <c r="O503" s="157"/>
      <c r="P503" s="157"/>
      <c r="Q503" s="157"/>
      <c r="R503" s="157"/>
      <c r="S503" s="157"/>
      <c r="T503" s="157"/>
      <c r="U503" s="157"/>
      <c r="V503" s="157"/>
      <c r="W503" s="157"/>
      <c r="X503" s="157"/>
      <c r="Y503" s="157"/>
      <c r="Z503" s="157"/>
      <c r="AA503" s="157"/>
      <c r="AB503" s="157"/>
      <c r="AC503" s="157"/>
      <c r="AD503" s="157"/>
      <c r="AE503" s="157"/>
      <c r="AF503" s="157"/>
      <c r="AG503" s="157"/>
      <c r="AH503" s="157"/>
      <c r="AI503" s="157"/>
      <c r="AJ503" s="157"/>
      <c r="AK503" s="157"/>
      <c r="AL503" s="157"/>
      <c r="AM503" s="157"/>
      <c r="AN503" s="157"/>
      <c r="AO503" s="157"/>
      <c r="AP503" s="157"/>
      <c r="AQ503" s="157"/>
      <c r="AR503" s="157"/>
      <c r="AS503" s="157"/>
      <c r="AT503" s="157"/>
    </row>
    <row r="504" spans="1:46" s="75" customFormat="1" x14ac:dyDescent="0.25">
      <c r="A504" s="79"/>
      <c r="I504" s="76"/>
      <c r="J504" s="157"/>
      <c r="K504" s="157"/>
      <c r="L504" s="157"/>
      <c r="M504" s="157"/>
      <c r="N504" s="157"/>
      <c r="O504" s="157"/>
      <c r="P504" s="157"/>
      <c r="Q504" s="157"/>
      <c r="R504" s="157"/>
      <c r="S504" s="157"/>
      <c r="T504" s="157"/>
      <c r="U504" s="157"/>
      <c r="V504" s="157"/>
      <c r="W504" s="157"/>
      <c r="X504" s="157"/>
      <c r="Y504" s="157"/>
      <c r="Z504" s="157"/>
      <c r="AA504" s="157"/>
      <c r="AB504" s="157"/>
      <c r="AC504" s="157"/>
      <c r="AD504" s="157"/>
      <c r="AE504" s="157"/>
      <c r="AF504" s="157"/>
      <c r="AG504" s="157"/>
      <c r="AH504" s="157"/>
      <c r="AI504" s="157"/>
      <c r="AJ504" s="157"/>
      <c r="AK504" s="157"/>
      <c r="AL504" s="157"/>
      <c r="AM504" s="157"/>
      <c r="AN504" s="157"/>
      <c r="AO504" s="157"/>
      <c r="AP504" s="157"/>
      <c r="AQ504" s="157"/>
      <c r="AR504" s="157"/>
      <c r="AS504" s="157"/>
      <c r="AT504" s="157"/>
    </row>
    <row r="505" spans="1:46" s="75" customFormat="1" x14ac:dyDescent="0.25">
      <c r="A505" s="164"/>
      <c r="C505" s="221" t="s">
        <v>0</v>
      </c>
      <c r="D505" s="221"/>
      <c r="E505" s="221"/>
      <c r="F505" s="221"/>
      <c r="G505" s="40" t="s">
        <v>1</v>
      </c>
      <c r="I505" s="76"/>
      <c r="J505" s="157"/>
      <c r="K505" s="157"/>
      <c r="L505" s="157"/>
      <c r="M505" s="157"/>
      <c r="N505" s="157"/>
      <c r="O505" s="157"/>
      <c r="P505" s="157"/>
      <c r="Q505" s="157"/>
      <c r="R505" s="157"/>
      <c r="S505" s="157"/>
      <c r="T505" s="157"/>
      <c r="U505" s="157"/>
      <c r="V505" s="157"/>
      <c r="W505" s="157"/>
      <c r="X505" s="157"/>
      <c r="Y505" s="157"/>
      <c r="Z505" s="157"/>
      <c r="AA505" s="157"/>
      <c r="AB505" s="157"/>
      <c r="AC505" s="157"/>
      <c r="AD505" s="157"/>
      <c r="AE505" s="157"/>
      <c r="AF505" s="157"/>
      <c r="AG505" s="157"/>
      <c r="AH505" s="157"/>
      <c r="AI505" s="157"/>
      <c r="AJ505" s="157"/>
      <c r="AK505" s="157"/>
      <c r="AL505" s="157"/>
      <c r="AM505" s="157"/>
      <c r="AN505" s="157"/>
      <c r="AO505" s="157"/>
      <c r="AP505" s="157"/>
      <c r="AQ505" s="157"/>
      <c r="AR505" s="157"/>
      <c r="AS505" s="157"/>
      <c r="AT505" s="157"/>
    </row>
    <row r="506" spans="1:46" s="75" customFormat="1" ht="30" x14ac:dyDescent="0.25">
      <c r="A506" s="10" t="s">
        <v>2999</v>
      </c>
      <c r="B506" s="1" t="s">
        <v>3000</v>
      </c>
      <c r="C506" s="208" t="s">
        <v>2</v>
      </c>
      <c r="D506" s="209"/>
      <c r="E506" s="209"/>
      <c r="F506" s="210"/>
      <c r="G506" s="6" t="str">
        <f>IF(OR(C506=MIT_controle!$B$8,ISBLANK(C506)),MIT_controle!$A$8,"")</f>
        <v>Maak een keuze uit het drop-down menu</v>
      </c>
      <c r="I506" s="76"/>
      <c r="J506" s="157"/>
      <c r="K506" s="157"/>
      <c r="L506" s="157"/>
      <c r="M506" s="157"/>
      <c r="N506" s="157"/>
      <c r="O506" s="157"/>
      <c r="P506" s="157"/>
      <c r="Q506" s="157"/>
      <c r="R506" s="157"/>
      <c r="S506" s="157"/>
      <c r="T506" s="157"/>
      <c r="U506" s="157"/>
      <c r="V506" s="157"/>
      <c r="W506" s="157"/>
      <c r="X506" s="157"/>
      <c r="Y506" s="157"/>
      <c r="Z506" s="157"/>
      <c r="AA506" s="157"/>
      <c r="AB506" s="157"/>
      <c r="AC506" s="157"/>
      <c r="AD506" s="157"/>
      <c r="AE506" s="157"/>
      <c r="AF506" s="157"/>
      <c r="AG506" s="157"/>
      <c r="AH506" s="157"/>
      <c r="AI506" s="157"/>
      <c r="AJ506" s="157"/>
      <c r="AK506" s="157"/>
      <c r="AL506" s="157"/>
      <c r="AM506" s="157"/>
      <c r="AN506" s="157"/>
      <c r="AO506" s="157"/>
      <c r="AP506" s="157"/>
      <c r="AQ506" s="157"/>
      <c r="AR506" s="157"/>
      <c r="AS506" s="157"/>
      <c r="AT506" s="157"/>
    </row>
    <row r="507" spans="1:46" s="75" customFormat="1" x14ac:dyDescent="0.25">
      <c r="A507" s="79"/>
      <c r="I507" s="76"/>
      <c r="J507" s="157"/>
      <c r="K507" s="157"/>
      <c r="L507" s="157"/>
      <c r="M507" s="157"/>
      <c r="N507" s="157"/>
      <c r="O507" s="157"/>
      <c r="P507" s="157"/>
      <c r="Q507" s="157"/>
      <c r="R507" s="157"/>
      <c r="S507" s="157"/>
      <c r="T507" s="157"/>
      <c r="U507" s="157"/>
      <c r="V507" s="157"/>
      <c r="W507" s="157"/>
      <c r="X507" s="157"/>
      <c r="Y507" s="157"/>
      <c r="Z507" s="157"/>
      <c r="AA507" s="157"/>
      <c r="AB507" s="157"/>
      <c r="AC507" s="157"/>
      <c r="AD507" s="157"/>
      <c r="AE507" s="157"/>
      <c r="AF507" s="157"/>
      <c r="AG507" s="157"/>
      <c r="AH507" s="157"/>
      <c r="AI507" s="157"/>
      <c r="AJ507" s="157"/>
      <c r="AK507" s="157"/>
      <c r="AL507" s="157"/>
      <c r="AM507" s="157"/>
      <c r="AN507" s="157"/>
      <c r="AO507" s="157"/>
      <c r="AP507" s="157"/>
      <c r="AQ507" s="157"/>
      <c r="AR507" s="157"/>
      <c r="AS507" s="157"/>
      <c r="AT507" s="157"/>
    </row>
    <row r="508" spans="1:46" s="75" customFormat="1" x14ac:dyDescent="0.25">
      <c r="A508" s="164"/>
      <c r="C508" s="221" t="s">
        <v>0</v>
      </c>
      <c r="D508" s="221"/>
      <c r="E508" s="221"/>
      <c r="F508" s="221"/>
      <c r="G508" s="40" t="s">
        <v>1</v>
      </c>
      <c r="I508" s="76"/>
      <c r="J508" s="157"/>
      <c r="K508" s="157"/>
      <c r="L508" s="157"/>
      <c r="M508" s="157"/>
      <c r="N508" s="157"/>
      <c r="O508" s="157"/>
      <c r="P508" s="157"/>
      <c r="Q508" s="157"/>
      <c r="R508" s="157"/>
      <c r="S508" s="157"/>
      <c r="T508" s="157"/>
      <c r="U508" s="157"/>
      <c r="V508" s="157"/>
      <c r="W508" s="157"/>
      <c r="X508" s="157"/>
      <c r="Y508" s="157"/>
      <c r="Z508" s="157"/>
      <c r="AA508" s="157"/>
      <c r="AB508" s="157"/>
      <c r="AC508" s="157"/>
      <c r="AD508" s="157"/>
      <c r="AE508" s="157"/>
      <c r="AF508" s="157"/>
      <c r="AG508" s="157"/>
      <c r="AH508" s="157"/>
      <c r="AI508" s="157"/>
      <c r="AJ508" s="157"/>
      <c r="AK508" s="157"/>
      <c r="AL508" s="157"/>
      <c r="AM508" s="157"/>
      <c r="AN508" s="157"/>
      <c r="AO508" s="157"/>
      <c r="AP508" s="157"/>
      <c r="AQ508" s="157"/>
      <c r="AR508" s="157"/>
      <c r="AS508" s="157"/>
      <c r="AT508" s="157"/>
    </row>
    <row r="509" spans="1:46" s="75" customFormat="1" ht="30" x14ac:dyDescent="0.25">
      <c r="A509" s="10" t="s">
        <v>3001</v>
      </c>
      <c r="B509" s="1" t="s">
        <v>3002</v>
      </c>
      <c r="C509" s="208" t="s">
        <v>2</v>
      </c>
      <c r="D509" s="209"/>
      <c r="E509" s="209"/>
      <c r="F509" s="210"/>
      <c r="G509" s="6" t="str">
        <f>IF(OR(C509=MIT_controle!$B$8,ISBLANK(C509)),MIT_controle!$A$8,"")</f>
        <v>Maak een keuze uit het drop-down menu</v>
      </c>
      <c r="I509" s="76"/>
      <c r="J509" s="157"/>
      <c r="K509" s="157"/>
      <c r="L509" s="157"/>
      <c r="M509" s="157"/>
      <c r="N509" s="157"/>
      <c r="O509" s="157"/>
      <c r="P509" s="157"/>
      <c r="Q509" s="157"/>
      <c r="R509" s="157"/>
      <c r="S509" s="157"/>
      <c r="T509" s="157"/>
      <c r="U509" s="157"/>
      <c r="V509" s="157"/>
      <c r="W509" s="157"/>
      <c r="X509" s="157"/>
      <c r="Y509" s="157"/>
      <c r="Z509" s="157"/>
      <c r="AA509" s="157"/>
      <c r="AB509" s="157"/>
      <c r="AC509" s="157"/>
      <c r="AD509" s="157"/>
      <c r="AE509" s="157"/>
      <c r="AF509" s="157"/>
      <c r="AG509" s="157"/>
      <c r="AH509" s="157"/>
      <c r="AI509" s="157"/>
      <c r="AJ509" s="157"/>
      <c r="AK509" s="157"/>
      <c r="AL509" s="157"/>
      <c r="AM509" s="157"/>
      <c r="AN509" s="157"/>
      <c r="AO509" s="157"/>
      <c r="AP509" s="157"/>
      <c r="AQ509" s="157"/>
      <c r="AR509" s="157"/>
      <c r="AS509" s="157"/>
      <c r="AT509" s="157"/>
    </row>
    <row r="510" spans="1:46" s="75" customFormat="1" x14ac:dyDescent="0.25">
      <c r="A510" s="79"/>
      <c r="I510" s="76"/>
      <c r="J510" s="157"/>
      <c r="K510" s="157"/>
      <c r="L510" s="157"/>
      <c r="M510" s="157"/>
      <c r="N510" s="157"/>
      <c r="O510" s="157"/>
      <c r="P510" s="157"/>
      <c r="Q510" s="157"/>
      <c r="R510" s="157"/>
      <c r="S510" s="157"/>
      <c r="T510" s="157"/>
      <c r="U510" s="157"/>
      <c r="V510" s="157"/>
      <c r="W510" s="157"/>
      <c r="X510" s="157"/>
      <c r="Y510" s="157"/>
      <c r="Z510" s="157"/>
      <c r="AA510" s="157"/>
      <c r="AB510" s="157"/>
      <c r="AC510" s="157"/>
      <c r="AD510" s="157"/>
      <c r="AE510" s="157"/>
      <c r="AF510" s="157"/>
      <c r="AG510" s="157"/>
      <c r="AH510" s="157"/>
      <c r="AI510" s="157"/>
      <c r="AJ510" s="157"/>
      <c r="AK510" s="157"/>
      <c r="AL510" s="157"/>
      <c r="AM510" s="157"/>
      <c r="AN510" s="157"/>
      <c r="AO510" s="157"/>
      <c r="AP510" s="157"/>
      <c r="AQ510" s="157"/>
      <c r="AR510" s="157"/>
      <c r="AS510" s="157"/>
      <c r="AT510" s="157"/>
    </row>
    <row r="511" spans="1:46" s="75" customFormat="1" x14ac:dyDescent="0.25">
      <c r="A511" s="164"/>
      <c r="I511" s="76"/>
      <c r="J511" s="157"/>
      <c r="K511" s="157"/>
      <c r="L511" s="157"/>
      <c r="M511" s="157"/>
      <c r="N511" s="157"/>
      <c r="O511" s="157"/>
      <c r="P511" s="157"/>
      <c r="Q511" s="157"/>
      <c r="R511" s="157"/>
      <c r="S511" s="157"/>
      <c r="T511" s="157"/>
      <c r="U511" s="157"/>
      <c r="V511" s="157"/>
      <c r="W511" s="157"/>
      <c r="X511" s="157"/>
      <c r="Y511" s="157"/>
      <c r="Z511" s="157"/>
      <c r="AA511" s="157"/>
      <c r="AB511" s="157"/>
      <c r="AC511" s="157"/>
      <c r="AD511" s="157"/>
      <c r="AE511" s="157"/>
      <c r="AF511" s="157"/>
      <c r="AG511" s="157"/>
      <c r="AH511" s="157"/>
      <c r="AI511" s="157"/>
      <c r="AJ511" s="157"/>
      <c r="AK511" s="157"/>
      <c r="AL511" s="157"/>
      <c r="AM511" s="157"/>
      <c r="AN511" s="157"/>
      <c r="AO511" s="157"/>
      <c r="AP511" s="157"/>
      <c r="AQ511" s="157"/>
      <c r="AR511" s="157"/>
      <c r="AS511" s="157"/>
      <c r="AT511" s="157"/>
    </row>
    <row r="512" spans="1:46" s="75" customFormat="1" ht="20" x14ac:dyDescent="0.25">
      <c r="A512" s="10" t="s">
        <v>3003</v>
      </c>
      <c r="B512" s="1" t="s">
        <v>3004</v>
      </c>
      <c r="C512" s="221" t="s">
        <v>0</v>
      </c>
      <c r="D512" s="221"/>
      <c r="E512" s="221"/>
      <c r="F512" s="221"/>
      <c r="G512" s="40" t="s">
        <v>1</v>
      </c>
      <c r="I512" s="76"/>
      <c r="J512" s="157"/>
      <c r="K512" s="157"/>
      <c r="L512" s="157"/>
      <c r="M512" s="157"/>
      <c r="N512" s="157"/>
      <c r="O512" s="157"/>
      <c r="P512" s="157"/>
      <c r="Q512" s="157"/>
      <c r="R512" s="157"/>
      <c r="S512" s="157"/>
      <c r="T512" s="157"/>
      <c r="U512" s="157"/>
      <c r="V512" s="157"/>
      <c r="W512" s="157"/>
      <c r="X512" s="157"/>
      <c r="Y512" s="157"/>
      <c r="Z512" s="157"/>
      <c r="AA512" s="157"/>
      <c r="AB512" s="157"/>
      <c r="AC512" s="157"/>
      <c r="AD512" s="157"/>
      <c r="AE512" s="157"/>
      <c r="AF512" s="157"/>
      <c r="AG512" s="157"/>
      <c r="AH512" s="157"/>
      <c r="AI512" s="157"/>
      <c r="AJ512" s="157"/>
      <c r="AK512" s="157"/>
      <c r="AL512" s="157"/>
      <c r="AM512" s="157"/>
      <c r="AN512" s="157"/>
      <c r="AO512" s="157"/>
      <c r="AP512" s="157"/>
      <c r="AQ512" s="157"/>
      <c r="AR512" s="157"/>
      <c r="AS512" s="157"/>
      <c r="AT512" s="157"/>
    </row>
    <row r="513" spans="1:46" s="75" customFormat="1" x14ac:dyDescent="0.25">
      <c r="A513" s="10" t="s">
        <v>3005</v>
      </c>
      <c r="B513" s="1" t="s">
        <v>89</v>
      </c>
      <c r="C513" s="208" t="s">
        <v>2</v>
      </c>
      <c r="D513" s="209"/>
      <c r="E513" s="209"/>
      <c r="F513" s="210"/>
      <c r="G513" s="6" t="str">
        <f>IF(OR(C513=MIT_controle!$B$8,ISBLANK(C513)),MIT_controle!$A$8,"")</f>
        <v>Maak een keuze uit het drop-down menu</v>
      </c>
      <c r="I513" s="76"/>
      <c r="J513" s="157"/>
      <c r="K513" s="157"/>
      <c r="L513" s="157"/>
      <c r="M513" s="157"/>
      <c r="N513" s="157"/>
      <c r="O513" s="157"/>
      <c r="P513" s="157"/>
      <c r="Q513" s="157"/>
      <c r="R513" s="157"/>
      <c r="S513" s="157"/>
      <c r="T513" s="157"/>
      <c r="U513" s="157"/>
      <c r="V513" s="157"/>
      <c r="W513" s="157"/>
      <c r="X513" s="157"/>
      <c r="Y513" s="157"/>
      <c r="Z513" s="157"/>
      <c r="AA513" s="157"/>
      <c r="AB513" s="157"/>
      <c r="AC513" s="157"/>
      <c r="AD513" s="157"/>
      <c r="AE513" s="157"/>
      <c r="AF513" s="157"/>
      <c r="AG513" s="157"/>
      <c r="AH513" s="157"/>
      <c r="AI513" s="157"/>
      <c r="AJ513" s="157"/>
      <c r="AK513" s="157"/>
      <c r="AL513" s="157"/>
      <c r="AM513" s="157"/>
      <c r="AN513" s="157"/>
      <c r="AO513" s="157"/>
      <c r="AP513" s="157"/>
      <c r="AQ513" s="157"/>
      <c r="AR513" s="157"/>
      <c r="AS513" s="157"/>
      <c r="AT513" s="157"/>
    </row>
    <row r="514" spans="1:46" s="75" customFormat="1" x14ac:dyDescent="0.25">
      <c r="A514" s="10" t="s">
        <v>3006</v>
      </c>
      <c r="B514" s="1" t="s">
        <v>819</v>
      </c>
      <c r="C514" s="208" t="s">
        <v>2</v>
      </c>
      <c r="D514" s="209"/>
      <c r="E514" s="209"/>
      <c r="F514" s="210"/>
      <c r="G514" s="6" t="str">
        <f>IF(OR(C514=MIT_controle!$B$8,ISBLANK(C514)),MIT_controle!$A$8,"")</f>
        <v>Maak een keuze uit het drop-down menu</v>
      </c>
      <c r="I514" s="76"/>
      <c r="J514" s="157"/>
      <c r="K514" s="157"/>
      <c r="L514" s="157"/>
      <c r="M514" s="157"/>
      <c r="N514" s="157"/>
      <c r="O514" s="157"/>
      <c r="P514" s="157"/>
      <c r="Q514" s="157"/>
      <c r="R514" s="157"/>
      <c r="S514" s="157"/>
      <c r="T514" s="157"/>
      <c r="U514" s="157"/>
      <c r="V514" s="157"/>
      <c r="W514" s="157"/>
      <c r="X514" s="157"/>
      <c r="Y514" s="157"/>
      <c r="Z514" s="157"/>
      <c r="AA514" s="157"/>
      <c r="AB514" s="157"/>
      <c r="AC514" s="157"/>
      <c r="AD514" s="157"/>
      <c r="AE514" s="157"/>
      <c r="AF514" s="157"/>
      <c r="AG514" s="157"/>
      <c r="AH514" s="157"/>
      <c r="AI514" s="157"/>
      <c r="AJ514" s="157"/>
      <c r="AK514" s="157"/>
      <c r="AL514" s="157"/>
      <c r="AM514" s="157"/>
      <c r="AN514" s="157"/>
      <c r="AO514" s="157"/>
      <c r="AP514" s="157"/>
      <c r="AQ514" s="157"/>
      <c r="AR514" s="157"/>
      <c r="AS514" s="157"/>
      <c r="AT514" s="157"/>
    </row>
    <row r="515" spans="1:46" s="75" customFormat="1" x14ac:dyDescent="0.25">
      <c r="A515" s="10" t="s">
        <v>3007</v>
      </c>
      <c r="B515" s="1" t="s">
        <v>818</v>
      </c>
      <c r="C515" s="208" t="s">
        <v>2</v>
      </c>
      <c r="D515" s="209"/>
      <c r="E515" s="209"/>
      <c r="F515" s="210"/>
      <c r="G515" s="6" t="str">
        <f>IF(OR(C515=MIT_controle!$B$8,ISBLANK(C515)),MIT_controle!$A$8,"")</f>
        <v>Maak een keuze uit het drop-down menu</v>
      </c>
      <c r="I515" s="76"/>
      <c r="J515" s="157"/>
      <c r="K515" s="157"/>
      <c r="L515" s="157"/>
      <c r="M515" s="157"/>
      <c r="N515" s="157"/>
      <c r="O515" s="157"/>
      <c r="P515" s="157"/>
      <c r="Q515" s="157"/>
      <c r="R515" s="157"/>
      <c r="S515" s="157"/>
      <c r="T515" s="157"/>
      <c r="U515" s="157"/>
      <c r="V515" s="157"/>
      <c r="W515" s="157"/>
      <c r="X515" s="157"/>
      <c r="Y515" s="157"/>
      <c r="Z515" s="157"/>
      <c r="AA515" s="157"/>
      <c r="AB515" s="157"/>
      <c r="AC515" s="157"/>
      <c r="AD515" s="157"/>
      <c r="AE515" s="157"/>
      <c r="AF515" s="157"/>
      <c r="AG515" s="157"/>
      <c r="AH515" s="157"/>
      <c r="AI515" s="157"/>
      <c r="AJ515" s="157"/>
      <c r="AK515" s="157"/>
      <c r="AL515" s="157"/>
      <c r="AM515" s="157"/>
      <c r="AN515" s="157"/>
      <c r="AO515" s="157"/>
      <c r="AP515" s="157"/>
      <c r="AQ515" s="157"/>
      <c r="AR515" s="157"/>
      <c r="AS515" s="157"/>
      <c r="AT515" s="157"/>
    </row>
    <row r="516" spans="1:46" s="75" customFormat="1" x14ac:dyDescent="0.25">
      <c r="A516" s="10" t="s">
        <v>3008</v>
      </c>
      <c r="B516" s="1" t="s">
        <v>3009</v>
      </c>
      <c r="C516" s="208" t="s">
        <v>2</v>
      </c>
      <c r="D516" s="209"/>
      <c r="E516" s="209"/>
      <c r="F516" s="210"/>
      <c r="G516" s="6" t="str">
        <f>IF(OR(C516=MIT_controle!$B$8,ISBLANK(C516)),MIT_controle!$A$8,"")</f>
        <v>Maak een keuze uit het drop-down menu</v>
      </c>
      <c r="I516" s="76"/>
      <c r="J516" s="157"/>
      <c r="K516" s="157"/>
      <c r="L516" s="157"/>
      <c r="M516" s="157"/>
      <c r="N516" s="157"/>
      <c r="O516" s="157"/>
      <c r="P516" s="157"/>
      <c r="Q516" s="157"/>
      <c r="R516" s="157"/>
      <c r="S516" s="157"/>
      <c r="T516" s="157"/>
      <c r="U516" s="157"/>
      <c r="V516" s="157"/>
      <c r="W516" s="157"/>
      <c r="X516" s="157"/>
      <c r="Y516" s="157"/>
      <c r="Z516" s="157"/>
      <c r="AA516" s="157"/>
      <c r="AB516" s="157"/>
      <c r="AC516" s="157"/>
      <c r="AD516" s="157"/>
      <c r="AE516" s="157"/>
      <c r="AF516" s="157"/>
      <c r="AG516" s="157"/>
      <c r="AH516" s="157"/>
      <c r="AI516" s="157"/>
      <c r="AJ516" s="157"/>
      <c r="AK516" s="157"/>
      <c r="AL516" s="157"/>
      <c r="AM516" s="157"/>
      <c r="AN516" s="157"/>
      <c r="AO516" s="157"/>
      <c r="AP516" s="157"/>
      <c r="AQ516" s="157"/>
      <c r="AR516" s="157"/>
      <c r="AS516" s="157"/>
      <c r="AT516" s="157"/>
    </row>
    <row r="517" spans="1:46" s="75" customFormat="1" x14ac:dyDescent="0.25">
      <c r="A517" s="10" t="s">
        <v>3010</v>
      </c>
      <c r="B517" s="1" t="s">
        <v>2452</v>
      </c>
      <c r="C517" s="208" t="s">
        <v>2</v>
      </c>
      <c r="D517" s="209"/>
      <c r="E517" s="209"/>
      <c r="F517" s="210"/>
      <c r="G517" s="6" t="str">
        <f>IF(OR(C517=MIT_controle!$B$8,ISBLANK(C517)),MIT_controle!$A$8,"")</f>
        <v>Maak een keuze uit het drop-down menu</v>
      </c>
      <c r="I517" s="76"/>
      <c r="J517" s="157"/>
      <c r="K517" s="157"/>
      <c r="L517" s="157"/>
      <c r="M517" s="157"/>
      <c r="N517" s="157"/>
      <c r="O517" s="157"/>
      <c r="P517" s="157"/>
      <c r="Q517" s="157"/>
      <c r="R517" s="157"/>
      <c r="S517" s="157"/>
      <c r="T517" s="157"/>
      <c r="U517" s="157"/>
      <c r="V517" s="157"/>
      <c r="W517" s="157"/>
      <c r="X517" s="157"/>
      <c r="Y517" s="157"/>
      <c r="Z517" s="157"/>
      <c r="AA517" s="157"/>
      <c r="AB517" s="157"/>
      <c r="AC517" s="157"/>
      <c r="AD517" s="157"/>
      <c r="AE517" s="157"/>
      <c r="AF517" s="157"/>
      <c r="AG517" s="157"/>
      <c r="AH517" s="157"/>
      <c r="AI517" s="157"/>
      <c r="AJ517" s="157"/>
      <c r="AK517" s="157"/>
      <c r="AL517" s="157"/>
      <c r="AM517" s="157"/>
      <c r="AN517" s="157"/>
      <c r="AO517" s="157"/>
      <c r="AP517" s="157"/>
      <c r="AQ517" s="157"/>
      <c r="AR517" s="157"/>
      <c r="AS517" s="157"/>
      <c r="AT517" s="157"/>
    </row>
    <row r="518" spans="1:46" s="75" customFormat="1" x14ac:dyDescent="0.25">
      <c r="A518" s="10" t="s">
        <v>3011</v>
      </c>
      <c r="B518" s="1" t="s">
        <v>3012</v>
      </c>
      <c r="C518" s="208" t="s">
        <v>47</v>
      </c>
      <c r="D518" s="209"/>
      <c r="E518" s="209"/>
      <c r="F518" s="210"/>
      <c r="G518" s="6" t="str">
        <f>IF(OR(C518=MIT_controle!$B$16,ISBLANK(C518)),MIT_controle!$A$15,"")</f>
        <v xml:space="preserve">Geef een toelichting (verplicht) </v>
      </c>
      <c r="I518" s="76"/>
      <c r="J518" s="157"/>
      <c r="K518" s="157"/>
      <c r="L518" s="157"/>
      <c r="M518" s="157"/>
      <c r="N518" s="157"/>
      <c r="O518" s="157"/>
      <c r="P518" s="157"/>
      <c r="Q518" s="157"/>
      <c r="R518" s="157"/>
      <c r="S518" s="157"/>
      <c r="T518" s="157"/>
      <c r="U518" s="157"/>
      <c r="V518" s="157"/>
      <c r="W518" s="157"/>
      <c r="X518" s="157"/>
      <c r="Y518" s="157"/>
      <c r="Z518" s="157"/>
      <c r="AA518" s="157"/>
      <c r="AB518" s="157"/>
      <c r="AC518" s="157"/>
      <c r="AD518" s="157"/>
      <c r="AE518" s="157"/>
      <c r="AF518" s="157"/>
      <c r="AG518" s="157"/>
      <c r="AH518" s="157"/>
      <c r="AI518" s="157"/>
      <c r="AJ518" s="157"/>
      <c r="AK518" s="157"/>
      <c r="AL518" s="157"/>
      <c r="AM518" s="157"/>
      <c r="AN518" s="157"/>
      <c r="AO518" s="157"/>
      <c r="AP518" s="157"/>
      <c r="AQ518" s="157"/>
      <c r="AR518" s="157"/>
      <c r="AS518" s="157"/>
      <c r="AT518" s="157"/>
    </row>
    <row r="519" spans="1:46" s="75" customFormat="1" x14ac:dyDescent="0.25">
      <c r="A519" s="79"/>
      <c r="I519" s="76"/>
      <c r="J519" s="157"/>
      <c r="K519" s="157"/>
      <c r="L519" s="157"/>
      <c r="M519" s="157"/>
      <c r="N519" s="157"/>
      <c r="O519" s="157"/>
      <c r="P519" s="157"/>
      <c r="Q519" s="157"/>
      <c r="R519" s="157"/>
      <c r="S519" s="157"/>
      <c r="T519" s="157"/>
      <c r="U519" s="157"/>
      <c r="V519" s="157"/>
      <c r="W519" s="157"/>
      <c r="X519" s="157"/>
      <c r="Y519" s="157"/>
      <c r="Z519" s="157"/>
      <c r="AA519" s="157"/>
      <c r="AB519" s="157"/>
      <c r="AC519" s="157"/>
      <c r="AD519" s="157"/>
      <c r="AE519" s="157"/>
      <c r="AF519" s="157"/>
      <c r="AG519" s="157"/>
      <c r="AH519" s="157"/>
      <c r="AI519" s="157"/>
      <c r="AJ519" s="157"/>
      <c r="AK519" s="157"/>
      <c r="AL519" s="157"/>
      <c r="AM519" s="157"/>
      <c r="AN519" s="157"/>
      <c r="AO519" s="157"/>
      <c r="AP519" s="157"/>
      <c r="AQ519" s="157"/>
      <c r="AR519" s="157"/>
      <c r="AS519" s="157"/>
      <c r="AT519" s="157"/>
    </row>
    <row r="520" spans="1:46" s="75" customFormat="1" ht="20" x14ac:dyDescent="0.25">
      <c r="A520" s="10" t="s">
        <v>3013</v>
      </c>
      <c r="B520" s="1" t="s">
        <v>3014</v>
      </c>
      <c r="C520" s="221" t="s">
        <v>0</v>
      </c>
      <c r="D520" s="221"/>
      <c r="E520" s="221"/>
      <c r="F520" s="221"/>
      <c r="G520" s="40" t="s">
        <v>1</v>
      </c>
      <c r="I520" s="76"/>
      <c r="J520" s="157"/>
      <c r="K520" s="157"/>
      <c r="L520" s="157"/>
      <c r="M520" s="157"/>
      <c r="N520" s="157"/>
      <c r="O520" s="157"/>
      <c r="P520" s="157"/>
      <c r="Q520" s="157"/>
      <c r="R520" s="157"/>
      <c r="S520" s="157"/>
      <c r="T520" s="157"/>
      <c r="U520" s="157"/>
      <c r="V520" s="157"/>
      <c r="W520" s="157"/>
      <c r="X520" s="157"/>
      <c r="Y520" s="157"/>
      <c r="Z520" s="157"/>
      <c r="AA520" s="157"/>
      <c r="AB520" s="157"/>
      <c r="AC520" s="157"/>
      <c r="AD520" s="157"/>
      <c r="AE520" s="157"/>
      <c r="AF520" s="157"/>
      <c r="AG520" s="157"/>
      <c r="AH520" s="157"/>
      <c r="AI520" s="157"/>
      <c r="AJ520" s="157"/>
      <c r="AK520" s="157"/>
      <c r="AL520" s="157"/>
      <c r="AM520" s="157"/>
      <c r="AN520" s="157"/>
      <c r="AO520" s="157"/>
      <c r="AP520" s="157"/>
      <c r="AQ520" s="157"/>
      <c r="AR520" s="157"/>
      <c r="AS520" s="157"/>
      <c r="AT520" s="157"/>
    </row>
    <row r="521" spans="1:46" s="75" customFormat="1" x14ac:dyDescent="0.25">
      <c r="A521" s="10" t="s">
        <v>3015</v>
      </c>
      <c r="B521" s="1" t="s">
        <v>89</v>
      </c>
      <c r="C521" s="208" t="s">
        <v>2</v>
      </c>
      <c r="D521" s="209"/>
      <c r="E521" s="209"/>
      <c r="F521" s="210"/>
      <c r="G521" s="6" t="str">
        <f>IF(OR(C521=MIT_controle!$B$8,ISBLANK(C521)),MIT_controle!$A$8,"")</f>
        <v>Maak een keuze uit het drop-down menu</v>
      </c>
      <c r="I521" s="76"/>
      <c r="J521" s="157"/>
      <c r="K521" s="157"/>
      <c r="L521" s="157"/>
      <c r="M521" s="157"/>
      <c r="N521" s="157"/>
      <c r="O521" s="157"/>
      <c r="P521" s="157"/>
      <c r="Q521" s="157"/>
      <c r="R521" s="157"/>
      <c r="S521" s="157"/>
      <c r="T521" s="157"/>
      <c r="U521" s="157"/>
      <c r="V521" s="157"/>
      <c r="W521" s="157"/>
      <c r="X521" s="157"/>
      <c r="Y521" s="157"/>
      <c r="Z521" s="157"/>
      <c r="AA521" s="157"/>
      <c r="AB521" s="157"/>
      <c r="AC521" s="157"/>
      <c r="AD521" s="157"/>
      <c r="AE521" s="157"/>
      <c r="AF521" s="157"/>
      <c r="AG521" s="157"/>
      <c r="AH521" s="157"/>
      <c r="AI521" s="157"/>
      <c r="AJ521" s="157"/>
      <c r="AK521" s="157"/>
      <c r="AL521" s="157"/>
      <c r="AM521" s="157"/>
      <c r="AN521" s="157"/>
      <c r="AO521" s="157"/>
      <c r="AP521" s="157"/>
      <c r="AQ521" s="157"/>
      <c r="AR521" s="157"/>
      <c r="AS521" s="157"/>
      <c r="AT521" s="157"/>
    </row>
    <row r="522" spans="1:46" s="75" customFormat="1" x14ac:dyDescent="0.25">
      <c r="A522" s="10" t="s">
        <v>3016</v>
      </c>
      <c r="B522" s="1" t="s">
        <v>819</v>
      </c>
      <c r="C522" s="208" t="s">
        <v>2</v>
      </c>
      <c r="D522" s="209"/>
      <c r="E522" s="209"/>
      <c r="F522" s="210"/>
      <c r="G522" s="6" t="str">
        <f>IF(OR(C522=MIT_controle!$B$8,ISBLANK(C522)),MIT_controle!$A$8,"")</f>
        <v>Maak een keuze uit het drop-down menu</v>
      </c>
      <c r="I522" s="76"/>
      <c r="J522" s="157"/>
      <c r="K522" s="157"/>
      <c r="L522" s="157"/>
      <c r="M522" s="157"/>
      <c r="N522" s="157"/>
      <c r="O522" s="157"/>
      <c r="P522" s="157"/>
      <c r="Q522" s="157"/>
      <c r="R522" s="157"/>
      <c r="S522" s="157"/>
      <c r="T522" s="157"/>
      <c r="U522" s="157"/>
      <c r="V522" s="157"/>
      <c r="W522" s="157"/>
      <c r="X522" s="157"/>
      <c r="Y522" s="157"/>
      <c r="Z522" s="157"/>
      <c r="AA522" s="157"/>
      <c r="AB522" s="157"/>
      <c r="AC522" s="157"/>
      <c r="AD522" s="157"/>
      <c r="AE522" s="157"/>
      <c r="AF522" s="157"/>
      <c r="AG522" s="157"/>
      <c r="AH522" s="157"/>
      <c r="AI522" s="157"/>
      <c r="AJ522" s="157"/>
      <c r="AK522" s="157"/>
      <c r="AL522" s="157"/>
      <c r="AM522" s="157"/>
      <c r="AN522" s="157"/>
      <c r="AO522" s="157"/>
      <c r="AP522" s="157"/>
      <c r="AQ522" s="157"/>
      <c r="AR522" s="157"/>
      <c r="AS522" s="157"/>
      <c r="AT522" s="157"/>
    </row>
    <row r="523" spans="1:46" s="75" customFormat="1" x14ac:dyDescent="0.25">
      <c r="A523" s="10" t="s">
        <v>3017</v>
      </c>
      <c r="B523" s="1" t="s">
        <v>818</v>
      </c>
      <c r="C523" s="208" t="s">
        <v>2</v>
      </c>
      <c r="D523" s="209"/>
      <c r="E523" s="209"/>
      <c r="F523" s="210"/>
      <c r="G523" s="6" t="str">
        <f>IF(OR(C523=MIT_controle!$B$8,ISBLANK(C523)),MIT_controle!$A$8,"")</f>
        <v>Maak een keuze uit het drop-down menu</v>
      </c>
      <c r="I523" s="76"/>
      <c r="J523" s="157"/>
      <c r="K523" s="157"/>
      <c r="L523" s="157"/>
      <c r="M523" s="157"/>
      <c r="N523" s="157"/>
      <c r="O523" s="157"/>
      <c r="P523" s="157"/>
      <c r="Q523" s="157"/>
      <c r="R523" s="157"/>
      <c r="S523" s="157"/>
      <c r="T523" s="157"/>
      <c r="U523" s="157"/>
      <c r="V523" s="157"/>
      <c r="W523" s="157"/>
      <c r="X523" s="157"/>
      <c r="Y523" s="157"/>
      <c r="Z523" s="157"/>
      <c r="AA523" s="157"/>
      <c r="AB523" s="157"/>
      <c r="AC523" s="157"/>
      <c r="AD523" s="157"/>
      <c r="AE523" s="157"/>
      <c r="AF523" s="157"/>
      <c r="AG523" s="157"/>
      <c r="AH523" s="157"/>
      <c r="AI523" s="157"/>
      <c r="AJ523" s="157"/>
      <c r="AK523" s="157"/>
      <c r="AL523" s="157"/>
      <c r="AM523" s="157"/>
      <c r="AN523" s="157"/>
      <c r="AO523" s="157"/>
      <c r="AP523" s="157"/>
      <c r="AQ523" s="157"/>
      <c r="AR523" s="157"/>
      <c r="AS523" s="157"/>
      <c r="AT523" s="157"/>
    </row>
    <row r="524" spans="1:46" s="75" customFormat="1" x14ac:dyDescent="0.25">
      <c r="A524" s="10" t="s">
        <v>3018</v>
      </c>
      <c r="B524" s="1" t="s">
        <v>3009</v>
      </c>
      <c r="C524" s="208" t="s">
        <v>2</v>
      </c>
      <c r="D524" s="209"/>
      <c r="E524" s="209"/>
      <c r="F524" s="210"/>
      <c r="G524" s="6" t="str">
        <f>IF(OR(C524=MIT_controle!$B$8,ISBLANK(C524)),MIT_controle!$A$8,"")</f>
        <v>Maak een keuze uit het drop-down menu</v>
      </c>
      <c r="I524" s="76"/>
      <c r="J524" s="157"/>
      <c r="K524" s="157"/>
      <c r="L524" s="157"/>
      <c r="M524" s="157"/>
      <c r="N524" s="157"/>
      <c r="O524" s="157"/>
      <c r="P524" s="157"/>
      <c r="Q524" s="157"/>
      <c r="R524" s="157"/>
      <c r="S524" s="157"/>
      <c r="T524" s="157"/>
      <c r="U524" s="157"/>
      <c r="V524" s="157"/>
      <c r="W524" s="157"/>
      <c r="X524" s="157"/>
      <c r="Y524" s="157"/>
      <c r="Z524" s="157"/>
      <c r="AA524" s="157"/>
      <c r="AB524" s="157"/>
      <c r="AC524" s="157"/>
      <c r="AD524" s="157"/>
      <c r="AE524" s="157"/>
      <c r="AF524" s="157"/>
      <c r="AG524" s="157"/>
      <c r="AH524" s="157"/>
      <c r="AI524" s="157"/>
      <c r="AJ524" s="157"/>
      <c r="AK524" s="157"/>
      <c r="AL524" s="157"/>
      <c r="AM524" s="157"/>
      <c r="AN524" s="157"/>
      <c r="AO524" s="157"/>
      <c r="AP524" s="157"/>
      <c r="AQ524" s="157"/>
      <c r="AR524" s="157"/>
      <c r="AS524" s="157"/>
      <c r="AT524" s="157"/>
    </row>
    <row r="525" spans="1:46" s="75" customFormat="1" x14ac:dyDescent="0.25">
      <c r="A525" s="10" t="s">
        <v>3019</v>
      </c>
      <c r="B525" s="1" t="s">
        <v>2452</v>
      </c>
      <c r="C525" s="208" t="s">
        <v>2</v>
      </c>
      <c r="D525" s="209"/>
      <c r="E525" s="209"/>
      <c r="F525" s="210"/>
      <c r="G525" s="6" t="str">
        <f>IF(OR(C525=MIT_controle!$B$8,ISBLANK(C525)),MIT_controle!$A$8,"")</f>
        <v>Maak een keuze uit het drop-down menu</v>
      </c>
      <c r="I525" s="76"/>
      <c r="J525" s="157"/>
      <c r="K525" s="157"/>
      <c r="L525" s="157"/>
      <c r="M525" s="157"/>
      <c r="N525" s="157"/>
      <c r="O525" s="157"/>
      <c r="P525" s="157"/>
      <c r="Q525" s="157"/>
      <c r="R525" s="157"/>
      <c r="S525" s="157"/>
      <c r="T525" s="157"/>
      <c r="U525" s="157"/>
      <c r="V525" s="157"/>
      <c r="W525" s="157"/>
      <c r="X525" s="157"/>
      <c r="Y525" s="157"/>
      <c r="Z525" s="157"/>
      <c r="AA525" s="157"/>
      <c r="AB525" s="157"/>
      <c r="AC525" s="157"/>
      <c r="AD525" s="157"/>
      <c r="AE525" s="157"/>
      <c r="AF525" s="157"/>
      <c r="AG525" s="157"/>
      <c r="AH525" s="157"/>
      <c r="AI525" s="157"/>
      <c r="AJ525" s="157"/>
      <c r="AK525" s="157"/>
      <c r="AL525" s="157"/>
      <c r="AM525" s="157"/>
      <c r="AN525" s="157"/>
      <c r="AO525" s="157"/>
      <c r="AP525" s="157"/>
      <c r="AQ525" s="157"/>
      <c r="AR525" s="157"/>
      <c r="AS525" s="157"/>
      <c r="AT525" s="157"/>
    </row>
    <row r="526" spans="1:46" s="75" customFormat="1" x14ac:dyDescent="0.25">
      <c r="A526" s="10" t="s">
        <v>3020</v>
      </c>
      <c r="B526" s="1" t="s">
        <v>3012</v>
      </c>
      <c r="C526" s="208" t="s">
        <v>47</v>
      </c>
      <c r="D526" s="209"/>
      <c r="E526" s="209"/>
      <c r="F526" s="210"/>
      <c r="G526" s="6" t="str">
        <f>IF(OR(C526=MIT_controle!$B$16,ISBLANK(C526)),MIT_controle!$A$15,"")</f>
        <v xml:space="preserve">Geef een toelichting (verplicht) </v>
      </c>
      <c r="I526" s="76"/>
      <c r="J526" s="157"/>
      <c r="K526" s="157"/>
      <c r="L526" s="157"/>
      <c r="M526" s="157"/>
      <c r="N526" s="157"/>
      <c r="O526" s="157"/>
      <c r="P526" s="157"/>
      <c r="Q526" s="157"/>
      <c r="R526" s="157"/>
      <c r="S526" s="157"/>
      <c r="T526" s="157"/>
      <c r="U526" s="157"/>
      <c r="V526" s="157"/>
      <c r="W526" s="157"/>
      <c r="X526" s="157"/>
      <c r="Y526" s="157"/>
      <c r="Z526" s="157"/>
      <c r="AA526" s="157"/>
      <c r="AB526" s="157"/>
      <c r="AC526" s="157"/>
      <c r="AD526" s="157"/>
      <c r="AE526" s="157"/>
      <c r="AF526" s="157"/>
      <c r="AG526" s="157"/>
      <c r="AH526" s="157"/>
      <c r="AI526" s="157"/>
      <c r="AJ526" s="157"/>
      <c r="AK526" s="157"/>
      <c r="AL526" s="157"/>
      <c r="AM526" s="157"/>
      <c r="AN526" s="157"/>
      <c r="AO526" s="157"/>
      <c r="AP526" s="157"/>
      <c r="AQ526" s="157"/>
      <c r="AR526" s="157"/>
      <c r="AS526" s="157"/>
      <c r="AT526" s="157"/>
    </row>
    <row r="527" spans="1:46" s="75" customFormat="1" x14ac:dyDescent="0.25">
      <c r="A527" s="79"/>
      <c r="I527" s="76"/>
      <c r="J527" s="157"/>
      <c r="K527" s="157"/>
      <c r="L527" s="157"/>
      <c r="M527" s="157"/>
      <c r="N527" s="157"/>
      <c r="O527" s="157"/>
      <c r="P527" s="157"/>
      <c r="Q527" s="157"/>
      <c r="R527" s="157"/>
      <c r="S527" s="157"/>
      <c r="T527" s="157"/>
      <c r="U527" s="157"/>
      <c r="V527" s="157"/>
      <c r="W527" s="157"/>
      <c r="X527" s="157"/>
      <c r="Y527" s="157"/>
      <c r="Z527" s="157"/>
      <c r="AA527" s="157"/>
      <c r="AB527" s="157"/>
      <c r="AC527" s="157"/>
      <c r="AD527" s="157"/>
      <c r="AE527" s="157"/>
      <c r="AF527" s="157"/>
      <c r="AG527" s="157"/>
      <c r="AH527" s="157"/>
      <c r="AI527" s="157"/>
      <c r="AJ527" s="157"/>
      <c r="AK527" s="157"/>
      <c r="AL527" s="157"/>
      <c r="AM527" s="157"/>
      <c r="AN527" s="157"/>
      <c r="AO527" s="157"/>
      <c r="AP527" s="157"/>
      <c r="AQ527" s="157"/>
      <c r="AR527" s="157"/>
      <c r="AS527" s="157"/>
      <c r="AT527" s="157"/>
    </row>
    <row r="528" spans="1:46" s="75" customFormat="1" x14ac:dyDescent="0.25">
      <c r="A528" s="10"/>
      <c r="B528" s="10"/>
      <c r="C528" s="221" t="s">
        <v>0</v>
      </c>
      <c r="D528" s="221"/>
      <c r="E528" s="221"/>
      <c r="F528" s="221"/>
      <c r="G528" s="40" t="s">
        <v>1</v>
      </c>
      <c r="H528" s="10"/>
      <c r="I528" s="76"/>
      <c r="J528" s="157"/>
      <c r="K528" s="157"/>
      <c r="L528" s="157"/>
      <c r="M528" s="157"/>
      <c r="N528" s="157"/>
      <c r="O528" s="157"/>
      <c r="P528" s="157"/>
      <c r="Q528" s="157"/>
      <c r="R528" s="157"/>
      <c r="S528" s="157"/>
      <c r="T528" s="157"/>
      <c r="U528" s="157"/>
      <c r="V528" s="157"/>
      <c r="W528" s="157"/>
      <c r="X528" s="157"/>
      <c r="Y528" s="157"/>
      <c r="Z528" s="157"/>
      <c r="AA528" s="157"/>
      <c r="AB528" s="157"/>
      <c r="AC528" s="157"/>
      <c r="AD528" s="157"/>
      <c r="AE528" s="157"/>
      <c r="AF528" s="157"/>
      <c r="AG528" s="157"/>
      <c r="AH528" s="157"/>
      <c r="AI528" s="157"/>
      <c r="AJ528" s="157"/>
      <c r="AK528" s="157"/>
      <c r="AL528" s="157"/>
      <c r="AM528" s="157"/>
      <c r="AN528" s="157"/>
      <c r="AO528" s="157"/>
      <c r="AP528" s="157"/>
      <c r="AQ528" s="157"/>
      <c r="AR528" s="157"/>
      <c r="AS528" s="157"/>
      <c r="AT528" s="157"/>
    </row>
    <row r="529" spans="1:46" s="75" customFormat="1" ht="30" x14ac:dyDescent="0.25">
      <c r="A529" s="10" t="s">
        <v>3021</v>
      </c>
      <c r="B529" s="1" t="s">
        <v>3022</v>
      </c>
      <c r="C529" s="208" t="s">
        <v>47</v>
      </c>
      <c r="D529" s="209"/>
      <c r="E529" s="209"/>
      <c r="F529" s="210"/>
      <c r="G529" s="6" t="str">
        <f>IF(OR(C529=MIT_controle!$B$16,ISBLANK(C529)),MIT_controle!$A$11,"")</f>
        <v>Vermeld (optioneel) een toelichting</v>
      </c>
      <c r="I529" s="76"/>
      <c r="J529" s="157"/>
      <c r="K529" s="157"/>
      <c r="L529" s="157"/>
      <c r="M529" s="157"/>
      <c r="N529" s="157"/>
      <c r="O529" s="157"/>
      <c r="P529" s="157"/>
      <c r="Q529" s="157"/>
      <c r="R529" s="157"/>
      <c r="S529" s="157"/>
      <c r="T529" s="157"/>
      <c r="U529" s="157"/>
      <c r="V529" s="157"/>
      <c r="W529" s="157"/>
      <c r="X529" s="157"/>
      <c r="Y529" s="157"/>
      <c r="Z529" s="157"/>
      <c r="AA529" s="157"/>
      <c r="AB529" s="157"/>
      <c r="AC529" s="157"/>
      <c r="AD529" s="157"/>
      <c r="AE529" s="157"/>
      <c r="AF529" s="157"/>
      <c r="AG529" s="157"/>
      <c r="AH529" s="157"/>
      <c r="AI529" s="157"/>
      <c r="AJ529" s="157"/>
      <c r="AK529" s="157"/>
      <c r="AL529" s="157"/>
      <c r="AM529" s="157"/>
      <c r="AN529" s="157"/>
      <c r="AO529" s="157"/>
      <c r="AP529" s="157"/>
      <c r="AQ529" s="157"/>
      <c r="AR529" s="157"/>
      <c r="AS529" s="157"/>
      <c r="AT529" s="157"/>
    </row>
    <row r="530" spans="1:46" s="75" customFormat="1" x14ac:dyDescent="0.25">
      <c r="A530" s="10"/>
      <c r="B530" s="10"/>
      <c r="C530" s="10"/>
      <c r="D530" s="10"/>
      <c r="E530" s="10"/>
      <c r="F530" s="10"/>
      <c r="G530" s="10"/>
      <c r="I530" s="76"/>
      <c r="J530" s="157"/>
      <c r="K530" s="157"/>
      <c r="L530" s="157"/>
      <c r="M530" s="157"/>
      <c r="N530" s="157"/>
      <c r="O530" s="157"/>
      <c r="P530" s="157"/>
      <c r="Q530" s="157"/>
      <c r="R530" s="157"/>
      <c r="S530" s="157"/>
      <c r="T530" s="157"/>
      <c r="U530" s="157"/>
      <c r="V530" s="157"/>
      <c r="W530" s="157"/>
      <c r="X530" s="157"/>
      <c r="Y530" s="157"/>
      <c r="Z530" s="157"/>
      <c r="AA530" s="157"/>
      <c r="AB530" s="157"/>
      <c r="AC530" s="157"/>
      <c r="AD530" s="157"/>
      <c r="AE530" s="157"/>
      <c r="AF530" s="157"/>
      <c r="AG530" s="157"/>
      <c r="AH530" s="157"/>
      <c r="AI530" s="157"/>
      <c r="AJ530" s="157"/>
      <c r="AK530" s="157"/>
      <c r="AL530" s="157"/>
      <c r="AM530" s="157"/>
      <c r="AN530" s="157"/>
      <c r="AO530" s="157"/>
      <c r="AP530" s="157"/>
      <c r="AQ530" s="157"/>
      <c r="AR530" s="157"/>
      <c r="AS530" s="157"/>
      <c r="AT530" s="157"/>
    </row>
    <row r="531" spans="1:46" s="75" customFormat="1" x14ac:dyDescent="0.25">
      <c r="A531" s="79"/>
      <c r="I531" s="76"/>
      <c r="J531" s="157"/>
      <c r="K531" s="157"/>
      <c r="L531" s="157"/>
      <c r="M531" s="157"/>
      <c r="N531" s="157"/>
      <c r="O531" s="157"/>
      <c r="P531" s="157"/>
      <c r="Q531" s="157"/>
      <c r="R531" s="157"/>
      <c r="S531" s="157"/>
      <c r="T531" s="157"/>
      <c r="U531" s="157"/>
      <c r="V531" s="157"/>
      <c r="W531" s="157"/>
      <c r="X531" s="157"/>
      <c r="Y531" s="157"/>
      <c r="Z531" s="157"/>
      <c r="AA531" s="157"/>
      <c r="AB531" s="157"/>
      <c r="AC531" s="157"/>
      <c r="AD531" s="157"/>
      <c r="AE531" s="157"/>
      <c r="AF531" s="157"/>
      <c r="AG531" s="157"/>
      <c r="AH531" s="157"/>
      <c r="AI531" s="157"/>
      <c r="AJ531" s="157"/>
      <c r="AK531" s="157"/>
      <c r="AL531" s="157"/>
      <c r="AM531" s="157"/>
      <c r="AN531" s="157"/>
      <c r="AO531" s="157"/>
      <c r="AP531" s="157"/>
      <c r="AQ531" s="157"/>
      <c r="AR531" s="157"/>
      <c r="AS531" s="157"/>
      <c r="AT531" s="157"/>
    </row>
    <row r="532" spans="1:46" s="75" customFormat="1" x14ac:dyDescent="0.25">
      <c r="A532" s="10"/>
      <c r="B532" s="161" t="s">
        <v>3023</v>
      </c>
      <c r="C532" s="10"/>
      <c r="D532" s="10"/>
      <c r="E532" s="10"/>
      <c r="F532" s="10"/>
      <c r="G532" s="10"/>
      <c r="H532" s="10"/>
      <c r="I532" s="76"/>
      <c r="J532" s="157"/>
      <c r="K532" s="157"/>
      <c r="L532" s="157"/>
      <c r="M532" s="157"/>
      <c r="N532" s="157"/>
      <c r="O532" s="157"/>
      <c r="P532" s="157"/>
      <c r="Q532" s="157"/>
      <c r="R532" s="157"/>
      <c r="S532" s="157"/>
      <c r="T532" s="157"/>
      <c r="U532" s="157"/>
      <c r="V532" s="157"/>
      <c r="W532" s="157"/>
      <c r="X532" s="157"/>
      <c r="Y532" s="157"/>
      <c r="Z532" s="157"/>
      <c r="AA532" s="157"/>
      <c r="AB532" s="157"/>
      <c r="AC532" s="157"/>
      <c r="AD532" s="157"/>
      <c r="AE532" s="157"/>
      <c r="AF532" s="157"/>
      <c r="AG532" s="157"/>
      <c r="AH532" s="157"/>
      <c r="AI532" s="157"/>
      <c r="AJ532" s="157"/>
      <c r="AK532" s="157"/>
      <c r="AL532" s="157"/>
      <c r="AM532" s="157"/>
      <c r="AN532" s="157"/>
      <c r="AO532" s="157"/>
      <c r="AP532" s="157"/>
      <c r="AQ532" s="157"/>
      <c r="AR532" s="157"/>
      <c r="AS532" s="157"/>
      <c r="AT532" s="157"/>
    </row>
    <row r="533" spans="1:46" s="75" customFormat="1" x14ac:dyDescent="0.25">
      <c r="A533" s="10"/>
      <c r="B533" s="161"/>
      <c r="C533" s="10"/>
      <c r="D533" s="10"/>
      <c r="E533" s="10"/>
      <c r="F533" s="10"/>
      <c r="G533" s="10"/>
      <c r="H533" s="10"/>
      <c r="I533" s="76"/>
      <c r="J533" s="157"/>
      <c r="K533" s="157"/>
      <c r="L533" s="157"/>
      <c r="M533" s="157"/>
      <c r="N533" s="157"/>
      <c r="O533" s="157"/>
      <c r="P533" s="157"/>
      <c r="Q533" s="157"/>
      <c r="R533" s="157"/>
      <c r="S533" s="157"/>
      <c r="T533" s="157"/>
      <c r="U533" s="157"/>
      <c r="V533" s="157"/>
      <c r="W533" s="157"/>
      <c r="X533" s="157"/>
      <c r="Y533" s="157"/>
      <c r="Z533" s="157"/>
      <c r="AA533" s="157"/>
      <c r="AB533" s="157"/>
      <c r="AC533" s="157"/>
      <c r="AD533" s="157"/>
      <c r="AE533" s="157"/>
      <c r="AF533" s="157"/>
      <c r="AG533" s="157"/>
      <c r="AH533" s="157"/>
      <c r="AI533" s="157"/>
      <c r="AJ533" s="157"/>
      <c r="AK533" s="157"/>
      <c r="AL533" s="157"/>
      <c r="AM533" s="157"/>
      <c r="AN533" s="157"/>
      <c r="AO533" s="157"/>
      <c r="AP533" s="157"/>
      <c r="AQ533" s="157"/>
      <c r="AR533" s="157"/>
      <c r="AS533" s="157"/>
      <c r="AT533" s="157"/>
    </row>
    <row r="534" spans="1:46" s="75" customFormat="1" x14ac:dyDescent="0.25">
      <c r="A534" s="10"/>
      <c r="C534" s="10"/>
      <c r="D534" s="10"/>
      <c r="E534" s="10"/>
      <c r="F534" s="10"/>
      <c r="G534" s="10"/>
      <c r="H534" s="10"/>
      <c r="I534" s="76"/>
      <c r="J534" s="157"/>
      <c r="K534" s="157"/>
      <c r="L534" s="157"/>
      <c r="M534" s="157"/>
      <c r="N534" s="157"/>
      <c r="O534" s="157"/>
      <c r="P534" s="157"/>
      <c r="Q534" s="157"/>
      <c r="R534" s="157"/>
      <c r="S534" s="157"/>
      <c r="T534" s="157"/>
      <c r="U534" s="157"/>
      <c r="V534" s="157"/>
      <c r="W534" s="157"/>
      <c r="X534" s="157"/>
      <c r="Y534" s="157"/>
      <c r="Z534" s="157"/>
      <c r="AA534" s="157"/>
      <c r="AB534" s="157"/>
      <c r="AC534" s="157"/>
      <c r="AD534" s="157"/>
      <c r="AE534" s="157"/>
      <c r="AF534" s="157"/>
      <c r="AG534" s="157"/>
      <c r="AH534" s="157"/>
      <c r="AI534" s="157"/>
      <c r="AJ534" s="157"/>
      <c r="AK534" s="157"/>
      <c r="AL534" s="157"/>
      <c r="AM534" s="157"/>
      <c r="AN534" s="157"/>
      <c r="AO534" s="157"/>
      <c r="AP534" s="157"/>
      <c r="AQ534" s="157"/>
      <c r="AR534" s="157"/>
      <c r="AS534" s="157"/>
      <c r="AT534" s="157"/>
    </row>
    <row r="535" spans="1:46" s="75" customFormat="1" x14ac:dyDescent="0.25">
      <c r="A535" s="10"/>
      <c r="B535" s="167" t="s">
        <v>3024</v>
      </c>
      <c r="C535" s="10"/>
      <c r="D535" s="10"/>
      <c r="E535" s="114" t="s">
        <v>3025</v>
      </c>
      <c r="F535" s="114" t="s">
        <v>3026</v>
      </c>
      <c r="G535" s="10"/>
      <c r="H535" s="10"/>
      <c r="I535" s="76"/>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row>
    <row r="536" spans="1:46" s="75" customFormat="1" ht="40" x14ac:dyDescent="0.25">
      <c r="A536" s="10" t="s">
        <v>3027</v>
      </c>
      <c r="B536" s="1" t="s">
        <v>3028</v>
      </c>
      <c r="C536" s="111"/>
      <c r="D536" s="111"/>
      <c r="E536" s="113" t="s">
        <v>3029</v>
      </c>
      <c r="F536" s="113" t="s">
        <v>2870</v>
      </c>
      <c r="G536" s="6"/>
      <c r="H536" s="10"/>
      <c r="I536" s="76"/>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row>
    <row r="537" spans="1:46" s="75" customFormat="1" x14ac:dyDescent="0.25">
      <c r="A537" s="10" t="s">
        <v>3030</v>
      </c>
      <c r="B537" s="1" t="s">
        <v>89</v>
      </c>
      <c r="C537" s="111"/>
      <c r="D537" s="111"/>
      <c r="E537" s="80"/>
      <c r="F537" s="80"/>
      <c r="G537" s="6" t="str">
        <f>IF(OR(ISBLANK(E537),ISBLANK(F537)),MIT_controle!$A$8,"")</f>
        <v>Maak een keuze uit het drop-down menu</v>
      </c>
      <c r="I537" s="76"/>
      <c r="J537" s="157"/>
      <c r="K537" s="157"/>
      <c r="L537" s="157"/>
      <c r="M537" s="157"/>
      <c r="N537" s="157"/>
      <c r="O537" s="157"/>
      <c r="P537" s="157"/>
      <c r="Q537" s="157"/>
      <c r="R537" s="157"/>
      <c r="S537" s="157"/>
      <c r="T537" s="157"/>
      <c r="U537" s="157"/>
      <c r="V537" s="157"/>
      <c r="W537" s="157"/>
      <c r="X537" s="157"/>
      <c r="Y537" s="157"/>
      <c r="Z537" s="157"/>
      <c r="AA537" s="157"/>
      <c r="AB537" s="157"/>
      <c r="AC537" s="157"/>
      <c r="AD537" s="157"/>
      <c r="AE537" s="157"/>
      <c r="AF537" s="157"/>
      <c r="AG537" s="157"/>
      <c r="AH537" s="157"/>
      <c r="AI537" s="157"/>
      <c r="AJ537" s="157"/>
      <c r="AK537" s="157"/>
      <c r="AL537" s="157"/>
      <c r="AM537" s="157"/>
      <c r="AN537" s="157"/>
      <c r="AO537" s="157"/>
      <c r="AP537" s="157"/>
      <c r="AQ537" s="157"/>
      <c r="AR537" s="157"/>
      <c r="AS537" s="157"/>
      <c r="AT537" s="157"/>
    </row>
    <row r="538" spans="1:46" s="75" customFormat="1" x14ac:dyDescent="0.25">
      <c r="A538" s="10" t="s">
        <v>3031</v>
      </c>
      <c r="B538" s="1" t="s">
        <v>819</v>
      </c>
      <c r="C538" s="111"/>
      <c r="D538" s="111"/>
      <c r="E538" s="80"/>
      <c r="F538" s="80"/>
      <c r="G538" s="6" t="str">
        <f>IF(OR(ISBLANK(E538),ISBLANK(F538)),MIT_controle!$A$8,"")</f>
        <v>Maak een keuze uit het drop-down menu</v>
      </c>
      <c r="I538" s="76"/>
      <c r="J538" s="157"/>
      <c r="K538" s="157"/>
      <c r="L538" s="157"/>
      <c r="M538" s="157"/>
      <c r="N538" s="157"/>
      <c r="O538" s="157"/>
      <c r="P538" s="157"/>
      <c r="Q538" s="157"/>
      <c r="R538" s="157"/>
      <c r="S538" s="157"/>
      <c r="T538" s="157"/>
      <c r="U538" s="157"/>
      <c r="V538" s="157"/>
      <c r="W538" s="157"/>
      <c r="X538" s="157"/>
      <c r="Y538" s="157"/>
      <c r="Z538" s="157"/>
      <c r="AA538" s="157"/>
      <c r="AB538" s="157"/>
      <c r="AC538" s="157"/>
      <c r="AD538" s="157"/>
      <c r="AE538" s="157"/>
      <c r="AF538" s="157"/>
      <c r="AG538" s="157"/>
      <c r="AH538" s="157"/>
      <c r="AI538" s="157"/>
      <c r="AJ538" s="157"/>
      <c r="AK538" s="157"/>
      <c r="AL538" s="157"/>
      <c r="AM538" s="157"/>
      <c r="AN538" s="157"/>
      <c r="AO538" s="157"/>
      <c r="AP538" s="157"/>
      <c r="AQ538" s="157"/>
      <c r="AR538" s="157"/>
      <c r="AS538" s="157"/>
      <c r="AT538" s="157"/>
    </row>
    <row r="539" spans="1:46" s="75" customFormat="1" x14ac:dyDescent="0.25">
      <c r="A539" s="10" t="s">
        <v>3032</v>
      </c>
      <c r="B539" s="1" t="s">
        <v>818</v>
      </c>
      <c r="C539" s="111"/>
      <c r="D539" s="111"/>
      <c r="E539" s="80"/>
      <c r="F539" s="80"/>
      <c r="G539" s="6" t="str">
        <f>IF(OR(ISBLANK(E539),ISBLANK(F539)),MIT_controle!$A$8,"")</f>
        <v>Maak een keuze uit het drop-down menu</v>
      </c>
      <c r="I539" s="76"/>
      <c r="J539" s="157"/>
      <c r="K539" s="157"/>
      <c r="L539" s="157"/>
      <c r="M539" s="157"/>
      <c r="N539" s="157"/>
      <c r="O539" s="157"/>
      <c r="P539" s="157"/>
      <c r="Q539" s="157"/>
      <c r="R539" s="157"/>
      <c r="S539" s="157"/>
      <c r="T539" s="157"/>
      <c r="U539" s="157"/>
      <c r="V539" s="157"/>
      <c r="W539" s="157"/>
      <c r="X539" s="157"/>
      <c r="Y539" s="157"/>
      <c r="Z539" s="157"/>
      <c r="AA539" s="157"/>
      <c r="AB539" s="157"/>
      <c r="AC539" s="157"/>
      <c r="AD539" s="157"/>
      <c r="AE539" s="157"/>
      <c r="AF539" s="157"/>
      <c r="AG539" s="157"/>
      <c r="AH539" s="157"/>
      <c r="AI539" s="157"/>
      <c r="AJ539" s="157"/>
      <c r="AK539" s="157"/>
      <c r="AL539" s="157"/>
      <c r="AM539" s="157"/>
      <c r="AN539" s="157"/>
      <c r="AO539" s="157"/>
      <c r="AP539" s="157"/>
      <c r="AQ539" s="157"/>
      <c r="AR539" s="157"/>
      <c r="AS539" s="157"/>
      <c r="AT539" s="157"/>
    </row>
    <row r="540" spans="1:46" s="75" customFormat="1" x14ac:dyDescent="0.25">
      <c r="A540" s="10" t="s">
        <v>3033</v>
      </c>
      <c r="B540" s="1" t="s">
        <v>3009</v>
      </c>
      <c r="C540" s="111"/>
      <c r="D540" s="111"/>
      <c r="E540" s="80"/>
      <c r="F540" s="80"/>
      <c r="G540" s="6" t="str">
        <f>IF(OR(ISBLANK(E540),ISBLANK(F540)),MIT_controle!$A$8,"")</f>
        <v>Maak een keuze uit het drop-down menu</v>
      </c>
      <c r="I540" s="76"/>
      <c r="J540" s="157"/>
      <c r="K540" s="157"/>
      <c r="L540" s="157"/>
      <c r="M540" s="157"/>
      <c r="N540" s="157"/>
      <c r="O540" s="157"/>
      <c r="P540" s="157"/>
      <c r="Q540" s="157"/>
      <c r="R540" s="157"/>
      <c r="S540" s="157"/>
      <c r="T540" s="157"/>
      <c r="U540" s="157"/>
      <c r="V540" s="157"/>
      <c r="W540" s="157"/>
      <c r="X540" s="157"/>
      <c r="Y540" s="157"/>
      <c r="Z540" s="157"/>
      <c r="AA540" s="157"/>
      <c r="AB540" s="157"/>
      <c r="AC540" s="157"/>
      <c r="AD540" s="157"/>
      <c r="AE540" s="157"/>
      <c r="AF540" s="157"/>
      <c r="AG540" s="157"/>
      <c r="AH540" s="157"/>
      <c r="AI540" s="157"/>
      <c r="AJ540" s="157"/>
      <c r="AK540" s="157"/>
      <c r="AL540" s="157"/>
      <c r="AM540" s="157"/>
      <c r="AN540" s="157"/>
      <c r="AO540" s="157"/>
      <c r="AP540" s="157"/>
      <c r="AQ540" s="157"/>
      <c r="AR540" s="157"/>
      <c r="AS540" s="157"/>
      <c r="AT540" s="157"/>
    </row>
    <row r="541" spans="1:46" s="75" customFormat="1" x14ac:dyDescent="0.25">
      <c r="A541" s="10" t="s">
        <v>3034</v>
      </c>
      <c r="B541" s="1" t="s">
        <v>2452</v>
      </c>
      <c r="C541" s="111"/>
      <c r="D541" s="111"/>
      <c r="E541" s="80"/>
      <c r="F541" s="80"/>
      <c r="G541" s="6" t="str">
        <f>IF(OR(ISBLANK(E541),ISBLANK(F541)),MIT_controle!$A$8,"")</f>
        <v>Maak een keuze uit het drop-down menu</v>
      </c>
      <c r="I541" s="76"/>
      <c r="J541" s="157"/>
      <c r="K541" s="157"/>
      <c r="L541" s="157"/>
      <c r="M541" s="157"/>
      <c r="N541" s="157"/>
      <c r="O541" s="157"/>
      <c r="P541" s="157"/>
      <c r="Q541" s="157"/>
      <c r="R541" s="157"/>
      <c r="S541" s="157"/>
      <c r="T541" s="157"/>
      <c r="U541" s="157"/>
      <c r="V541" s="157"/>
      <c r="W541" s="157"/>
      <c r="X541" s="157"/>
      <c r="Y541" s="157"/>
      <c r="Z541" s="157"/>
      <c r="AA541" s="157"/>
      <c r="AB541" s="157"/>
      <c r="AC541" s="157"/>
      <c r="AD541" s="157"/>
      <c r="AE541" s="157"/>
      <c r="AF541" s="157"/>
      <c r="AG541" s="157"/>
      <c r="AH541" s="157"/>
      <c r="AI541" s="157"/>
      <c r="AJ541" s="157"/>
      <c r="AK541" s="157"/>
      <c r="AL541" s="157"/>
      <c r="AM541" s="157"/>
      <c r="AN541" s="157"/>
      <c r="AO541" s="157"/>
      <c r="AP541" s="157"/>
      <c r="AQ541" s="157"/>
      <c r="AR541" s="157"/>
      <c r="AS541" s="157"/>
      <c r="AT541" s="157"/>
    </row>
    <row r="542" spans="1:46" s="75" customFormat="1" x14ac:dyDescent="0.25">
      <c r="A542" s="79"/>
      <c r="I542" s="76"/>
      <c r="J542" s="157"/>
      <c r="K542" s="157"/>
      <c r="L542" s="157"/>
      <c r="M542" s="157"/>
      <c r="N542" s="157"/>
      <c r="O542" s="157"/>
      <c r="P542" s="157"/>
      <c r="Q542" s="157"/>
      <c r="R542" s="157"/>
      <c r="S542" s="157"/>
      <c r="T542" s="157"/>
      <c r="U542" s="157"/>
      <c r="V542" s="157"/>
      <c r="W542" s="157"/>
      <c r="X542" s="157"/>
      <c r="Y542" s="157"/>
      <c r="Z542" s="157"/>
      <c r="AA542" s="157"/>
      <c r="AB542" s="157"/>
      <c r="AC542" s="157"/>
      <c r="AD542" s="157"/>
      <c r="AE542" s="157"/>
      <c r="AF542" s="157"/>
      <c r="AG542" s="157"/>
      <c r="AH542" s="157"/>
      <c r="AI542" s="157"/>
      <c r="AJ542" s="157"/>
      <c r="AK542" s="157"/>
      <c r="AL542" s="157"/>
      <c r="AM542" s="157"/>
      <c r="AN542" s="157"/>
      <c r="AO542" s="157"/>
      <c r="AP542" s="157"/>
      <c r="AQ542" s="157"/>
      <c r="AR542" s="157"/>
      <c r="AS542" s="157"/>
      <c r="AT542" s="157"/>
    </row>
    <row r="543" spans="1:46" s="75" customFormat="1" x14ac:dyDescent="0.25">
      <c r="A543" s="10"/>
      <c r="B543" s="167" t="s">
        <v>2856</v>
      </c>
      <c r="C543" s="221" t="s">
        <v>0</v>
      </c>
      <c r="D543" s="221"/>
      <c r="E543" s="221"/>
      <c r="F543" s="221"/>
      <c r="G543" s="40" t="s">
        <v>1</v>
      </c>
      <c r="H543" s="163"/>
    </row>
    <row r="544" spans="1:46" s="75" customFormat="1" ht="30" x14ac:dyDescent="0.25">
      <c r="A544" s="10" t="s">
        <v>3035</v>
      </c>
      <c r="B544" s="97" t="s">
        <v>3036</v>
      </c>
      <c r="C544" s="194" t="s">
        <v>2</v>
      </c>
      <c r="D544" s="195"/>
      <c r="E544" s="195"/>
      <c r="F544" s="196"/>
      <c r="G544" s="18" t="str">
        <f>IF(OR(C544=MIT_controle!$B$8,ISBLANK(C544)),MIT_controle!$A$8,"")</f>
        <v>Maak een keuze uit het drop-down menu</v>
      </c>
      <c r="H544" s="163"/>
    </row>
    <row r="545" spans="1:46" s="75" customFormat="1" ht="40" x14ac:dyDescent="0.25">
      <c r="A545" s="10" t="s">
        <v>3037</v>
      </c>
      <c r="B545" s="97" t="s">
        <v>3038</v>
      </c>
      <c r="C545" s="194" t="s">
        <v>47</v>
      </c>
      <c r="D545" s="195"/>
      <c r="E545" s="195"/>
      <c r="F545" s="196"/>
      <c r="G545" s="18" t="str">
        <f>IF(OR(C545=MIT_controle!$B$16,ISBLANK(C545)),MIT_controle!$A$15,"")</f>
        <v xml:space="preserve">Geef een toelichting (verplicht) </v>
      </c>
      <c r="H545" s="163"/>
    </row>
    <row r="546" spans="1:46" s="75" customFormat="1" ht="39" customHeight="1" x14ac:dyDescent="0.25">
      <c r="A546" s="10" t="s">
        <v>3039</v>
      </c>
      <c r="B546" s="97" t="s">
        <v>3040</v>
      </c>
      <c r="C546" s="194" t="s">
        <v>2</v>
      </c>
      <c r="D546" s="195"/>
      <c r="E546" s="195"/>
      <c r="F546" s="196"/>
      <c r="G546" s="18" t="str">
        <f>IF(OR(C546=MIT_controle!$B$8,ISBLANK(C546)),MIT_controle!$A$8,"")</f>
        <v>Maak een keuze uit het drop-down menu</v>
      </c>
      <c r="H546" s="163"/>
    </row>
    <row r="547" spans="1:46" s="75" customFormat="1" ht="31" customHeight="1" x14ac:dyDescent="0.25">
      <c r="A547" s="10" t="s">
        <v>3041</v>
      </c>
      <c r="B547" s="97" t="s">
        <v>3042</v>
      </c>
      <c r="C547" s="194" t="s">
        <v>2</v>
      </c>
      <c r="D547" s="195"/>
      <c r="E547" s="195"/>
      <c r="F547" s="196"/>
      <c r="G547" s="18" t="str">
        <f>IF(OR(C547=MIT_controle!$B$8,ISBLANK(C547)),MIT_controle!$A$8,"")</f>
        <v>Maak een keuze uit het drop-down menu</v>
      </c>
      <c r="H547" s="163"/>
    </row>
    <row r="548" spans="1:46" s="75" customFormat="1" ht="30.65" customHeight="1" x14ac:dyDescent="0.25">
      <c r="A548" s="10" t="s">
        <v>3043</v>
      </c>
      <c r="B548" s="97" t="s">
        <v>3044</v>
      </c>
      <c r="C548" s="194" t="s">
        <v>47</v>
      </c>
      <c r="D548" s="195"/>
      <c r="E548" s="195"/>
      <c r="F548" s="196"/>
      <c r="G548" s="18" t="str">
        <f>IF(OR(C548=MIT_controle!$B$16,ISBLANK(C548)),MIT_controle!$A$15,"")</f>
        <v xml:space="preserve">Geef een toelichting (verplicht) </v>
      </c>
      <c r="H548" s="163"/>
    </row>
    <row r="549" spans="1:46" s="79" customFormat="1" x14ac:dyDescent="0.25">
      <c r="A549" s="10"/>
      <c r="C549" s="10"/>
      <c r="D549" s="10"/>
      <c r="E549" s="10"/>
      <c r="F549" s="10"/>
      <c r="G549" s="10"/>
      <c r="H549" s="170"/>
    </row>
    <row r="550" spans="1:46" s="75" customFormat="1" x14ac:dyDescent="0.25">
      <c r="A550" s="79"/>
      <c r="E550" s="114" t="s">
        <v>3045</v>
      </c>
      <c r="F550" s="114" t="s">
        <v>3046</v>
      </c>
      <c r="G550" s="10"/>
      <c r="I550" s="76"/>
      <c r="J550" s="157"/>
      <c r="K550" s="157"/>
      <c r="L550" s="157"/>
      <c r="M550" s="157"/>
      <c r="N550" s="157"/>
      <c r="O550" s="157"/>
      <c r="P550" s="157"/>
      <c r="Q550" s="157"/>
      <c r="R550" s="157"/>
      <c r="S550" s="157"/>
      <c r="T550" s="157"/>
      <c r="U550" s="157"/>
      <c r="V550" s="157"/>
      <c r="W550" s="157"/>
      <c r="X550" s="157"/>
      <c r="Y550" s="157"/>
      <c r="Z550" s="157"/>
      <c r="AA550" s="157"/>
      <c r="AB550" s="157"/>
      <c r="AC550" s="157"/>
      <c r="AD550" s="157"/>
      <c r="AE550" s="157"/>
      <c r="AF550" s="157"/>
      <c r="AG550" s="157"/>
      <c r="AH550" s="157"/>
      <c r="AI550" s="157"/>
      <c r="AJ550" s="157"/>
      <c r="AK550" s="157"/>
      <c r="AL550" s="157"/>
      <c r="AM550" s="157"/>
      <c r="AN550" s="157"/>
      <c r="AO550" s="157"/>
      <c r="AP550" s="157"/>
      <c r="AQ550" s="157"/>
      <c r="AR550" s="157"/>
      <c r="AS550" s="157"/>
      <c r="AT550" s="157"/>
    </row>
    <row r="551" spans="1:46" s="75" customFormat="1" ht="23" x14ac:dyDescent="0.25">
      <c r="A551" s="10"/>
      <c r="B551" s="171" t="s">
        <v>3047</v>
      </c>
      <c r="E551" s="113" t="s">
        <v>3029</v>
      </c>
      <c r="F551" s="113" t="s">
        <v>3048</v>
      </c>
      <c r="G551" s="40" t="s">
        <v>1</v>
      </c>
      <c r="I551" s="76"/>
      <c r="J551" s="157"/>
      <c r="K551" s="157"/>
      <c r="L551" s="157"/>
      <c r="M551" s="157"/>
      <c r="N551" s="157"/>
      <c r="O551" s="157"/>
      <c r="P551" s="157"/>
      <c r="Q551" s="157"/>
      <c r="R551" s="157"/>
      <c r="S551" s="157"/>
      <c r="T551" s="157"/>
      <c r="U551" s="157"/>
      <c r="V551" s="157"/>
      <c r="W551" s="157"/>
      <c r="X551" s="157"/>
      <c r="Y551" s="157"/>
      <c r="Z551" s="157"/>
      <c r="AA551" s="157"/>
      <c r="AB551" s="157"/>
      <c r="AC551" s="157"/>
      <c r="AD551" s="157"/>
      <c r="AE551" s="157"/>
      <c r="AF551" s="157"/>
      <c r="AG551" s="157"/>
      <c r="AH551" s="157"/>
      <c r="AI551" s="157"/>
      <c r="AJ551" s="157"/>
      <c r="AK551" s="157"/>
      <c r="AL551" s="157"/>
      <c r="AM551" s="157"/>
      <c r="AN551" s="157"/>
      <c r="AO551" s="157"/>
      <c r="AP551" s="157"/>
      <c r="AQ551" s="157"/>
      <c r="AR551" s="157"/>
      <c r="AS551" s="157"/>
      <c r="AT551" s="157"/>
    </row>
    <row r="552" spans="1:46" s="75" customFormat="1" ht="20" x14ac:dyDescent="0.25">
      <c r="A552" s="10" t="s">
        <v>3049</v>
      </c>
      <c r="B552" s="97" t="s">
        <v>3050</v>
      </c>
      <c r="C552" s="111"/>
      <c r="D552" s="111"/>
      <c r="E552" s="80" t="s">
        <v>2</v>
      </c>
      <c r="F552" s="80" t="s">
        <v>2</v>
      </c>
      <c r="G552" s="6" t="str">
        <f>IF(OR(E552=MIT_controle!$B$8,F552=MIT_controle!$B$8,ISBLANK(F552),ISBLANK(E552)),MIT_controle!$A$8,"")</f>
        <v>Maak een keuze uit het drop-down menu</v>
      </c>
      <c r="H552" s="163"/>
    </row>
    <row r="553" spans="1:46" s="75" customFormat="1" ht="39" customHeight="1" x14ac:dyDescent="0.25">
      <c r="A553" s="10" t="s">
        <v>3051</v>
      </c>
      <c r="B553" s="97" t="s">
        <v>3052</v>
      </c>
      <c r="C553" s="111"/>
      <c r="D553" s="111"/>
      <c r="E553" s="80" t="s">
        <v>2</v>
      </c>
      <c r="F553" s="80" t="s">
        <v>2</v>
      </c>
      <c r="G553" s="6" t="str">
        <f>IF(OR(E553=MIT_controle!$B$8,F553=MIT_controle!$B$8,ISBLANK(F553),ISBLANK(E553)),MIT_controle!$A$8,"")</f>
        <v>Maak een keuze uit het drop-down menu</v>
      </c>
      <c r="H553" s="163"/>
    </row>
    <row r="554" spans="1:46" s="75" customFormat="1" ht="39" customHeight="1" x14ac:dyDescent="0.25">
      <c r="A554" s="10" t="s">
        <v>3053</v>
      </c>
      <c r="B554" s="97" t="s">
        <v>3054</v>
      </c>
      <c r="C554" s="111"/>
      <c r="D554" s="111"/>
      <c r="E554" s="80" t="s">
        <v>2</v>
      </c>
      <c r="F554" s="80" t="s">
        <v>2</v>
      </c>
      <c r="G554" s="6" t="str">
        <f>IF(OR(E554=MIT_controle!$B$8,F554=MIT_controle!$B$8,ISBLANK(F554),ISBLANK(E554)),MIT_controle!$A$8,"")</f>
        <v>Maak een keuze uit het drop-down menu</v>
      </c>
      <c r="H554" s="163"/>
    </row>
    <row r="555" spans="1:46" s="75" customFormat="1" ht="39" customHeight="1" x14ac:dyDescent="0.25">
      <c r="A555" s="10" t="s">
        <v>3055</v>
      </c>
      <c r="B555" s="97" t="s">
        <v>3056</v>
      </c>
      <c r="C555" s="111"/>
      <c r="D555" s="111"/>
      <c r="E555" s="80" t="s">
        <v>2</v>
      </c>
      <c r="F555" s="80" t="s">
        <v>2</v>
      </c>
      <c r="G555" s="6" t="str">
        <f>IF(OR(E555=MIT_controle!$B$8,F555=MIT_controle!$B$8,ISBLANK(F555),ISBLANK(E555)),MIT_controle!$A$8,"")</f>
        <v>Maak een keuze uit het drop-down menu</v>
      </c>
      <c r="H555" s="163"/>
    </row>
    <row r="556" spans="1:46" s="75" customFormat="1" x14ac:dyDescent="0.25">
      <c r="A556" s="79"/>
      <c r="B556" s="10"/>
      <c r="C556" s="10"/>
      <c r="D556" s="10"/>
      <c r="E556" s="10"/>
      <c r="F556" s="10"/>
      <c r="G556" s="10"/>
      <c r="H556" s="163"/>
    </row>
    <row r="557" spans="1:46" s="75" customFormat="1" x14ac:dyDescent="0.25">
      <c r="A557" s="79"/>
      <c r="B557" s="10"/>
      <c r="C557" s="221" t="s">
        <v>0</v>
      </c>
      <c r="D557" s="221"/>
      <c r="E557" s="221"/>
      <c r="F557" s="221"/>
      <c r="G557" s="40" t="s">
        <v>1</v>
      </c>
      <c r="H557" s="163"/>
    </row>
    <row r="558" spans="1:46" s="75" customFormat="1" ht="30.65" customHeight="1" x14ac:dyDescent="0.25">
      <c r="A558" s="10" t="s">
        <v>3057</v>
      </c>
      <c r="B558" s="97" t="s">
        <v>3058</v>
      </c>
      <c r="C558" s="194" t="s">
        <v>47</v>
      </c>
      <c r="D558" s="195"/>
      <c r="E558" s="195"/>
      <c r="F558" s="196"/>
      <c r="G558" s="18" t="str">
        <f>IF(OR(C558=MIT_controle!$B$16,ISBLANK(C558)),MIT_controle!$A$15,"")</f>
        <v xml:space="preserve">Geef een toelichting (verplicht) </v>
      </c>
      <c r="H558" s="163"/>
    </row>
    <row r="559" spans="1:46" s="75" customFormat="1" ht="30.65" customHeight="1" x14ac:dyDescent="0.25">
      <c r="A559" s="10" t="s">
        <v>3059</v>
      </c>
      <c r="B559" s="97" t="s">
        <v>3060</v>
      </c>
      <c r="C559" s="194" t="s">
        <v>47</v>
      </c>
      <c r="D559" s="195"/>
      <c r="E559" s="195"/>
      <c r="F559" s="196"/>
      <c r="G559" s="18" t="str">
        <f>IF(OR(C559=MIT_controle!$B$16,ISBLANK(C559)),MIT_controle!$A$15,"")</f>
        <v xml:space="preserve">Geef een toelichting (verplicht) </v>
      </c>
      <c r="H559" s="163"/>
    </row>
    <row r="560" spans="1:46" s="79" customFormat="1" x14ac:dyDescent="0.25">
      <c r="I560" s="86"/>
      <c r="J560" s="165"/>
      <c r="K560" s="165"/>
      <c r="L560" s="165"/>
      <c r="M560" s="165"/>
      <c r="N560" s="165"/>
      <c r="O560" s="165"/>
      <c r="P560" s="165"/>
      <c r="Q560" s="165"/>
      <c r="R560" s="165"/>
      <c r="S560" s="165"/>
      <c r="T560" s="165"/>
      <c r="U560" s="165"/>
      <c r="V560" s="165"/>
      <c r="W560" s="165"/>
      <c r="X560" s="165"/>
      <c r="Y560" s="165"/>
      <c r="Z560" s="165"/>
      <c r="AA560" s="165"/>
      <c r="AB560" s="165"/>
      <c r="AC560" s="165"/>
      <c r="AD560" s="165"/>
      <c r="AE560" s="165"/>
      <c r="AF560" s="165"/>
      <c r="AG560" s="165"/>
      <c r="AH560" s="165"/>
      <c r="AI560" s="165"/>
      <c r="AJ560" s="165"/>
      <c r="AK560" s="165"/>
      <c r="AL560" s="165"/>
      <c r="AM560" s="165"/>
      <c r="AN560" s="165"/>
      <c r="AO560" s="165"/>
      <c r="AP560" s="165"/>
      <c r="AQ560" s="165"/>
      <c r="AR560" s="165"/>
      <c r="AS560" s="165"/>
      <c r="AT560" s="165"/>
    </row>
    <row r="561" spans="1:46" s="75" customFormat="1" x14ac:dyDescent="0.25">
      <c r="A561" s="79"/>
      <c r="B561" s="171" t="s">
        <v>3061</v>
      </c>
      <c r="I561" s="76"/>
      <c r="J561" s="157"/>
      <c r="K561" s="157"/>
      <c r="L561" s="157"/>
      <c r="M561" s="157"/>
      <c r="N561" s="157"/>
      <c r="O561" s="157"/>
      <c r="P561" s="157"/>
      <c r="Q561" s="157"/>
      <c r="R561" s="157"/>
      <c r="S561" s="157"/>
      <c r="T561" s="157"/>
      <c r="U561" s="157"/>
      <c r="V561" s="157"/>
      <c r="W561" s="157"/>
      <c r="X561" s="157"/>
      <c r="Y561" s="157"/>
      <c r="Z561" s="157"/>
      <c r="AA561" s="157"/>
      <c r="AB561" s="157"/>
      <c r="AC561" s="157"/>
      <c r="AD561" s="157"/>
      <c r="AE561" s="157"/>
      <c r="AF561" s="157"/>
      <c r="AG561" s="157"/>
      <c r="AH561" s="157"/>
      <c r="AI561" s="157"/>
      <c r="AJ561" s="157"/>
      <c r="AK561" s="157"/>
      <c r="AL561" s="157"/>
      <c r="AM561" s="157"/>
      <c r="AN561" s="157"/>
      <c r="AO561" s="157"/>
      <c r="AP561" s="157"/>
      <c r="AQ561" s="157"/>
      <c r="AR561" s="157"/>
      <c r="AS561" s="157"/>
      <c r="AT561" s="157"/>
    </row>
    <row r="562" spans="1:46" s="75" customFormat="1" ht="40" x14ac:dyDescent="0.25">
      <c r="A562" s="10" t="s">
        <v>3062</v>
      </c>
      <c r="B562" s="97" t="s">
        <v>3063</v>
      </c>
      <c r="C562" s="194" t="s">
        <v>2</v>
      </c>
      <c r="D562" s="195"/>
      <c r="E562" s="195"/>
      <c r="F562" s="196"/>
      <c r="G562" s="18" t="str">
        <f>IF(OR(C562=MIT_controle!$B$8,ISBLANK(C562)),MIT_controle!$A$8,"")</f>
        <v>Maak een keuze uit het drop-down menu</v>
      </c>
      <c r="H562" s="163"/>
    </row>
    <row r="563" spans="1:46" s="75" customFormat="1" ht="20" x14ac:dyDescent="0.25">
      <c r="A563" s="10" t="s">
        <v>3064</v>
      </c>
      <c r="B563" s="1" t="s">
        <v>3065</v>
      </c>
      <c r="C563" s="208"/>
      <c r="D563" s="209"/>
      <c r="E563" s="209"/>
      <c r="F563" s="210"/>
      <c r="G563" s="6" t="str">
        <f>IF(ISNUMBER(C563),"",MIT_controle!$A$9)</f>
        <v>Voer een aantal (of 0) in</v>
      </c>
      <c r="H563" s="10"/>
      <c r="I563" s="76"/>
      <c r="J563" s="157"/>
      <c r="K563" s="157"/>
      <c r="L563" s="157"/>
      <c r="M563" s="157"/>
      <c r="N563" s="157"/>
      <c r="O563" s="157"/>
      <c r="P563" s="157"/>
      <c r="Q563" s="157"/>
      <c r="R563" s="157"/>
      <c r="S563" s="157"/>
      <c r="T563" s="157"/>
      <c r="U563" s="157"/>
      <c r="V563" s="157"/>
      <c r="W563" s="157"/>
      <c r="X563" s="157"/>
      <c r="Y563" s="157"/>
      <c r="Z563" s="157"/>
      <c r="AA563" s="157"/>
      <c r="AB563" s="157"/>
      <c r="AC563" s="157"/>
      <c r="AD563" s="157"/>
      <c r="AE563" s="157"/>
      <c r="AF563" s="157"/>
      <c r="AG563" s="157"/>
      <c r="AH563" s="157"/>
      <c r="AI563" s="157"/>
      <c r="AJ563" s="157"/>
      <c r="AK563" s="157"/>
      <c r="AL563" s="157"/>
      <c r="AM563" s="157"/>
      <c r="AN563" s="157"/>
      <c r="AO563" s="157"/>
      <c r="AP563" s="157"/>
      <c r="AQ563" s="157"/>
      <c r="AR563" s="157"/>
      <c r="AS563" s="157"/>
      <c r="AT563" s="157"/>
    </row>
    <row r="564" spans="1:46" s="75" customFormat="1" ht="40" x14ac:dyDescent="0.25">
      <c r="A564" s="10" t="s">
        <v>3066</v>
      </c>
      <c r="B564" s="97" t="s">
        <v>3067</v>
      </c>
      <c r="C564" s="194" t="s">
        <v>2</v>
      </c>
      <c r="D564" s="195"/>
      <c r="E564" s="195"/>
      <c r="F564" s="196"/>
      <c r="G564" s="18" t="str">
        <f>IF(OR(C564=MIT_controle!$B$8,ISBLANK(C564)),MIT_controle!$A$8,"")</f>
        <v>Maak een keuze uit het drop-down menu</v>
      </c>
      <c r="H564" s="163"/>
    </row>
    <row r="565" spans="1:46" s="75" customFormat="1" ht="39" customHeight="1" x14ac:dyDescent="0.25">
      <c r="A565" s="10" t="s">
        <v>3068</v>
      </c>
      <c r="B565" s="97" t="s">
        <v>3069</v>
      </c>
      <c r="C565" s="194" t="s">
        <v>47</v>
      </c>
      <c r="D565" s="195"/>
      <c r="E565" s="195"/>
      <c r="F565" s="196"/>
      <c r="G565" s="18" t="str">
        <f>IF(OR(C565=MIT_controle!$B$16,ISBLANK(C565)),MIT_controle!$A$15,"")</f>
        <v xml:space="preserve">Geef een toelichting (verplicht) </v>
      </c>
      <c r="H565" s="163"/>
    </row>
    <row r="566" spans="1:46" s="75" customFormat="1" ht="39" customHeight="1" x14ac:dyDescent="0.25">
      <c r="A566" s="10" t="s">
        <v>3070</v>
      </c>
      <c r="B566" s="97" t="s">
        <v>3071</v>
      </c>
      <c r="C566" s="194" t="s">
        <v>2</v>
      </c>
      <c r="D566" s="195"/>
      <c r="E566" s="195"/>
      <c r="F566" s="196"/>
      <c r="G566" s="18" t="str">
        <f>IF(OR(C566=MIT_controle!$B$8,ISBLANK(C566)),MIT_controle!$A$8,"")</f>
        <v>Maak een keuze uit het drop-down menu</v>
      </c>
      <c r="H566" s="163"/>
    </row>
    <row r="567" spans="1:46" s="75" customFormat="1" ht="24" customHeight="1" x14ac:dyDescent="0.25">
      <c r="A567" s="10" t="s">
        <v>3072</v>
      </c>
      <c r="B567" s="97" t="s">
        <v>3073</v>
      </c>
      <c r="C567" s="194" t="s">
        <v>47</v>
      </c>
      <c r="D567" s="195"/>
      <c r="E567" s="195"/>
      <c r="F567" s="196"/>
      <c r="G567" s="18" t="str">
        <f>IF(OR(C567=MIT_controle!$B$16,ISBLANK(C567)),MIT_controle!$A$15,"")</f>
        <v xml:space="preserve">Geef een toelichting (verplicht) </v>
      </c>
      <c r="H567" s="163"/>
    </row>
    <row r="568" spans="1:46" s="75" customFormat="1" x14ac:dyDescent="0.25">
      <c r="A568" s="79"/>
      <c r="B568" s="167"/>
      <c r="I568" s="76"/>
      <c r="J568" s="157"/>
      <c r="K568" s="157"/>
      <c r="L568" s="157"/>
      <c r="M568" s="157"/>
      <c r="N568" s="157"/>
      <c r="O568" s="157"/>
      <c r="P568" s="157"/>
      <c r="Q568" s="157"/>
      <c r="R568" s="157"/>
      <c r="S568" s="157"/>
      <c r="T568" s="157"/>
      <c r="U568" s="157"/>
      <c r="V568" s="157"/>
      <c r="W568" s="157"/>
      <c r="X568" s="157"/>
      <c r="Y568" s="157"/>
      <c r="Z568" s="157"/>
      <c r="AA568" s="157"/>
      <c r="AB568" s="157"/>
      <c r="AC568" s="157"/>
      <c r="AD568" s="157"/>
      <c r="AE568" s="157"/>
      <c r="AF568" s="157"/>
      <c r="AG568" s="157"/>
      <c r="AH568" s="157"/>
      <c r="AI568" s="157"/>
      <c r="AJ568" s="157"/>
      <c r="AK568" s="157"/>
      <c r="AL568" s="157"/>
      <c r="AM568" s="157"/>
      <c r="AN568" s="157"/>
      <c r="AO568" s="157"/>
      <c r="AP568" s="157"/>
      <c r="AQ568" s="157"/>
      <c r="AR568" s="157"/>
      <c r="AS568" s="157"/>
      <c r="AT568" s="157"/>
    </row>
    <row r="569" spans="1:46" s="75" customFormat="1" x14ac:dyDescent="0.25">
      <c r="A569" s="10"/>
      <c r="B569" s="10"/>
      <c r="C569" s="221" t="s">
        <v>0</v>
      </c>
      <c r="D569" s="221"/>
      <c r="E569" s="221"/>
      <c r="F569" s="221"/>
      <c r="G569" s="40" t="s">
        <v>1</v>
      </c>
      <c r="H569" s="10"/>
      <c r="I569" s="76"/>
      <c r="J569" s="157"/>
      <c r="K569" s="157"/>
      <c r="L569" s="157"/>
      <c r="M569" s="157"/>
      <c r="N569" s="157"/>
      <c r="O569" s="157"/>
      <c r="P569" s="157"/>
      <c r="Q569" s="157"/>
      <c r="R569" s="157"/>
      <c r="S569" s="157"/>
      <c r="T569" s="157"/>
      <c r="U569" s="157"/>
      <c r="V569" s="157"/>
      <c r="W569" s="157"/>
      <c r="X569" s="157"/>
      <c r="Y569" s="157"/>
      <c r="Z569" s="157"/>
      <c r="AA569" s="157"/>
      <c r="AB569" s="157"/>
      <c r="AC569" s="157"/>
      <c r="AD569" s="157"/>
      <c r="AE569" s="157"/>
      <c r="AF569" s="157"/>
      <c r="AG569" s="157"/>
      <c r="AH569" s="157"/>
      <c r="AI569" s="157"/>
      <c r="AJ569" s="157"/>
      <c r="AK569" s="157"/>
      <c r="AL569" s="157"/>
      <c r="AM569" s="157"/>
      <c r="AN569" s="157"/>
      <c r="AO569" s="157"/>
      <c r="AP569" s="157"/>
      <c r="AQ569" s="157"/>
      <c r="AR569" s="157"/>
      <c r="AS569" s="157"/>
      <c r="AT569" s="157"/>
    </row>
    <row r="570" spans="1:46" s="75" customFormat="1" ht="30" x14ac:dyDescent="0.25">
      <c r="A570" s="10" t="s">
        <v>3074</v>
      </c>
      <c r="B570" s="1" t="s">
        <v>3075</v>
      </c>
      <c r="C570" s="208" t="s">
        <v>47</v>
      </c>
      <c r="D570" s="209"/>
      <c r="E570" s="209"/>
      <c r="F570" s="210"/>
      <c r="G570" s="6" t="str">
        <f>IF(OR(C570=MIT_controle!$B$16,ISBLANK(C570)),MIT_controle!$A$11,"")</f>
        <v>Vermeld (optioneel) een toelichting</v>
      </c>
      <c r="I570" s="76"/>
      <c r="J570" s="157"/>
      <c r="K570" s="157"/>
      <c r="L570" s="157"/>
      <c r="M570" s="157"/>
      <c r="N570" s="157"/>
      <c r="O570" s="157"/>
      <c r="P570" s="157"/>
      <c r="Q570" s="157"/>
      <c r="R570" s="157"/>
      <c r="S570" s="157"/>
      <c r="T570" s="157"/>
      <c r="U570" s="157"/>
      <c r="V570" s="157"/>
      <c r="W570" s="157"/>
      <c r="X570" s="157"/>
      <c r="Y570" s="157"/>
      <c r="Z570" s="157"/>
      <c r="AA570" s="157"/>
      <c r="AB570" s="157"/>
      <c r="AC570" s="157"/>
      <c r="AD570" s="157"/>
      <c r="AE570" s="157"/>
      <c r="AF570" s="157"/>
      <c r="AG570" s="157"/>
      <c r="AH570" s="157"/>
      <c r="AI570" s="157"/>
      <c r="AJ570" s="157"/>
      <c r="AK570" s="157"/>
      <c r="AL570" s="157"/>
      <c r="AM570" s="157"/>
      <c r="AN570" s="157"/>
      <c r="AO570" s="157"/>
      <c r="AP570" s="157"/>
      <c r="AQ570" s="157"/>
      <c r="AR570" s="157"/>
      <c r="AS570" s="157"/>
      <c r="AT570" s="157"/>
    </row>
    <row r="571" spans="1:46" s="75" customFormat="1" x14ac:dyDescent="0.25">
      <c r="A571" s="79"/>
      <c r="I571" s="76"/>
      <c r="J571" s="157"/>
      <c r="K571" s="157"/>
      <c r="L571" s="157"/>
      <c r="M571" s="157"/>
      <c r="N571" s="157"/>
      <c r="O571" s="157"/>
      <c r="P571" s="157"/>
      <c r="Q571" s="157"/>
      <c r="R571" s="157"/>
      <c r="S571" s="157"/>
      <c r="T571" s="157"/>
      <c r="U571" s="157"/>
      <c r="V571" s="157"/>
      <c r="W571" s="157"/>
      <c r="X571" s="157"/>
      <c r="Y571" s="157"/>
      <c r="Z571" s="157"/>
      <c r="AA571" s="157"/>
      <c r="AB571" s="157"/>
      <c r="AC571" s="157"/>
      <c r="AD571" s="157"/>
      <c r="AE571" s="157"/>
      <c r="AF571" s="157"/>
      <c r="AG571" s="157"/>
      <c r="AH571" s="157"/>
      <c r="AI571" s="157"/>
      <c r="AJ571" s="157"/>
      <c r="AK571" s="157"/>
      <c r="AL571" s="157"/>
      <c r="AM571" s="157"/>
      <c r="AN571" s="157"/>
      <c r="AO571" s="157"/>
      <c r="AP571" s="157"/>
      <c r="AQ571" s="157"/>
      <c r="AR571" s="157"/>
      <c r="AS571" s="157"/>
      <c r="AT571" s="157"/>
    </row>
    <row r="572" spans="1:46" s="75" customFormat="1" ht="14.5" x14ac:dyDescent="0.35">
      <c r="A572" s="134"/>
      <c r="B572" s="171" t="s">
        <v>3076</v>
      </c>
      <c r="C572" s="96"/>
      <c r="D572" s="96"/>
      <c r="E572" s="96"/>
      <c r="F572" s="96"/>
      <c r="G572" s="96"/>
      <c r="H572" s="96"/>
      <c r="I572" s="96"/>
      <c r="J572" s="96"/>
      <c r="K572" s="157"/>
      <c r="L572" s="157"/>
      <c r="M572" s="157"/>
      <c r="N572" s="157"/>
      <c r="O572" s="157"/>
      <c r="P572" s="157"/>
      <c r="Q572" s="157"/>
      <c r="R572" s="157"/>
      <c r="S572" s="157"/>
      <c r="T572" s="157"/>
      <c r="U572" s="157"/>
      <c r="V572" s="157"/>
      <c r="W572" s="157"/>
      <c r="X572" s="157"/>
      <c r="Y572" s="157"/>
      <c r="Z572" s="157"/>
      <c r="AA572" s="157"/>
      <c r="AB572" s="157"/>
      <c r="AC572" s="157"/>
      <c r="AD572" s="157"/>
      <c r="AE572" s="157"/>
      <c r="AF572" s="157"/>
      <c r="AG572" s="157"/>
      <c r="AH572" s="157"/>
      <c r="AI572" s="157"/>
      <c r="AJ572" s="157"/>
      <c r="AK572" s="157"/>
      <c r="AL572" s="157"/>
      <c r="AM572" s="157"/>
      <c r="AN572" s="157"/>
      <c r="AO572" s="157"/>
      <c r="AP572" s="157"/>
      <c r="AQ572" s="157"/>
      <c r="AR572" s="157"/>
      <c r="AS572" s="157"/>
      <c r="AT572" s="157"/>
    </row>
    <row r="573" spans="1:46" s="75" customFormat="1" ht="32.5" customHeight="1" x14ac:dyDescent="0.35">
      <c r="A573" s="172"/>
      <c r="B573" s="229" t="s">
        <v>3077</v>
      </c>
      <c r="C573" s="230"/>
      <c r="D573" s="230"/>
      <c r="E573" s="230"/>
      <c r="F573" s="230"/>
      <c r="G573" s="231"/>
      <c r="H573" s="173"/>
      <c r="I573" s="173"/>
      <c r="J573" s="96"/>
      <c r="K573" s="157"/>
      <c r="L573" s="157"/>
      <c r="M573" s="157"/>
      <c r="N573" s="157"/>
      <c r="O573" s="157"/>
      <c r="P573" s="157"/>
      <c r="Q573" s="157"/>
      <c r="R573" s="157"/>
      <c r="S573" s="157"/>
      <c r="T573" s="157"/>
      <c r="U573" s="157"/>
      <c r="V573" s="157"/>
      <c r="W573" s="157"/>
      <c r="X573" s="157"/>
      <c r="Y573" s="157"/>
      <c r="Z573" s="157"/>
      <c r="AA573" s="157"/>
      <c r="AB573" s="157"/>
      <c r="AC573" s="157"/>
      <c r="AD573" s="157"/>
      <c r="AE573" s="157"/>
      <c r="AF573" s="157"/>
      <c r="AG573" s="157"/>
      <c r="AH573" s="157"/>
      <c r="AI573" s="157"/>
      <c r="AJ573" s="157"/>
      <c r="AK573" s="157"/>
      <c r="AL573" s="157"/>
      <c r="AM573" s="157"/>
      <c r="AN573" s="157"/>
      <c r="AO573" s="157"/>
      <c r="AP573" s="157"/>
      <c r="AQ573" s="157"/>
      <c r="AR573" s="157"/>
      <c r="AS573" s="157"/>
      <c r="AT573" s="157"/>
    </row>
    <row r="574" spans="1:46" s="75" customFormat="1" ht="159.65" customHeight="1" x14ac:dyDescent="0.35">
      <c r="A574" s="174"/>
      <c r="B574" s="232" t="s">
        <v>3078</v>
      </c>
      <c r="C574" s="230"/>
      <c r="D574" s="230"/>
      <c r="E574" s="230"/>
      <c r="F574" s="230"/>
      <c r="G574" s="230"/>
      <c r="H574" s="96"/>
      <c r="I574" s="96"/>
      <c r="J574" s="96"/>
      <c r="K574" s="157"/>
      <c r="L574" s="157"/>
      <c r="M574" s="157"/>
      <c r="N574" s="157"/>
      <c r="O574" s="157"/>
      <c r="P574" s="157"/>
      <c r="Q574" s="157"/>
      <c r="R574" s="157"/>
      <c r="S574" s="157"/>
      <c r="T574" s="157"/>
      <c r="U574" s="157"/>
      <c r="V574" s="157"/>
      <c r="W574" s="157"/>
      <c r="X574" s="157"/>
      <c r="Y574" s="157"/>
      <c r="Z574" s="157"/>
      <c r="AA574" s="157"/>
      <c r="AB574" s="157"/>
      <c r="AC574" s="157"/>
      <c r="AD574" s="157"/>
      <c r="AE574" s="157"/>
      <c r="AF574" s="157"/>
      <c r="AG574" s="157"/>
      <c r="AH574" s="157"/>
      <c r="AI574" s="157"/>
      <c r="AJ574" s="157"/>
      <c r="AK574" s="157"/>
      <c r="AL574" s="157"/>
      <c r="AM574" s="157"/>
      <c r="AN574" s="157"/>
      <c r="AO574" s="157"/>
      <c r="AP574" s="157"/>
      <c r="AQ574" s="157"/>
      <c r="AR574" s="157"/>
      <c r="AS574" s="157"/>
      <c r="AT574" s="157"/>
    </row>
    <row r="575" spans="1:46" s="66" customFormat="1" ht="14.5" x14ac:dyDescent="0.35">
      <c r="A575" s="67"/>
    </row>
    <row r="576" spans="1:46" s="75" customFormat="1" ht="14.5" x14ac:dyDescent="0.35">
      <c r="A576" s="134"/>
      <c r="B576" s="96"/>
      <c r="C576" s="233" t="s">
        <v>0</v>
      </c>
      <c r="D576" s="233"/>
      <c r="E576" s="233"/>
      <c r="F576" s="233"/>
      <c r="G576" s="96"/>
      <c r="H576" s="96"/>
      <c r="I576" s="96"/>
      <c r="J576" s="96"/>
      <c r="K576" s="157"/>
      <c r="L576" s="157"/>
      <c r="M576" s="157"/>
      <c r="N576" s="157"/>
      <c r="O576" s="157"/>
      <c r="P576" s="157"/>
      <c r="Q576" s="157"/>
      <c r="R576" s="157"/>
      <c r="S576" s="157"/>
      <c r="T576" s="157"/>
      <c r="U576" s="157"/>
      <c r="V576" s="157"/>
      <c r="W576" s="157"/>
      <c r="X576" s="157"/>
      <c r="Y576" s="157"/>
      <c r="Z576" s="157"/>
      <c r="AA576" s="157"/>
      <c r="AB576" s="157"/>
      <c r="AC576" s="157"/>
      <c r="AD576" s="157"/>
      <c r="AE576" s="157"/>
      <c r="AF576" s="157"/>
      <c r="AG576" s="157"/>
      <c r="AH576" s="157"/>
      <c r="AI576" s="157"/>
      <c r="AJ576" s="157"/>
      <c r="AK576" s="157"/>
      <c r="AL576" s="157"/>
      <c r="AM576" s="157"/>
      <c r="AN576" s="157"/>
      <c r="AO576" s="157"/>
      <c r="AP576" s="157"/>
      <c r="AQ576" s="157"/>
      <c r="AR576" s="157"/>
      <c r="AS576" s="157"/>
      <c r="AT576" s="157"/>
    </row>
    <row r="577" spans="1:46" s="75" customFormat="1" ht="14.5" x14ac:dyDescent="0.35">
      <c r="A577" s="134"/>
      <c r="B577" s="96"/>
      <c r="C577" s="114" t="s">
        <v>3079</v>
      </c>
      <c r="D577" s="114" t="s">
        <v>3080</v>
      </c>
      <c r="E577" s="114" t="s">
        <v>3081</v>
      </c>
      <c r="F577" s="114" t="s">
        <v>3082</v>
      </c>
      <c r="I577" s="157"/>
      <c r="J577" s="157"/>
      <c r="K577" s="157"/>
      <c r="L577" s="157"/>
      <c r="M577" s="157"/>
      <c r="N577" s="157"/>
      <c r="O577" s="157"/>
      <c r="P577" s="157"/>
      <c r="Q577" s="157"/>
      <c r="R577" s="157"/>
      <c r="S577" s="157"/>
      <c r="T577" s="157"/>
      <c r="U577" s="157"/>
      <c r="V577" s="157"/>
      <c r="W577" s="157"/>
      <c r="X577" s="157"/>
      <c r="Y577" s="157"/>
      <c r="Z577" s="157"/>
      <c r="AA577" s="157"/>
      <c r="AB577" s="157"/>
      <c r="AC577" s="157"/>
      <c r="AD577" s="157"/>
      <c r="AE577" s="157"/>
      <c r="AF577" s="157"/>
      <c r="AG577" s="157"/>
      <c r="AH577" s="157"/>
      <c r="AI577" s="157"/>
      <c r="AJ577" s="157"/>
      <c r="AK577" s="157"/>
      <c r="AL577" s="157"/>
      <c r="AM577" s="157"/>
      <c r="AN577" s="157"/>
      <c r="AO577" s="157"/>
      <c r="AP577" s="157"/>
      <c r="AQ577" s="157"/>
      <c r="AR577" s="157"/>
      <c r="AS577" s="157"/>
      <c r="AT577" s="157"/>
    </row>
    <row r="578" spans="1:46" s="75" customFormat="1" ht="63" customHeight="1" x14ac:dyDescent="0.25">
      <c r="A578" s="10" t="s">
        <v>3083</v>
      </c>
      <c r="B578" s="98" t="s">
        <v>3084</v>
      </c>
      <c r="C578" s="113" t="s">
        <v>3085</v>
      </c>
      <c r="D578" s="113" t="s">
        <v>3086</v>
      </c>
      <c r="E578" s="113" t="s">
        <v>3087</v>
      </c>
      <c r="F578" s="113" t="s">
        <v>3088</v>
      </c>
      <c r="G578" s="40" t="s">
        <v>1</v>
      </c>
      <c r="I578" s="157"/>
      <c r="J578" s="157"/>
      <c r="K578" s="157"/>
      <c r="L578" s="157"/>
      <c r="M578" s="157"/>
      <c r="N578" s="157"/>
      <c r="O578" s="157"/>
      <c r="P578" s="157"/>
      <c r="Q578" s="157"/>
      <c r="R578" s="157"/>
      <c r="S578" s="157"/>
      <c r="T578" s="157"/>
      <c r="U578" s="157"/>
      <c r="V578" s="157"/>
      <c r="W578" s="157"/>
      <c r="X578" s="157"/>
      <c r="Y578" s="157"/>
      <c r="Z578" s="157"/>
      <c r="AA578" s="157"/>
      <c r="AB578" s="157"/>
      <c r="AC578" s="157"/>
      <c r="AD578" s="157"/>
      <c r="AE578" s="157"/>
      <c r="AF578" s="157"/>
      <c r="AG578" s="157"/>
      <c r="AH578" s="157"/>
      <c r="AI578" s="157"/>
      <c r="AJ578" s="157"/>
      <c r="AK578" s="157"/>
      <c r="AL578" s="157"/>
      <c r="AM578" s="157"/>
      <c r="AN578" s="157"/>
      <c r="AO578" s="157"/>
      <c r="AP578" s="157"/>
      <c r="AQ578" s="157"/>
      <c r="AR578" s="157"/>
      <c r="AS578" s="157"/>
      <c r="AT578" s="157"/>
    </row>
    <row r="579" spans="1:46" s="75" customFormat="1" x14ac:dyDescent="0.25">
      <c r="A579" s="10" t="s">
        <v>3089</v>
      </c>
      <c r="B579" s="4" t="s">
        <v>3090</v>
      </c>
      <c r="C579" s="175"/>
      <c r="D579" s="175"/>
      <c r="E579" s="176"/>
      <c r="F579" s="176"/>
      <c r="G579" s="6" t="str">
        <f>IF(OR(ISBLANK(C579),ISBLANK(D579),ISBLANK(E579),ISBLANK(F579)),MIT_controle!$A$13,"")</f>
        <v>Voer het aantal in, en het bedrag in hele euro's</v>
      </c>
      <c r="I579" s="157"/>
      <c r="J579" s="157"/>
      <c r="K579" s="157"/>
      <c r="L579" s="157"/>
      <c r="M579" s="157"/>
      <c r="N579" s="157"/>
      <c r="O579" s="157"/>
      <c r="P579" s="157"/>
      <c r="Q579" s="157"/>
      <c r="R579" s="157"/>
      <c r="S579" s="157"/>
      <c r="T579" s="157"/>
      <c r="U579" s="157"/>
      <c r="V579" s="157"/>
      <c r="W579" s="157"/>
      <c r="X579" s="157"/>
      <c r="Y579" s="157"/>
      <c r="Z579" s="157"/>
      <c r="AA579" s="157"/>
      <c r="AB579" s="157"/>
      <c r="AC579" s="157"/>
      <c r="AD579" s="157"/>
      <c r="AE579" s="157"/>
      <c r="AF579" s="157"/>
      <c r="AG579" s="157"/>
      <c r="AH579" s="157"/>
      <c r="AI579" s="157"/>
      <c r="AJ579" s="157"/>
      <c r="AK579" s="157"/>
      <c r="AL579" s="157"/>
      <c r="AM579" s="157"/>
      <c r="AN579" s="157"/>
      <c r="AO579" s="157"/>
      <c r="AP579" s="157"/>
      <c r="AQ579" s="157"/>
      <c r="AR579" s="157"/>
      <c r="AS579" s="157"/>
      <c r="AT579" s="157"/>
    </row>
    <row r="580" spans="1:46" s="75" customFormat="1" x14ac:dyDescent="0.25">
      <c r="A580" s="10" t="s">
        <v>3091</v>
      </c>
      <c r="B580" s="4" t="s">
        <v>3092</v>
      </c>
      <c r="C580" s="175"/>
      <c r="D580" s="175"/>
      <c r="E580" s="176"/>
      <c r="F580" s="176"/>
      <c r="G580" s="6" t="str">
        <f>IF(OR(ISBLANK(C580),ISBLANK(D580),ISBLANK(E580),ISBLANK(F580)),MIT_controle!$A$13,"")</f>
        <v>Voer het aantal in, en het bedrag in hele euro's</v>
      </c>
      <c r="I580" s="157"/>
      <c r="J580" s="157"/>
      <c r="K580" s="157"/>
      <c r="L580" s="157"/>
      <c r="M580" s="157"/>
      <c r="N580" s="157"/>
      <c r="O580" s="157"/>
      <c r="P580" s="157"/>
      <c r="Q580" s="157"/>
      <c r="R580" s="157"/>
      <c r="S580" s="157"/>
      <c r="T580" s="157"/>
      <c r="U580" s="157"/>
      <c r="V580" s="157"/>
      <c r="W580" s="157"/>
      <c r="X580" s="157"/>
      <c r="Y580" s="157"/>
      <c r="Z580" s="157"/>
      <c r="AA580" s="157"/>
      <c r="AB580" s="157"/>
      <c r="AC580" s="157"/>
      <c r="AD580" s="157"/>
      <c r="AE580" s="157"/>
      <c r="AF580" s="157"/>
      <c r="AG580" s="157"/>
      <c r="AH580" s="157"/>
      <c r="AI580" s="157"/>
      <c r="AJ580" s="157"/>
      <c r="AK580" s="157"/>
      <c r="AL580" s="157"/>
      <c r="AM580" s="157"/>
      <c r="AN580" s="157"/>
      <c r="AO580" s="157"/>
      <c r="AP580" s="157"/>
      <c r="AQ580" s="157"/>
      <c r="AR580" s="157"/>
      <c r="AS580" s="157"/>
      <c r="AT580" s="157"/>
    </row>
    <row r="581" spans="1:46" s="75" customFormat="1" x14ac:dyDescent="0.25">
      <c r="A581" s="10" t="s">
        <v>3093</v>
      </c>
      <c r="B581" s="4" t="s">
        <v>3094</v>
      </c>
      <c r="C581" s="175"/>
      <c r="D581" s="175"/>
      <c r="E581" s="176"/>
      <c r="F581" s="176"/>
      <c r="G581" s="6" t="str">
        <f>IF(OR(ISBLANK(C581),ISBLANK(D581),ISBLANK(E581),ISBLANK(F581)),MIT_controle!$A$13,"")</f>
        <v>Voer het aantal in, en het bedrag in hele euro's</v>
      </c>
      <c r="I581" s="157"/>
      <c r="J581" s="157"/>
      <c r="K581" s="157"/>
      <c r="L581" s="157"/>
      <c r="M581" s="157"/>
      <c r="N581" s="157"/>
      <c r="O581" s="157"/>
      <c r="P581" s="157"/>
      <c r="Q581" s="157"/>
      <c r="R581" s="157"/>
      <c r="S581" s="157"/>
      <c r="T581" s="157"/>
      <c r="U581" s="157"/>
      <c r="V581" s="157"/>
      <c r="W581" s="157"/>
      <c r="X581" s="157"/>
      <c r="Y581" s="157"/>
      <c r="Z581" s="157"/>
      <c r="AA581" s="157"/>
      <c r="AB581" s="157"/>
      <c r="AC581" s="157"/>
      <c r="AD581" s="157"/>
      <c r="AE581" s="157"/>
      <c r="AF581" s="157"/>
      <c r="AG581" s="157"/>
      <c r="AH581" s="157"/>
      <c r="AI581" s="157"/>
      <c r="AJ581" s="157"/>
      <c r="AK581" s="157"/>
      <c r="AL581" s="157"/>
      <c r="AM581" s="157"/>
      <c r="AN581" s="157"/>
      <c r="AO581" s="157"/>
      <c r="AP581" s="157"/>
      <c r="AQ581" s="157"/>
      <c r="AR581" s="157"/>
      <c r="AS581" s="157"/>
      <c r="AT581" s="157"/>
    </row>
    <row r="582" spans="1:46" s="75" customFormat="1" ht="20" x14ac:dyDescent="0.35">
      <c r="A582" s="79"/>
      <c r="B582" s="82" t="s">
        <v>3095</v>
      </c>
      <c r="C582" s="96"/>
      <c r="D582" s="96"/>
      <c r="E582" s="96"/>
      <c r="F582" s="96"/>
      <c r="G582" s="96"/>
      <c r="H582" s="96"/>
      <c r="I582" s="96"/>
      <c r="J582" s="96"/>
      <c r="K582" s="157"/>
      <c r="L582" s="157"/>
      <c r="M582" s="157"/>
      <c r="N582" s="157"/>
      <c r="O582" s="157"/>
      <c r="P582" s="157"/>
      <c r="Q582" s="157"/>
      <c r="R582" s="157"/>
      <c r="S582" s="157"/>
      <c r="T582" s="157"/>
      <c r="U582" s="157"/>
      <c r="V582" s="157"/>
      <c r="W582" s="157"/>
      <c r="X582" s="157"/>
      <c r="Y582" s="157"/>
      <c r="Z582" s="157"/>
      <c r="AA582" s="157"/>
      <c r="AB582" s="157"/>
      <c r="AC582" s="157"/>
      <c r="AD582" s="157"/>
      <c r="AE582" s="157"/>
      <c r="AF582" s="157"/>
      <c r="AG582" s="157"/>
      <c r="AH582" s="157"/>
      <c r="AI582" s="157"/>
      <c r="AJ582" s="157"/>
      <c r="AK582" s="157"/>
      <c r="AL582" s="157"/>
      <c r="AM582" s="157"/>
      <c r="AN582" s="157"/>
      <c r="AO582" s="157"/>
      <c r="AP582" s="157"/>
      <c r="AQ582" s="157"/>
      <c r="AR582" s="157"/>
      <c r="AS582" s="157"/>
      <c r="AT582" s="157"/>
    </row>
    <row r="583" spans="1:46" s="75" customFormat="1" ht="14.5" x14ac:dyDescent="0.35">
      <c r="A583" s="79"/>
      <c r="B583" s="82" t="s">
        <v>3096</v>
      </c>
      <c r="C583" s="96"/>
      <c r="D583" s="96"/>
      <c r="E583" s="96"/>
      <c r="F583" s="96"/>
      <c r="G583" s="96"/>
      <c r="H583" s="96"/>
      <c r="I583" s="96"/>
      <c r="J583" s="96"/>
      <c r="K583" s="157"/>
      <c r="L583" s="157"/>
      <c r="M583" s="157"/>
      <c r="N583" s="157"/>
      <c r="O583" s="157"/>
      <c r="P583" s="157"/>
      <c r="Q583" s="157"/>
      <c r="R583" s="157"/>
      <c r="S583" s="157"/>
      <c r="T583" s="157"/>
      <c r="U583" s="157"/>
      <c r="V583" s="157"/>
      <c r="W583" s="157"/>
      <c r="X583" s="157"/>
      <c r="Y583" s="157"/>
      <c r="Z583" s="157"/>
      <c r="AA583" s="157"/>
      <c r="AB583" s="157"/>
      <c r="AC583" s="157"/>
      <c r="AD583" s="157"/>
      <c r="AE583" s="157"/>
      <c r="AF583" s="157"/>
      <c r="AG583" s="157"/>
      <c r="AH583" s="157"/>
      <c r="AI583" s="157"/>
      <c r="AJ583" s="157"/>
      <c r="AK583" s="157"/>
      <c r="AL583" s="157"/>
      <c r="AM583" s="157"/>
      <c r="AN583" s="157"/>
      <c r="AO583" s="157"/>
      <c r="AP583" s="157"/>
      <c r="AQ583" s="157"/>
      <c r="AR583" s="157"/>
      <c r="AS583" s="157"/>
      <c r="AT583" s="157"/>
    </row>
    <row r="584" spans="1:46" s="75" customFormat="1" ht="20" x14ac:dyDescent="0.35">
      <c r="A584" s="79"/>
      <c r="B584" s="82" t="s">
        <v>3097</v>
      </c>
      <c r="C584" s="96"/>
      <c r="D584" s="96"/>
      <c r="E584" s="96"/>
      <c r="F584" s="96"/>
      <c r="G584" s="96"/>
      <c r="H584" s="96"/>
      <c r="I584" s="96"/>
      <c r="J584" s="96"/>
      <c r="K584" s="157"/>
      <c r="L584" s="157"/>
      <c r="M584" s="157"/>
      <c r="N584" s="157"/>
      <c r="O584" s="157"/>
      <c r="P584" s="157"/>
      <c r="Q584" s="157"/>
      <c r="R584" s="157"/>
      <c r="S584" s="157"/>
      <c r="T584" s="157"/>
      <c r="U584" s="157"/>
      <c r="V584" s="157"/>
      <c r="W584" s="157"/>
      <c r="X584" s="157"/>
      <c r="Y584" s="157"/>
      <c r="Z584" s="157"/>
      <c r="AA584" s="157"/>
      <c r="AB584" s="157"/>
      <c r="AC584" s="157"/>
      <c r="AD584" s="157"/>
      <c r="AE584" s="157"/>
      <c r="AF584" s="157"/>
      <c r="AG584" s="157"/>
      <c r="AH584" s="157"/>
      <c r="AI584" s="157"/>
      <c r="AJ584" s="157"/>
      <c r="AK584" s="157"/>
      <c r="AL584" s="157"/>
      <c r="AM584" s="157"/>
      <c r="AN584" s="157"/>
      <c r="AO584" s="157"/>
      <c r="AP584" s="157"/>
      <c r="AQ584" s="157"/>
      <c r="AR584" s="157"/>
      <c r="AS584" s="157"/>
      <c r="AT584" s="157"/>
    </row>
    <row r="585" spans="1:46" s="75" customFormat="1" ht="14.5" x14ac:dyDescent="0.35">
      <c r="A585" s="134"/>
      <c r="B585" s="96"/>
      <c r="C585" s="96"/>
      <c r="D585" s="96"/>
      <c r="E585" s="96"/>
      <c r="F585" s="96"/>
      <c r="G585" s="96"/>
      <c r="H585" s="96"/>
      <c r="I585" s="96"/>
      <c r="J585" s="96"/>
      <c r="K585" s="157"/>
      <c r="L585" s="157"/>
      <c r="M585" s="157"/>
      <c r="N585" s="157"/>
      <c r="O585" s="157"/>
      <c r="P585" s="157"/>
      <c r="Q585" s="157"/>
      <c r="R585" s="157"/>
      <c r="S585" s="157"/>
      <c r="T585" s="157"/>
      <c r="U585" s="157"/>
      <c r="V585" s="157"/>
      <c r="W585" s="157"/>
      <c r="X585" s="157"/>
      <c r="Y585" s="157"/>
      <c r="Z585" s="157"/>
      <c r="AA585" s="157"/>
      <c r="AB585" s="157"/>
      <c r="AC585" s="157"/>
      <c r="AD585" s="157"/>
      <c r="AE585" s="157"/>
      <c r="AF585" s="157"/>
      <c r="AG585" s="157"/>
      <c r="AH585" s="157"/>
      <c r="AI585" s="157"/>
      <c r="AJ585" s="157"/>
      <c r="AK585" s="157"/>
      <c r="AL585" s="157"/>
      <c r="AM585" s="157"/>
      <c r="AN585" s="157"/>
      <c r="AO585" s="157"/>
      <c r="AP585" s="157"/>
      <c r="AQ585" s="157"/>
      <c r="AR585" s="157"/>
      <c r="AS585" s="157"/>
      <c r="AT585" s="157"/>
    </row>
    <row r="586" spans="1:46" s="75" customFormat="1" x14ac:dyDescent="0.25">
      <c r="A586" s="79"/>
      <c r="C586" s="114" t="s">
        <v>3098</v>
      </c>
      <c r="D586" s="114"/>
      <c r="E586" s="114" t="s">
        <v>3099</v>
      </c>
      <c r="F586" s="114" t="s">
        <v>3100</v>
      </c>
      <c r="I586" s="157"/>
      <c r="J586" s="157"/>
      <c r="K586" s="157"/>
      <c r="L586" s="157"/>
      <c r="M586" s="157"/>
      <c r="N586" s="157"/>
      <c r="O586" s="157"/>
      <c r="P586" s="157"/>
      <c r="Q586" s="157"/>
      <c r="R586" s="157"/>
      <c r="S586" s="157"/>
      <c r="T586" s="157"/>
      <c r="U586" s="157"/>
      <c r="V586" s="157"/>
      <c r="W586" s="157"/>
      <c r="X586" s="157"/>
      <c r="Y586" s="157"/>
      <c r="Z586" s="157"/>
      <c r="AA586" s="157"/>
      <c r="AB586" s="157"/>
      <c r="AC586" s="157"/>
      <c r="AD586" s="157"/>
      <c r="AE586" s="157"/>
      <c r="AF586" s="157"/>
      <c r="AG586" s="157"/>
      <c r="AH586" s="157"/>
      <c r="AI586" s="157"/>
      <c r="AJ586" s="157"/>
      <c r="AK586" s="157"/>
      <c r="AL586" s="157"/>
      <c r="AM586" s="157"/>
      <c r="AN586" s="157"/>
      <c r="AO586" s="157"/>
      <c r="AP586" s="157"/>
      <c r="AQ586" s="157"/>
      <c r="AR586" s="157"/>
      <c r="AS586" s="157"/>
      <c r="AT586" s="157"/>
    </row>
    <row r="587" spans="1:46" s="75" customFormat="1" ht="69.650000000000006" customHeight="1" x14ac:dyDescent="0.25">
      <c r="A587" s="10" t="s">
        <v>3101</v>
      </c>
      <c r="B587" s="1" t="s">
        <v>3102</v>
      </c>
      <c r="C587" s="113" t="s">
        <v>3103</v>
      </c>
      <c r="D587" s="99"/>
      <c r="E587" s="113" t="s">
        <v>3104</v>
      </c>
      <c r="F587" s="113" t="s">
        <v>3105</v>
      </c>
      <c r="G587" s="40" t="s">
        <v>1</v>
      </c>
      <c r="I587" s="157"/>
      <c r="J587" s="157"/>
      <c r="K587" s="157"/>
      <c r="L587" s="157"/>
      <c r="M587" s="157"/>
      <c r="N587" s="157"/>
      <c r="O587" s="157"/>
      <c r="P587" s="157"/>
      <c r="Q587" s="157"/>
      <c r="R587" s="157"/>
      <c r="S587" s="157"/>
      <c r="T587" s="157"/>
      <c r="U587" s="157"/>
      <c r="V587" s="157"/>
      <c r="W587" s="157"/>
      <c r="X587" s="157"/>
      <c r="Y587" s="157"/>
      <c r="Z587" s="157"/>
      <c r="AA587" s="157"/>
      <c r="AB587" s="157"/>
      <c r="AC587" s="157"/>
      <c r="AD587" s="157"/>
      <c r="AE587" s="157"/>
      <c r="AF587" s="157"/>
      <c r="AG587" s="157"/>
      <c r="AH587" s="157"/>
      <c r="AI587" s="157"/>
      <c r="AJ587" s="157"/>
      <c r="AK587" s="157"/>
      <c r="AL587" s="157"/>
      <c r="AM587" s="157"/>
      <c r="AN587" s="157"/>
      <c r="AO587" s="157"/>
      <c r="AP587" s="157"/>
      <c r="AQ587" s="157"/>
      <c r="AR587" s="157"/>
      <c r="AS587" s="157"/>
      <c r="AT587" s="157"/>
    </row>
    <row r="588" spans="1:46" s="75" customFormat="1" x14ac:dyDescent="0.25">
      <c r="A588" s="10" t="s">
        <v>3106</v>
      </c>
      <c r="B588" s="4" t="s">
        <v>3107</v>
      </c>
      <c r="C588" s="177">
        <f>E579+F579</f>
        <v>0</v>
      </c>
      <c r="D588" s="228"/>
      <c r="E588" s="176"/>
      <c r="F588" s="176"/>
      <c r="G588" s="6" t="str">
        <f>IF(NOT(F588+E588=C588),MIT_controle!$A$25,"")</f>
        <v/>
      </c>
      <c r="I588" s="157"/>
      <c r="J588" s="157"/>
      <c r="K588" s="157"/>
      <c r="L588" s="157"/>
      <c r="M588" s="157"/>
      <c r="N588" s="157"/>
      <c r="O588" s="157"/>
      <c r="P588" s="157"/>
      <c r="Q588" s="157"/>
      <c r="R588" s="157"/>
      <c r="S588" s="157"/>
      <c r="T588" s="157"/>
      <c r="U588" s="157"/>
      <c r="V588" s="157"/>
      <c r="W588" s="157"/>
      <c r="X588" s="157"/>
      <c r="Y588" s="157"/>
      <c r="Z588" s="157"/>
      <c r="AA588" s="157"/>
      <c r="AB588" s="157"/>
      <c r="AC588" s="157"/>
      <c r="AD588" s="157"/>
      <c r="AE588" s="157"/>
      <c r="AF588" s="157"/>
      <c r="AG588" s="157"/>
      <c r="AH588" s="157"/>
      <c r="AI588" s="157"/>
      <c r="AJ588" s="157"/>
      <c r="AK588" s="157"/>
      <c r="AL588" s="157"/>
      <c r="AM588" s="157"/>
      <c r="AN588" s="157"/>
      <c r="AO588" s="157"/>
      <c r="AP588" s="157"/>
      <c r="AQ588" s="157"/>
      <c r="AR588" s="157"/>
      <c r="AS588" s="157"/>
      <c r="AT588" s="157"/>
    </row>
    <row r="589" spans="1:46" s="75" customFormat="1" x14ac:dyDescent="0.25">
      <c r="A589" s="10" t="s">
        <v>3108</v>
      </c>
      <c r="B589" s="4" t="s">
        <v>3109</v>
      </c>
      <c r="C589" s="177">
        <f>E580+F580</f>
        <v>0</v>
      </c>
      <c r="D589" s="221"/>
      <c r="E589" s="176"/>
      <c r="F589" s="176"/>
      <c r="G589" s="6" t="str">
        <f>IF(NOT(F589+E589=C589),MIT_controle!$A$25,"")</f>
        <v/>
      </c>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row>
    <row r="590" spans="1:46" s="75" customFormat="1" x14ac:dyDescent="0.25">
      <c r="A590" s="10" t="s">
        <v>3110</v>
      </c>
      <c r="B590" s="4" t="s">
        <v>3111</v>
      </c>
      <c r="C590" s="177">
        <f>E581+F581</f>
        <v>0</v>
      </c>
      <c r="D590" s="113"/>
      <c r="E590" s="176"/>
      <c r="F590" s="176"/>
      <c r="G590" s="6" t="str">
        <f>IF(NOT(F590+E590=C590),MIT_controle!$A$25,"")</f>
        <v/>
      </c>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row>
    <row r="591" spans="1:46" s="75" customFormat="1" x14ac:dyDescent="0.25">
      <c r="A591" s="10"/>
      <c r="B591" s="10"/>
      <c r="C591" s="221" t="s">
        <v>0</v>
      </c>
      <c r="D591" s="221"/>
      <c r="E591" s="221"/>
      <c r="F591" s="221"/>
      <c r="G591" s="40" t="s">
        <v>1</v>
      </c>
      <c r="H591" s="10"/>
      <c r="I591" s="157"/>
      <c r="J591" s="157"/>
      <c r="K591" s="157"/>
      <c r="L591" s="157"/>
      <c r="M591" s="157"/>
      <c r="N591" s="157"/>
      <c r="O591" s="157"/>
      <c r="P591" s="157"/>
      <c r="Q591" s="157"/>
      <c r="R591" s="157"/>
      <c r="S591" s="157"/>
      <c r="T591" s="157"/>
      <c r="U591" s="157"/>
      <c r="V591" s="157"/>
      <c r="W591" s="157"/>
      <c r="X591" s="157"/>
      <c r="Y591" s="157"/>
      <c r="Z591" s="157"/>
      <c r="AA591" s="157"/>
      <c r="AB591" s="157"/>
      <c r="AC591" s="157"/>
      <c r="AD591" s="157"/>
      <c r="AE591" s="157"/>
      <c r="AF591" s="157"/>
      <c r="AG591" s="157"/>
      <c r="AH591" s="157"/>
      <c r="AI591" s="157"/>
      <c r="AJ591" s="157"/>
      <c r="AK591" s="157"/>
      <c r="AL591" s="157"/>
      <c r="AM591" s="157"/>
      <c r="AN591" s="157"/>
      <c r="AO591" s="157"/>
      <c r="AP591" s="157"/>
      <c r="AQ591" s="157"/>
      <c r="AR591" s="157"/>
      <c r="AS591" s="157"/>
      <c r="AT591" s="157"/>
    </row>
    <row r="592" spans="1:46" s="75" customFormat="1" ht="30" x14ac:dyDescent="0.25">
      <c r="A592" s="10" t="s">
        <v>3112</v>
      </c>
      <c r="B592" s="1" t="s">
        <v>3113</v>
      </c>
      <c r="C592" s="208"/>
      <c r="D592" s="209"/>
      <c r="E592" s="209"/>
      <c r="F592" s="210"/>
      <c r="G592" s="6" t="str">
        <f>IF(OR(C592=MIT_controle!$B$16,ISBLANK(C592)),MIT_controle!$A$11,"")</f>
        <v>Vermeld (optioneel) een toelichting</v>
      </c>
      <c r="I592" s="157"/>
      <c r="J592" s="157"/>
      <c r="K592" s="157"/>
      <c r="L592" s="157"/>
      <c r="M592" s="157"/>
      <c r="N592" s="157"/>
      <c r="O592" s="157"/>
      <c r="P592" s="157"/>
      <c r="Q592" s="157"/>
      <c r="R592" s="157"/>
      <c r="S592" s="157"/>
      <c r="T592" s="157"/>
      <c r="U592" s="157"/>
      <c r="V592" s="157"/>
      <c r="W592" s="157"/>
      <c r="X592" s="157"/>
      <c r="Y592" s="157"/>
      <c r="Z592" s="157"/>
      <c r="AA592" s="157"/>
      <c r="AB592" s="157"/>
      <c r="AC592" s="157"/>
      <c r="AD592" s="157"/>
      <c r="AE592" s="157"/>
      <c r="AF592" s="157"/>
      <c r="AG592" s="157"/>
      <c r="AH592" s="157"/>
      <c r="AI592" s="157"/>
      <c r="AJ592" s="157"/>
      <c r="AK592" s="157"/>
      <c r="AL592" s="157"/>
      <c r="AM592" s="157"/>
      <c r="AN592" s="157"/>
      <c r="AO592" s="157"/>
      <c r="AP592" s="157"/>
      <c r="AQ592" s="157"/>
      <c r="AR592" s="157"/>
      <c r="AS592" s="157"/>
      <c r="AT592" s="157"/>
    </row>
    <row r="593" spans="1:46" s="75" customFormat="1" x14ac:dyDescent="0.25">
      <c r="A593" s="79"/>
      <c r="I593" s="76"/>
      <c r="J593" s="157"/>
      <c r="K593" s="157"/>
      <c r="L593" s="157"/>
      <c r="M593" s="157"/>
      <c r="N593" s="157"/>
      <c r="O593" s="157"/>
      <c r="P593" s="157"/>
      <c r="Q593" s="157"/>
      <c r="R593" s="157"/>
      <c r="S593" s="157"/>
      <c r="T593" s="157"/>
      <c r="U593" s="157"/>
      <c r="V593" s="157"/>
      <c r="W593" s="157"/>
      <c r="X593" s="157"/>
      <c r="Y593" s="157"/>
      <c r="Z593" s="157"/>
      <c r="AA593" s="157"/>
      <c r="AB593" s="157"/>
      <c r="AC593" s="157"/>
      <c r="AD593" s="157"/>
      <c r="AE593" s="157"/>
      <c r="AF593" s="157"/>
      <c r="AG593" s="157"/>
      <c r="AH593" s="157"/>
      <c r="AI593" s="157"/>
      <c r="AJ593" s="157"/>
      <c r="AK593" s="157"/>
      <c r="AL593" s="157"/>
      <c r="AM593" s="157"/>
      <c r="AN593" s="157"/>
      <c r="AO593" s="157"/>
      <c r="AP593" s="157"/>
      <c r="AQ593" s="157"/>
      <c r="AR593" s="157"/>
      <c r="AS593" s="157"/>
      <c r="AT593" s="157"/>
    </row>
    <row r="594" spans="1:46" s="75" customFormat="1" x14ac:dyDescent="0.25">
      <c r="A594" s="79"/>
      <c r="I594" s="76"/>
      <c r="J594" s="157"/>
      <c r="K594" s="157"/>
      <c r="L594" s="157"/>
      <c r="M594" s="157"/>
      <c r="N594" s="157"/>
      <c r="O594" s="157"/>
      <c r="P594" s="157"/>
      <c r="Q594" s="157"/>
      <c r="R594" s="157"/>
      <c r="S594" s="157"/>
      <c r="T594" s="157"/>
      <c r="U594" s="157"/>
      <c r="V594" s="157"/>
      <c r="W594" s="157"/>
      <c r="X594" s="157"/>
      <c r="Y594" s="157"/>
      <c r="Z594" s="157"/>
      <c r="AA594" s="157"/>
      <c r="AB594" s="157"/>
      <c r="AC594" s="157"/>
      <c r="AD594" s="157"/>
      <c r="AE594" s="157"/>
      <c r="AF594" s="157"/>
      <c r="AG594" s="157"/>
      <c r="AH594" s="157"/>
      <c r="AI594" s="157"/>
      <c r="AJ594" s="157"/>
      <c r="AK594" s="157"/>
      <c r="AL594" s="157"/>
      <c r="AM594" s="157"/>
      <c r="AN594" s="157"/>
      <c r="AO594" s="157"/>
      <c r="AP594" s="157"/>
      <c r="AQ594" s="157"/>
      <c r="AR594" s="157"/>
      <c r="AS594" s="157"/>
      <c r="AT594" s="157"/>
    </row>
    <row r="595" spans="1:46" s="75" customFormat="1" x14ac:dyDescent="0.25">
      <c r="A595" s="79"/>
      <c r="I595" s="76"/>
      <c r="J595" s="157"/>
      <c r="K595" s="157"/>
      <c r="L595" s="157"/>
      <c r="M595" s="157"/>
      <c r="N595" s="157"/>
      <c r="O595" s="157"/>
      <c r="P595" s="157"/>
      <c r="Q595" s="157"/>
      <c r="R595" s="157"/>
      <c r="S595" s="157"/>
      <c r="T595" s="157"/>
      <c r="U595" s="157"/>
      <c r="V595" s="157"/>
      <c r="W595" s="157"/>
      <c r="X595" s="157"/>
      <c r="Y595" s="157"/>
      <c r="Z595" s="157"/>
      <c r="AA595" s="157"/>
      <c r="AB595" s="157"/>
      <c r="AC595" s="157"/>
      <c r="AD595" s="157"/>
      <c r="AE595" s="157"/>
      <c r="AF595" s="157"/>
      <c r="AG595" s="157"/>
      <c r="AH595" s="157"/>
      <c r="AI595" s="157"/>
      <c r="AJ595" s="157"/>
      <c r="AK595" s="157"/>
      <c r="AL595" s="157"/>
      <c r="AM595" s="157"/>
      <c r="AN595" s="157"/>
      <c r="AO595" s="157"/>
      <c r="AP595" s="157"/>
      <c r="AQ595" s="157"/>
      <c r="AR595" s="157"/>
      <c r="AS595" s="157"/>
      <c r="AT595" s="157"/>
    </row>
    <row r="596" spans="1:46" s="75" customFormat="1" x14ac:dyDescent="0.25">
      <c r="A596" s="79"/>
      <c r="I596" s="76"/>
      <c r="J596" s="157"/>
      <c r="K596" s="157"/>
      <c r="L596" s="157"/>
      <c r="M596" s="157"/>
      <c r="N596" s="157"/>
      <c r="O596" s="157"/>
      <c r="P596" s="157"/>
      <c r="Q596" s="157"/>
      <c r="R596" s="157"/>
      <c r="S596" s="157"/>
      <c r="T596" s="157"/>
      <c r="U596" s="157"/>
      <c r="V596" s="157"/>
      <c r="W596" s="157"/>
      <c r="X596" s="157"/>
      <c r="Y596" s="157"/>
      <c r="Z596" s="157"/>
      <c r="AA596" s="157"/>
      <c r="AB596" s="157"/>
      <c r="AC596" s="157"/>
      <c r="AD596" s="157"/>
      <c r="AE596" s="157"/>
      <c r="AF596" s="157"/>
      <c r="AG596" s="157"/>
      <c r="AH596" s="157"/>
      <c r="AI596" s="157"/>
      <c r="AJ596" s="157"/>
      <c r="AK596" s="157"/>
      <c r="AL596" s="157"/>
      <c r="AM596" s="157"/>
      <c r="AN596" s="157"/>
      <c r="AO596" s="157"/>
      <c r="AP596" s="157"/>
      <c r="AQ596" s="157"/>
      <c r="AR596" s="157"/>
      <c r="AS596" s="157"/>
      <c r="AT596" s="157"/>
    </row>
    <row r="597" spans="1:46" s="75" customFormat="1" x14ac:dyDescent="0.25">
      <c r="A597" s="79"/>
      <c r="I597" s="76"/>
      <c r="J597" s="157"/>
      <c r="K597" s="157"/>
      <c r="L597" s="157"/>
      <c r="M597" s="157"/>
      <c r="N597" s="157"/>
      <c r="O597" s="157"/>
      <c r="P597" s="157"/>
      <c r="Q597" s="157"/>
      <c r="R597" s="157"/>
      <c r="S597" s="157"/>
      <c r="T597" s="157"/>
      <c r="U597" s="157"/>
      <c r="V597" s="157"/>
      <c r="W597" s="157"/>
      <c r="X597" s="157"/>
      <c r="Y597" s="157"/>
      <c r="Z597" s="157"/>
      <c r="AA597" s="157"/>
      <c r="AB597" s="157"/>
      <c r="AC597" s="157"/>
      <c r="AD597" s="157"/>
      <c r="AE597" s="157"/>
      <c r="AF597" s="157"/>
      <c r="AG597" s="157"/>
      <c r="AH597" s="157"/>
      <c r="AI597" s="157"/>
      <c r="AJ597" s="157"/>
      <c r="AK597" s="157"/>
      <c r="AL597" s="157"/>
      <c r="AM597" s="157"/>
      <c r="AN597" s="157"/>
      <c r="AO597" s="157"/>
      <c r="AP597" s="157"/>
      <c r="AQ597" s="157"/>
      <c r="AR597" s="157"/>
      <c r="AS597" s="157"/>
      <c r="AT597" s="157"/>
    </row>
    <row r="598" spans="1:46" s="75" customFormat="1" x14ac:dyDescent="0.25">
      <c r="A598" s="79"/>
      <c r="I598" s="76"/>
      <c r="J598" s="157"/>
      <c r="K598" s="157"/>
      <c r="L598" s="157"/>
      <c r="M598" s="157"/>
      <c r="N598" s="157"/>
      <c r="O598" s="157"/>
      <c r="P598" s="157"/>
      <c r="Q598" s="157"/>
      <c r="R598" s="157"/>
      <c r="S598" s="157"/>
      <c r="T598" s="157"/>
      <c r="U598" s="157"/>
      <c r="V598" s="157"/>
      <c r="W598" s="157"/>
      <c r="X598" s="157"/>
      <c r="Y598" s="157"/>
      <c r="Z598" s="157"/>
      <c r="AA598" s="157"/>
      <c r="AB598" s="157"/>
      <c r="AC598" s="157"/>
      <c r="AD598" s="157"/>
      <c r="AE598" s="157"/>
      <c r="AF598" s="157"/>
      <c r="AG598" s="157"/>
      <c r="AH598" s="157"/>
      <c r="AI598" s="157"/>
      <c r="AJ598" s="157"/>
      <c r="AK598" s="157"/>
      <c r="AL598" s="157"/>
      <c r="AM598" s="157"/>
      <c r="AN598" s="157"/>
      <c r="AO598" s="157"/>
      <c r="AP598" s="157"/>
      <c r="AQ598" s="157"/>
      <c r="AR598" s="157"/>
      <c r="AS598" s="157"/>
      <c r="AT598" s="157"/>
    </row>
    <row r="599" spans="1:46" s="75" customFormat="1" x14ac:dyDescent="0.25">
      <c r="A599" s="79"/>
      <c r="I599" s="76"/>
      <c r="J599" s="157"/>
      <c r="K599" s="157"/>
      <c r="L599" s="157"/>
      <c r="M599" s="157"/>
      <c r="N599" s="157"/>
      <c r="O599" s="157"/>
      <c r="P599" s="157"/>
      <c r="Q599" s="157"/>
      <c r="R599" s="157"/>
      <c r="S599" s="157"/>
      <c r="T599" s="157"/>
      <c r="U599" s="157"/>
      <c r="V599" s="157"/>
      <c r="W599" s="157"/>
      <c r="X599" s="157"/>
      <c r="Y599" s="157"/>
      <c r="Z599" s="157"/>
      <c r="AA599" s="157"/>
      <c r="AB599" s="157"/>
      <c r="AC599" s="157"/>
      <c r="AD599" s="157"/>
      <c r="AE599" s="157"/>
      <c r="AF599" s="157"/>
      <c r="AG599" s="157"/>
      <c r="AH599" s="157"/>
      <c r="AI599" s="157"/>
      <c r="AJ599" s="157"/>
      <c r="AK599" s="157"/>
      <c r="AL599" s="157"/>
      <c r="AM599" s="157"/>
      <c r="AN599" s="157"/>
      <c r="AO599" s="157"/>
      <c r="AP599" s="157"/>
      <c r="AQ599" s="157"/>
      <c r="AR599" s="157"/>
      <c r="AS599" s="157"/>
      <c r="AT599" s="157"/>
    </row>
    <row r="600" spans="1:46" s="75" customFormat="1" x14ac:dyDescent="0.25">
      <c r="A600" s="79"/>
      <c r="I600" s="76"/>
      <c r="J600" s="157"/>
      <c r="K600" s="157"/>
      <c r="L600" s="157"/>
      <c r="M600" s="157"/>
      <c r="N600" s="157"/>
      <c r="O600" s="157"/>
      <c r="P600" s="157"/>
      <c r="Q600" s="157"/>
      <c r="R600" s="157"/>
      <c r="S600" s="157"/>
      <c r="T600" s="157"/>
      <c r="U600" s="157"/>
      <c r="V600" s="157"/>
      <c r="W600" s="157"/>
      <c r="X600" s="157"/>
      <c r="Y600" s="157"/>
      <c r="Z600" s="157"/>
      <c r="AA600" s="157"/>
      <c r="AB600" s="157"/>
      <c r="AC600" s="157"/>
      <c r="AD600" s="157"/>
      <c r="AE600" s="157"/>
      <c r="AF600" s="157"/>
      <c r="AG600" s="157"/>
      <c r="AH600" s="157"/>
      <c r="AI600" s="157"/>
      <c r="AJ600" s="157"/>
      <c r="AK600" s="157"/>
      <c r="AL600" s="157"/>
      <c r="AM600" s="157"/>
      <c r="AN600" s="157"/>
      <c r="AO600" s="157"/>
      <c r="AP600" s="157"/>
      <c r="AQ600" s="157"/>
      <c r="AR600" s="157"/>
      <c r="AS600" s="157"/>
      <c r="AT600" s="157"/>
    </row>
    <row r="601" spans="1:46" s="75" customFormat="1" x14ac:dyDescent="0.25">
      <c r="A601" s="79"/>
      <c r="I601" s="76"/>
      <c r="J601" s="157"/>
      <c r="K601" s="157"/>
      <c r="L601" s="157"/>
      <c r="M601" s="157"/>
      <c r="N601" s="157"/>
      <c r="O601" s="157"/>
      <c r="P601" s="157"/>
      <c r="Q601" s="157"/>
      <c r="R601" s="157"/>
      <c r="S601" s="157"/>
      <c r="T601" s="157"/>
      <c r="U601" s="157"/>
      <c r="V601" s="157"/>
      <c r="W601" s="157"/>
      <c r="X601" s="157"/>
      <c r="Y601" s="157"/>
      <c r="Z601" s="157"/>
      <c r="AA601" s="157"/>
      <c r="AB601" s="157"/>
      <c r="AC601" s="157"/>
      <c r="AD601" s="157"/>
      <c r="AE601" s="157"/>
      <c r="AF601" s="157"/>
      <c r="AG601" s="157"/>
      <c r="AH601" s="157"/>
      <c r="AI601" s="157"/>
      <c r="AJ601" s="157"/>
      <c r="AK601" s="157"/>
      <c r="AL601" s="157"/>
      <c r="AM601" s="157"/>
      <c r="AN601" s="157"/>
      <c r="AO601" s="157"/>
      <c r="AP601" s="157"/>
      <c r="AQ601" s="157"/>
      <c r="AR601" s="157"/>
      <c r="AS601" s="157"/>
      <c r="AT601" s="157"/>
    </row>
    <row r="602" spans="1:46" s="75" customFormat="1" x14ac:dyDescent="0.25">
      <c r="A602" s="79"/>
      <c r="I602" s="76"/>
      <c r="J602" s="157"/>
      <c r="K602" s="157"/>
      <c r="L602" s="157"/>
      <c r="M602" s="157"/>
      <c r="N602" s="157"/>
      <c r="O602" s="157"/>
      <c r="P602" s="157"/>
      <c r="Q602" s="157"/>
      <c r="R602" s="157"/>
      <c r="S602" s="157"/>
      <c r="T602" s="157"/>
      <c r="U602" s="157"/>
      <c r="V602" s="157"/>
      <c r="W602" s="157"/>
      <c r="X602" s="157"/>
      <c r="Y602" s="157"/>
      <c r="Z602" s="157"/>
      <c r="AA602" s="157"/>
      <c r="AB602" s="157"/>
      <c r="AC602" s="157"/>
      <c r="AD602" s="157"/>
      <c r="AE602" s="157"/>
      <c r="AF602" s="157"/>
      <c r="AG602" s="157"/>
      <c r="AH602" s="157"/>
      <c r="AI602" s="157"/>
      <c r="AJ602" s="157"/>
      <c r="AK602" s="157"/>
      <c r="AL602" s="157"/>
      <c r="AM602" s="157"/>
      <c r="AN602" s="157"/>
      <c r="AO602" s="157"/>
      <c r="AP602" s="157"/>
      <c r="AQ602" s="157"/>
      <c r="AR602" s="157"/>
      <c r="AS602" s="157"/>
      <c r="AT602" s="157"/>
    </row>
    <row r="603" spans="1:46" s="75" customFormat="1" x14ac:dyDescent="0.25">
      <c r="A603" s="79"/>
      <c r="I603" s="76"/>
      <c r="J603" s="157"/>
      <c r="K603" s="157"/>
      <c r="L603" s="157"/>
      <c r="M603" s="157"/>
      <c r="N603" s="157"/>
      <c r="O603" s="157"/>
      <c r="P603" s="157"/>
      <c r="Q603" s="157"/>
      <c r="R603" s="157"/>
      <c r="S603" s="157"/>
      <c r="T603" s="157"/>
      <c r="U603" s="157"/>
      <c r="V603" s="157"/>
      <c r="W603" s="157"/>
      <c r="X603" s="157"/>
      <c r="Y603" s="157"/>
      <c r="Z603" s="157"/>
      <c r="AA603" s="157"/>
      <c r="AB603" s="157"/>
      <c r="AC603" s="157"/>
      <c r="AD603" s="157"/>
      <c r="AE603" s="157"/>
      <c r="AF603" s="157"/>
      <c r="AG603" s="157"/>
      <c r="AH603" s="157"/>
      <c r="AI603" s="157"/>
      <c r="AJ603" s="157"/>
      <c r="AK603" s="157"/>
      <c r="AL603" s="157"/>
      <c r="AM603" s="157"/>
      <c r="AN603" s="157"/>
      <c r="AO603" s="157"/>
      <c r="AP603" s="157"/>
      <c r="AQ603" s="157"/>
      <c r="AR603" s="157"/>
      <c r="AS603" s="157"/>
      <c r="AT603" s="157"/>
    </row>
    <row r="604" spans="1:46" s="75" customFormat="1" x14ac:dyDescent="0.25">
      <c r="A604" s="79"/>
      <c r="I604" s="76"/>
      <c r="J604" s="157"/>
      <c r="K604" s="157"/>
      <c r="L604" s="157"/>
      <c r="M604" s="157"/>
      <c r="N604" s="157"/>
      <c r="O604" s="157"/>
      <c r="P604" s="157"/>
      <c r="Q604" s="157"/>
      <c r="R604" s="157"/>
      <c r="S604" s="157"/>
      <c r="T604" s="157"/>
      <c r="U604" s="157"/>
      <c r="V604" s="157"/>
      <c r="W604" s="157"/>
      <c r="X604" s="157"/>
      <c r="Y604" s="157"/>
      <c r="Z604" s="157"/>
      <c r="AA604" s="157"/>
      <c r="AB604" s="157"/>
      <c r="AC604" s="157"/>
      <c r="AD604" s="157"/>
      <c r="AE604" s="157"/>
      <c r="AF604" s="157"/>
      <c r="AG604" s="157"/>
      <c r="AH604" s="157"/>
      <c r="AI604" s="157"/>
      <c r="AJ604" s="157"/>
      <c r="AK604" s="157"/>
      <c r="AL604" s="157"/>
      <c r="AM604" s="157"/>
      <c r="AN604" s="157"/>
      <c r="AO604" s="157"/>
      <c r="AP604" s="157"/>
      <c r="AQ604" s="157"/>
      <c r="AR604" s="157"/>
      <c r="AS604" s="157"/>
      <c r="AT604" s="157"/>
    </row>
    <row r="605" spans="1:46" s="75" customFormat="1" x14ac:dyDescent="0.25">
      <c r="A605" s="79"/>
      <c r="I605" s="76"/>
      <c r="J605" s="157"/>
      <c r="K605" s="157"/>
      <c r="L605" s="157"/>
      <c r="M605" s="157"/>
      <c r="N605" s="157"/>
      <c r="O605" s="157"/>
      <c r="P605" s="157"/>
      <c r="Q605" s="157"/>
      <c r="R605" s="157"/>
      <c r="S605" s="157"/>
      <c r="T605" s="157"/>
      <c r="U605" s="157"/>
      <c r="V605" s="157"/>
      <c r="W605" s="157"/>
      <c r="X605" s="157"/>
      <c r="Y605" s="157"/>
      <c r="Z605" s="157"/>
      <c r="AA605" s="157"/>
      <c r="AB605" s="157"/>
      <c r="AC605" s="157"/>
      <c r="AD605" s="157"/>
      <c r="AE605" s="157"/>
      <c r="AF605" s="157"/>
      <c r="AG605" s="157"/>
      <c r="AH605" s="157"/>
      <c r="AI605" s="157"/>
      <c r="AJ605" s="157"/>
      <c r="AK605" s="157"/>
      <c r="AL605" s="157"/>
      <c r="AM605" s="157"/>
      <c r="AN605" s="157"/>
      <c r="AO605" s="157"/>
      <c r="AP605" s="157"/>
      <c r="AQ605" s="157"/>
      <c r="AR605" s="157"/>
      <c r="AS605" s="157"/>
      <c r="AT605" s="157"/>
    </row>
    <row r="606" spans="1:46" s="75" customFormat="1" x14ac:dyDescent="0.25">
      <c r="A606" s="79"/>
      <c r="I606" s="76"/>
      <c r="J606" s="157"/>
      <c r="K606" s="157"/>
      <c r="L606" s="157"/>
      <c r="M606" s="157"/>
      <c r="N606" s="157"/>
      <c r="O606" s="157"/>
      <c r="P606" s="157"/>
      <c r="Q606" s="157"/>
      <c r="R606" s="157"/>
      <c r="S606" s="157"/>
      <c r="T606" s="157"/>
      <c r="U606" s="157"/>
      <c r="V606" s="157"/>
      <c r="W606" s="157"/>
      <c r="X606" s="157"/>
      <c r="Y606" s="157"/>
      <c r="Z606" s="157"/>
      <c r="AA606" s="157"/>
      <c r="AB606" s="157"/>
      <c r="AC606" s="157"/>
      <c r="AD606" s="157"/>
      <c r="AE606" s="157"/>
      <c r="AF606" s="157"/>
      <c r="AG606" s="157"/>
      <c r="AH606" s="157"/>
      <c r="AI606" s="157"/>
      <c r="AJ606" s="157"/>
      <c r="AK606" s="157"/>
      <c r="AL606" s="157"/>
      <c r="AM606" s="157"/>
      <c r="AN606" s="157"/>
      <c r="AO606" s="157"/>
      <c r="AP606" s="157"/>
      <c r="AQ606" s="157"/>
      <c r="AR606" s="157"/>
      <c r="AS606" s="157"/>
      <c r="AT606" s="157"/>
    </row>
    <row r="607" spans="1:46" s="75" customFormat="1" x14ac:dyDescent="0.25">
      <c r="A607" s="79"/>
      <c r="I607" s="76"/>
      <c r="J607" s="157"/>
      <c r="K607" s="157"/>
      <c r="L607" s="157"/>
      <c r="M607" s="157"/>
      <c r="N607" s="157"/>
      <c r="O607" s="157"/>
      <c r="P607" s="157"/>
      <c r="Q607" s="157"/>
      <c r="R607" s="157"/>
      <c r="S607" s="157"/>
      <c r="T607" s="157"/>
      <c r="U607" s="157"/>
      <c r="V607" s="157"/>
      <c r="W607" s="157"/>
      <c r="X607" s="157"/>
      <c r="Y607" s="157"/>
      <c r="Z607" s="157"/>
      <c r="AA607" s="157"/>
      <c r="AB607" s="157"/>
      <c r="AC607" s="157"/>
      <c r="AD607" s="157"/>
      <c r="AE607" s="157"/>
      <c r="AF607" s="157"/>
      <c r="AG607" s="157"/>
      <c r="AH607" s="157"/>
      <c r="AI607" s="157"/>
      <c r="AJ607" s="157"/>
      <c r="AK607" s="157"/>
      <c r="AL607" s="157"/>
      <c r="AM607" s="157"/>
      <c r="AN607" s="157"/>
      <c r="AO607" s="157"/>
      <c r="AP607" s="157"/>
      <c r="AQ607" s="157"/>
      <c r="AR607" s="157"/>
      <c r="AS607" s="157"/>
      <c r="AT607" s="157"/>
    </row>
    <row r="608" spans="1:46" s="75" customFormat="1" x14ac:dyDescent="0.25">
      <c r="A608" s="79"/>
      <c r="I608" s="76"/>
      <c r="J608" s="157"/>
      <c r="K608" s="157"/>
      <c r="L608" s="157"/>
      <c r="M608" s="157"/>
      <c r="N608" s="157"/>
      <c r="O608" s="157"/>
      <c r="P608" s="157"/>
      <c r="Q608" s="157"/>
      <c r="R608" s="157"/>
      <c r="S608" s="157"/>
      <c r="T608" s="157"/>
      <c r="U608" s="157"/>
      <c r="V608" s="157"/>
      <c r="W608" s="157"/>
      <c r="X608" s="157"/>
      <c r="Y608" s="157"/>
      <c r="Z608" s="157"/>
      <c r="AA608" s="157"/>
      <c r="AB608" s="157"/>
      <c r="AC608" s="157"/>
      <c r="AD608" s="157"/>
      <c r="AE608" s="157"/>
      <c r="AF608" s="157"/>
      <c r="AG608" s="157"/>
      <c r="AH608" s="157"/>
      <c r="AI608" s="157"/>
      <c r="AJ608" s="157"/>
      <c r="AK608" s="157"/>
      <c r="AL608" s="157"/>
      <c r="AM608" s="157"/>
      <c r="AN608" s="157"/>
      <c r="AO608" s="157"/>
      <c r="AP608" s="157"/>
      <c r="AQ608" s="157"/>
      <c r="AR608" s="157"/>
      <c r="AS608" s="157"/>
      <c r="AT608" s="157"/>
    </row>
    <row r="609" spans="1:46" s="75" customFormat="1" x14ac:dyDescent="0.25">
      <c r="A609" s="79"/>
      <c r="I609" s="76"/>
      <c r="J609" s="157"/>
      <c r="K609" s="157"/>
      <c r="L609" s="157"/>
      <c r="M609" s="157"/>
      <c r="N609" s="157"/>
      <c r="O609" s="157"/>
      <c r="P609" s="157"/>
      <c r="Q609" s="157"/>
      <c r="R609" s="157"/>
      <c r="S609" s="157"/>
      <c r="T609" s="157"/>
      <c r="U609" s="157"/>
      <c r="V609" s="157"/>
      <c r="W609" s="157"/>
      <c r="X609" s="157"/>
      <c r="Y609" s="157"/>
      <c r="Z609" s="157"/>
      <c r="AA609" s="157"/>
      <c r="AB609" s="157"/>
      <c r="AC609" s="157"/>
      <c r="AD609" s="157"/>
      <c r="AE609" s="157"/>
      <c r="AF609" s="157"/>
      <c r="AG609" s="157"/>
      <c r="AH609" s="157"/>
      <c r="AI609" s="157"/>
      <c r="AJ609" s="157"/>
      <c r="AK609" s="157"/>
      <c r="AL609" s="157"/>
      <c r="AM609" s="157"/>
      <c r="AN609" s="157"/>
      <c r="AO609" s="157"/>
      <c r="AP609" s="157"/>
      <c r="AQ609" s="157"/>
      <c r="AR609" s="157"/>
      <c r="AS609" s="157"/>
      <c r="AT609" s="157"/>
    </row>
    <row r="610" spans="1:46" s="75" customFormat="1" x14ac:dyDescent="0.25">
      <c r="A610" s="79"/>
      <c r="I610" s="76"/>
      <c r="J610" s="157"/>
      <c r="K610" s="157"/>
      <c r="L610" s="157"/>
      <c r="M610" s="157"/>
      <c r="N610" s="157"/>
      <c r="O610" s="157"/>
      <c r="P610" s="157"/>
      <c r="Q610" s="157"/>
      <c r="R610" s="157"/>
      <c r="S610" s="157"/>
      <c r="T610" s="157"/>
      <c r="U610" s="157"/>
      <c r="V610" s="157"/>
      <c r="W610" s="157"/>
      <c r="X610" s="157"/>
      <c r="Y610" s="157"/>
      <c r="Z610" s="157"/>
      <c r="AA610" s="157"/>
      <c r="AB610" s="157"/>
      <c r="AC610" s="157"/>
      <c r="AD610" s="157"/>
      <c r="AE610" s="157"/>
      <c r="AF610" s="157"/>
      <c r="AG610" s="157"/>
      <c r="AH610" s="157"/>
      <c r="AI610" s="157"/>
      <c r="AJ610" s="157"/>
      <c r="AK610" s="157"/>
      <c r="AL610" s="157"/>
      <c r="AM610" s="157"/>
      <c r="AN610" s="157"/>
      <c r="AO610" s="157"/>
      <c r="AP610" s="157"/>
      <c r="AQ610" s="157"/>
      <c r="AR610" s="157"/>
      <c r="AS610" s="157"/>
      <c r="AT610" s="157"/>
    </row>
    <row r="611" spans="1:46" s="75" customFormat="1" x14ac:dyDescent="0.25">
      <c r="A611" s="79"/>
      <c r="I611" s="76"/>
      <c r="J611" s="157"/>
      <c r="K611" s="157"/>
      <c r="L611" s="157"/>
      <c r="M611" s="157"/>
      <c r="N611" s="157"/>
      <c r="O611" s="157"/>
      <c r="P611" s="157"/>
      <c r="Q611" s="157"/>
      <c r="R611" s="157"/>
      <c r="S611" s="157"/>
      <c r="T611" s="157"/>
      <c r="U611" s="157"/>
      <c r="V611" s="157"/>
      <c r="W611" s="157"/>
      <c r="X611" s="157"/>
      <c r="Y611" s="157"/>
      <c r="Z611" s="157"/>
      <c r="AA611" s="157"/>
      <c r="AB611" s="157"/>
      <c r="AC611" s="157"/>
      <c r="AD611" s="157"/>
      <c r="AE611" s="157"/>
      <c r="AF611" s="157"/>
      <c r="AG611" s="157"/>
      <c r="AH611" s="157"/>
      <c r="AI611" s="157"/>
      <c r="AJ611" s="157"/>
      <c r="AK611" s="157"/>
      <c r="AL611" s="157"/>
      <c r="AM611" s="157"/>
      <c r="AN611" s="157"/>
      <c r="AO611" s="157"/>
      <c r="AP611" s="157"/>
      <c r="AQ611" s="157"/>
      <c r="AR611" s="157"/>
      <c r="AS611" s="157"/>
      <c r="AT611" s="157"/>
    </row>
    <row r="612" spans="1:46" s="75" customFormat="1" x14ac:dyDescent="0.25">
      <c r="A612" s="79"/>
      <c r="I612" s="76"/>
      <c r="J612" s="157"/>
      <c r="K612" s="157"/>
      <c r="L612" s="157"/>
      <c r="M612" s="157"/>
      <c r="N612" s="157"/>
      <c r="O612" s="157"/>
      <c r="P612" s="157"/>
      <c r="Q612" s="157"/>
      <c r="R612" s="157"/>
      <c r="S612" s="157"/>
      <c r="T612" s="157"/>
      <c r="U612" s="157"/>
      <c r="V612" s="157"/>
      <c r="W612" s="157"/>
      <c r="X612" s="157"/>
      <c r="Y612" s="157"/>
      <c r="Z612" s="157"/>
      <c r="AA612" s="157"/>
      <c r="AB612" s="157"/>
      <c r="AC612" s="157"/>
      <c r="AD612" s="157"/>
      <c r="AE612" s="157"/>
      <c r="AF612" s="157"/>
      <c r="AG612" s="157"/>
      <c r="AH612" s="157"/>
      <c r="AI612" s="157"/>
      <c r="AJ612" s="157"/>
      <c r="AK612" s="157"/>
      <c r="AL612" s="157"/>
      <c r="AM612" s="157"/>
      <c r="AN612" s="157"/>
      <c r="AO612" s="157"/>
      <c r="AP612" s="157"/>
      <c r="AQ612" s="157"/>
      <c r="AR612" s="157"/>
      <c r="AS612" s="157"/>
      <c r="AT612" s="157"/>
    </row>
    <row r="613" spans="1:46" s="75" customFormat="1" x14ac:dyDescent="0.25">
      <c r="A613" s="79"/>
      <c r="I613" s="76"/>
      <c r="J613" s="157"/>
      <c r="K613" s="157"/>
      <c r="L613" s="157"/>
      <c r="M613" s="157"/>
      <c r="N613" s="157"/>
      <c r="O613" s="157"/>
      <c r="P613" s="157"/>
      <c r="Q613" s="157"/>
      <c r="R613" s="157"/>
      <c r="S613" s="157"/>
      <c r="T613" s="157"/>
      <c r="U613" s="157"/>
      <c r="V613" s="157"/>
      <c r="W613" s="157"/>
      <c r="X613" s="157"/>
      <c r="Y613" s="157"/>
      <c r="Z613" s="157"/>
      <c r="AA613" s="157"/>
      <c r="AB613" s="157"/>
      <c r="AC613" s="157"/>
      <c r="AD613" s="157"/>
      <c r="AE613" s="157"/>
      <c r="AF613" s="157"/>
      <c r="AG613" s="157"/>
      <c r="AH613" s="157"/>
      <c r="AI613" s="157"/>
      <c r="AJ613" s="157"/>
      <c r="AK613" s="157"/>
      <c r="AL613" s="157"/>
      <c r="AM613" s="157"/>
      <c r="AN613" s="157"/>
      <c r="AO613" s="157"/>
      <c r="AP613" s="157"/>
      <c r="AQ613" s="157"/>
      <c r="AR613" s="157"/>
      <c r="AS613" s="157"/>
      <c r="AT613" s="157"/>
    </row>
    <row r="614" spans="1:46" s="75" customFormat="1" x14ac:dyDescent="0.25">
      <c r="A614" s="79"/>
      <c r="I614" s="76"/>
      <c r="J614" s="157"/>
      <c r="K614" s="157"/>
      <c r="L614" s="157"/>
      <c r="M614" s="157"/>
      <c r="N614" s="157"/>
      <c r="O614" s="157"/>
      <c r="P614" s="157"/>
      <c r="Q614" s="157"/>
      <c r="R614" s="157"/>
      <c r="S614" s="157"/>
      <c r="T614" s="157"/>
      <c r="U614" s="157"/>
      <c r="V614" s="157"/>
      <c r="W614" s="157"/>
      <c r="X614" s="157"/>
      <c r="Y614" s="157"/>
      <c r="Z614" s="157"/>
      <c r="AA614" s="157"/>
      <c r="AB614" s="157"/>
      <c r="AC614" s="157"/>
      <c r="AD614" s="157"/>
      <c r="AE614" s="157"/>
      <c r="AF614" s="157"/>
      <c r="AG614" s="157"/>
      <c r="AH614" s="157"/>
      <c r="AI614" s="157"/>
      <c r="AJ614" s="157"/>
      <c r="AK614" s="157"/>
      <c r="AL614" s="157"/>
      <c r="AM614" s="157"/>
      <c r="AN614" s="157"/>
      <c r="AO614" s="157"/>
      <c r="AP614" s="157"/>
      <c r="AQ614" s="157"/>
      <c r="AR614" s="157"/>
      <c r="AS614" s="157"/>
      <c r="AT614" s="157"/>
    </row>
    <row r="615" spans="1:46" s="75" customFormat="1" x14ac:dyDescent="0.25">
      <c r="A615" s="79"/>
      <c r="I615" s="76"/>
      <c r="J615" s="157"/>
      <c r="K615" s="157"/>
      <c r="L615" s="157"/>
      <c r="M615" s="157"/>
      <c r="N615" s="157"/>
      <c r="O615" s="157"/>
      <c r="P615" s="157"/>
      <c r="Q615" s="157"/>
      <c r="R615" s="157"/>
      <c r="S615" s="157"/>
      <c r="T615" s="157"/>
      <c r="U615" s="157"/>
      <c r="V615" s="157"/>
      <c r="W615" s="157"/>
      <c r="X615" s="157"/>
      <c r="Y615" s="157"/>
      <c r="Z615" s="157"/>
      <c r="AA615" s="157"/>
      <c r="AB615" s="157"/>
      <c r="AC615" s="157"/>
      <c r="AD615" s="157"/>
      <c r="AE615" s="157"/>
      <c r="AF615" s="157"/>
      <c r="AG615" s="157"/>
      <c r="AH615" s="157"/>
      <c r="AI615" s="157"/>
      <c r="AJ615" s="157"/>
      <c r="AK615" s="157"/>
      <c r="AL615" s="157"/>
      <c r="AM615" s="157"/>
      <c r="AN615" s="157"/>
      <c r="AO615" s="157"/>
      <c r="AP615" s="157"/>
      <c r="AQ615" s="157"/>
      <c r="AR615" s="157"/>
      <c r="AS615" s="157"/>
      <c r="AT615" s="157"/>
    </row>
    <row r="616" spans="1:46" s="75" customFormat="1" x14ac:dyDescent="0.25">
      <c r="A616" s="79"/>
      <c r="I616" s="76"/>
      <c r="J616" s="157"/>
      <c r="K616" s="157"/>
      <c r="L616" s="157"/>
      <c r="M616" s="157"/>
      <c r="N616" s="157"/>
      <c r="O616" s="157"/>
      <c r="P616" s="157"/>
      <c r="Q616" s="157"/>
      <c r="R616" s="157"/>
      <c r="S616" s="157"/>
      <c r="T616" s="157"/>
      <c r="U616" s="157"/>
      <c r="V616" s="157"/>
      <c r="W616" s="157"/>
      <c r="X616" s="157"/>
      <c r="Y616" s="157"/>
      <c r="Z616" s="157"/>
      <c r="AA616" s="157"/>
      <c r="AB616" s="157"/>
      <c r="AC616" s="157"/>
      <c r="AD616" s="157"/>
      <c r="AE616" s="157"/>
      <c r="AF616" s="157"/>
      <c r="AG616" s="157"/>
      <c r="AH616" s="157"/>
      <c r="AI616" s="157"/>
      <c r="AJ616" s="157"/>
      <c r="AK616" s="157"/>
      <c r="AL616" s="157"/>
      <c r="AM616" s="157"/>
      <c r="AN616" s="157"/>
      <c r="AO616" s="157"/>
      <c r="AP616" s="157"/>
      <c r="AQ616" s="157"/>
      <c r="AR616" s="157"/>
      <c r="AS616" s="157"/>
      <c r="AT616" s="157"/>
    </row>
    <row r="617" spans="1:46" s="75" customFormat="1" x14ac:dyDescent="0.25">
      <c r="A617" s="79"/>
      <c r="I617" s="76"/>
      <c r="J617" s="157"/>
      <c r="K617" s="157"/>
      <c r="L617" s="157"/>
      <c r="M617" s="157"/>
      <c r="N617" s="157"/>
      <c r="O617" s="157"/>
      <c r="P617" s="157"/>
      <c r="Q617" s="157"/>
      <c r="R617" s="157"/>
      <c r="S617" s="157"/>
      <c r="T617" s="157"/>
      <c r="U617" s="157"/>
      <c r="V617" s="157"/>
      <c r="W617" s="157"/>
      <c r="X617" s="157"/>
      <c r="Y617" s="157"/>
      <c r="Z617" s="157"/>
      <c r="AA617" s="157"/>
      <c r="AB617" s="157"/>
      <c r="AC617" s="157"/>
      <c r="AD617" s="157"/>
      <c r="AE617" s="157"/>
      <c r="AF617" s="157"/>
      <c r="AG617" s="157"/>
      <c r="AH617" s="157"/>
      <c r="AI617" s="157"/>
      <c r="AJ617" s="157"/>
      <c r="AK617" s="157"/>
      <c r="AL617" s="157"/>
      <c r="AM617" s="157"/>
      <c r="AN617" s="157"/>
      <c r="AO617" s="157"/>
      <c r="AP617" s="157"/>
      <c r="AQ617" s="157"/>
      <c r="AR617" s="157"/>
      <c r="AS617" s="157"/>
      <c r="AT617" s="157"/>
    </row>
    <row r="618" spans="1:46" s="75" customFormat="1" x14ac:dyDescent="0.25">
      <c r="A618" s="79"/>
      <c r="I618" s="76"/>
      <c r="J618" s="157"/>
      <c r="K618" s="157"/>
      <c r="L618" s="157"/>
      <c r="M618" s="157"/>
      <c r="N618" s="157"/>
      <c r="O618" s="157"/>
      <c r="P618" s="157"/>
      <c r="Q618" s="157"/>
      <c r="R618" s="157"/>
      <c r="S618" s="157"/>
      <c r="T618" s="157"/>
      <c r="U618" s="157"/>
      <c r="V618" s="157"/>
      <c r="W618" s="157"/>
      <c r="X618" s="157"/>
      <c r="Y618" s="157"/>
      <c r="Z618" s="157"/>
      <c r="AA618" s="157"/>
      <c r="AB618" s="157"/>
      <c r="AC618" s="157"/>
      <c r="AD618" s="157"/>
      <c r="AE618" s="157"/>
      <c r="AF618" s="157"/>
      <c r="AG618" s="157"/>
      <c r="AH618" s="157"/>
      <c r="AI618" s="157"/>
      <c r="AJ618" s="157"/>
      <c r="AK618" s="157"/>
      <c r="AL618" s="157"/>
      <c r="AM618" s="157"/>
      <c r="AN618" s="157"/>
      <c r="AO618" s="157"/>
      <c r="AP618" s="157"/>
      <c r="AQ618" s="157"/>
      <c r="AR618" s="157"/>
      <c r="AS618" s="157"/>
      <c r="AT618" s="157"/>
    </row>
    <row r="619" spans="1:46" s="75" customFormat="1" x14ac:dyDescent="0.25">
      <c r="A619" s="79"/>
      <c r="I619" s="76"/>
      <c r="J619" s="157"/>
      <c r="K619" s="157"/>
      <c r="L619" s="157"/>
      <c r="M619" s="157"/>
      <c r="N619" s="157"/>
      <c r="O619" s="157"/>
      <c r="P619" s="157"/>
      <c r="Q619" s="157"/>
      <c r="R619" s="157"/>
      <c r="S619" s="157"/>
      <c r="T619" s="157"/>
      <c r="U619" s="157"/>
      <c r="V619" s="157"/>
      <c r="W619" s="157"/>
      <c r="X619" s="157"/>
      <c r="Y619" s="157"/>
      <c r="Z619" s="157"/>
      <c r="AA619" s="157"/>
      <c r="AB619" s="157"/>
      <c r="AC619" s="157"/>
      <c r="AD619" s="157"/>
      <c r="AE619" s="157"/>
      <c r="AF619" s="157"/>
      <c r="AG619" s="157"/>
      <c r="AH619" s="157"/>
      <c r="AI619" s="157"/>
      <c r="AJ619" s="157"/>
      <c r="AK619" s="157"/>
      <c r="AL619" s="157"/>
      <c r="AM619" s="157"/>
      <c r="AN619" s="157"/>
      <c r="AO619" s="157"/>
      <c r="AP619" s="157"/>
      <c r="AQ619" s="157"/>
      <c r="AR619" s="157"/>
      <c r="AS619" s="157"/>
      <c r="AT619" s="157"/>
    </row>
    <row r="620" spans="1:46" s="75" customFormat="1" x14ac:dyDescent="0.25">
      <c r="A620" s="79"/>
      <c r="I620" s="76"/>
      <c r="J620" s="157"/>
      <c r="K620" s="157"/>
      <c r="L620" s="157"/>
      <c r="M620" s="157"/>
      <c r="N620" s="157"/>
      <c r="O620" s="157"/>
      <c r="P620" s="157"/>
      <c r="Q620" s="157"/>
      <c r="R620" s="157"/>
      <c r="S620" s="157"/>
      <c r="T620" s="157"/>
      <c r="U620" s="157"/>
      <c r="V620" s="157"/>
      <c r="W620" s="157"/>
      <c r="X620" s="157"/>
      <c r="Y620" s="157"/>
      <c r="Z620" s="157"/>
      <c r="AA620" s="157"/>
      <c r="AB620" s="157"/>
      <c r="AC620" s="157"/>
      <c r="AD620" s="157"/>
      <c r="AE620" s="157"/>
      <c r="AF620" s="157"/>
      <c r="AG620" s="157"/>
      <c r="AH620" s="157"/>
      <c r="AI620" s="157"/>
      <c r="AJ620" s="157"/>
      <c r="AK620" s="157"/>
      <c r="AL620" s="157"/>
      <c r="AM620" s="157"/>
      <c r="AN620" s="157"/>
      <c r="AO620" s="157"/>
      <c r="AP620" s="157"/>
      <c r="AQ620" s="157"/>
      <c r="AR620" s="157"/>
      <c r="AS620" s="157"/>
      <c r="AT620" s="157"/>
    </row>
    <row r="621" spans="1:46" s="75" customFormat="1" x14ac:dyDescent="0.25">
      <c r="A621" s="79"/>
      <c r="I621" s="76"/>
      <c r="J621" s="157"/>
      <c r="K621" s="157"/>
      <c r="L621" s="157"/>
      <c r="M621" s="157"/>
      <c r="N621" s="157"/>
      <c r="O621" s="157"/>
      <c r="P621" s="157"/>
      <c r="Q621" s="157"/>
      <c r="R621" s="157"/>
      <c r="S621" s="157"/>
      <c r="T621" s="157"/>
      <c r="U621" s="157"/>
      <c r="V621" s="157"/>
      <c r="W621" s="157"/>
      <c r="X621" s="157"/>
      <c r="Y621" s="157"/>
      <c r="Z621" s="157"/>
      <c r="AA621" s="157"/>
      <c r="AB621" s="157"/>
      <c r="AC621" s="157"/>
      <c r="AD621" s="157"/>
      <c r="AE621" s="157"/>
      <c r="AF621" s="157"/>
      <c r="AG621" s="157"/>
      <c r="AH621" s="157"/>
      <c r="AI621" s="157"/>
      <c r="AJ621" s="157"/>
      <c r="AK621" s="157"/>
      <c r="AL621" s="157"/>
      <c r="AM621" s="157"/>
      <c r="AN621" s="157"/>
      <c r="AO621" s="157"/>
      <c r="AP621" s="157"/>
      <c r="AQ621" s="157"/>
      <c r="AR621" s="157"/>
      <c r="AS621" s="157"/>
      <c r="AT621" s="157"/>
    </row>
    <row r="622" spans="1:46" s="75" customFormat="1" x14ac:dyDescent="0.25">
      <c r="A622" s="79"/>
      <c r="I622" s="76"/>
      <c r="J622" s="157"/>
      <c r="K622" s="157"/>
      <c r="L622" s="157"/>
      <c r="M622" s="157"/>
      <c r="N622" s="157"/>
      <c r="O622" s="157"/>
      <c r="P622" s="157"/>
      <c r="Q622" s="157"/>
      <c r="R622" s="157"/>
      <c r="S622" s="157"/>
      <c r="T622" s="157"/>
      <c r="U622" s="157"/>
      <c r="V622" s="157"/>
      <c r="W622" s="157"/>
      <c r="X622" s="157"/>
      <c r="Y622" s="157"/>
      <c r="Z622" s="157"/>
      <c r="AA622" s="157"/>
      <c r="AB622" s="157"/>
      <c r="AC622" s="157"/>
      <c r="AD622" s="157"/>
      <c r="AE622" s="157"/>
      <c r="AF622" s="157"/>
      <c r="AG622" s="157"/>
      <c r="AH622" s="157"/>
      <c r="AI622" s="157"/>
      <c r="AJ622" s="157"/>
      <c r="AK622" s="157"/>
      <c r="AL622" s="157"/>
      <c r="AM622" s="157"/>
      <c r="AN622" s="157"/>
      <c r="AO622" s="157"/>
      <c r="AP622" s="157"/>
      <c r="AQ622" s="157"/>
      <c r="AR622" s="157"/>
      <c r="AS622" s="157"/>
      <c r="AT622" s="157"/>
    </row>
    <row r="623" spans="1:46" s="75" customFormat="1" x14ac:dyDescent="0.25">
      <c r="A623" s="79"/>
      <c r="I623" s="76"/>
      <c r="J623" s="157"/>
      <c r="K623" s="157"/>
      <c r="L623" s="157"/>
      <c r="M623" s="157"/>
      <c r="N623" s="157"/>
      <c r="O623" s="157"/>
      <c r="P623" s="157"/>
      <c r="Q623" s="157"/>
      <c r="R623" s="157"/>
      <c r="S623" s="157"/>
      <c r="T623" s="157"/>
      <c r="U623" s="157"/>
      <c r="V623" s="157"/>
      <c r="W623" s="157"/>
      <c r="X623" s="157"/>
      <c r="Y623" s="157"/>
      <c r="Z623" s="157"/>
      <c r="AA623" s="157"/>
      <c r="AB623" s="157"/>
      <c r="AC623" s="157"/>
      <c r="AD623" s="157"/>
      <c r="AE623" s="157"/>
      <c r="AF623" s="157"/>
      <c r="AG623" s="157"/>
      <c r="AH623" s="157"/>
      <c r="AI623" s="157"/>
      <c r="AJ623" s="157"/>
      <c r="AK623" s="157"/>
      <c r="AL623" s="157"/>
      <c r="AM623" s="157"/>
      <c r="AN623" s="157"/>
      <c r="AO623" s="157"/>
      <c r="AP623" s="157"/>
      <c r="AQ623" s="157"/>
      <c r="AR623" s="157"/>
      <c r="AS623" s="157"/>
      <c r="AT623" s="157"/>
    </row>
    <row r="624" spans="1:46" s="75" customFormat="1" x14ac:dyDescent="0.25">
      <c r="A624" s="79"/>
      <c r="I624" s="76"/>
      <c r="J624" s="157"/>
      <c r="K624" s="157"/>
      <c r="L624" s="157"/>
      <c r="M624" s="157"/>
      <c r="N624" s="157"/>
      <c r="O624" s="157"/>
      <c r="P624" s="157"/>
      <c r="Q624" s="157"/>
      <c r="R624" s="157"/>
      <c r="S624" s="157"/>
      <c r="T624" s="157"/>
      <c r="U624" s="157"/>
      <c r="V624" s="157"/>
      <c r="W624" s="157"/>
      <c r="X624" s="157"/>
      <c r="Y624" s="157"/>
      <c r="Z624" s="157"/>
      <c r="AA624" s="157"/>
      <c r="AB624" s="157"/>
      <c r="AC624" s="157"/>
      <c r="AD624" s="157"/>
      <c r="AE624" s="157"/>
      <c r="AF624" s="157"/>
      <c r="AG624" s="157"/>
      <c r="AH624" s="157"/>
      <c r="AI624" s="157"/>
      <c r="AJ624" s="157"/>
      <c r="AK624" s="157"/>
      <c r="AL624" s="157"/>
      <c r="AM624" s="157"/>
      <c r="AN624" s="157"/>
      <c r="AO624" s="157"/>
      <c r="AP624" s="157"/>
      <c r="AQ624" s="157"/>
      <c r="AR624" s="157"/>
      <c r="AS624" s="157"/>
      <c r="AT624" s="157"/>
    </row>
    <row r="625" spans="1:46" s="75" customFormat="1" x14ac:dyDescent="0.25">
      <c r="A625" s="79"/>
      <c r="I625" s="76"/>
      <c r="J625" s="157"/>
      <c r="K625" s="157"/>
      <c r="L625" s="157"/>
      <c r="M625" s="157"/>
      <c r="N625" s="157"/>
      <c r="O625" s="157"/>
      <c r="P625" s="157"/>
      <c r="Q625" s="157"/>
      <c r="R625" s="157"/>
      <c r="S625" s="157"/>
      <c r="T625" s="157"/>
      <c r="U625" s="157"/>
      <c r="V625" s="157"/>
      <c r="W625" s="157"/>
      <c r="X625" s="157"/>
      <c r="Y625" s="157"/>
      <c r="Z625" s="157"/>
      <c r="AA625" s="157"/>
      <c r="AB625" s="157"/>
      <c r="AC625" s="157"/>
      <c r="AD625" s="157"/>
      <c r="AE625" s="157"/>
      <c r="AF625" s="157"/>
      <c r="AG625" s="157"/>
      <c r="AH625" s="157"/>
      <c r="AI625" s="157"/>
      <c r="AJ625" s="157"/>
      <c r="AK625" s="157"/>
      <c r="AL625" s="157"/>
      <c r="AM625" s="157"/>
      <c r="AN625" s="157"/>
      <c r="AO625" s="157"/>
      <c r="AP625" s="157"/>
      <c r="AQ625" s="157"/>
      <c r="AR625" s="157"/>
      <c r="AS625" s="157"/>
      <c r="AT625" s="157"/>
    </row>
    <row r="626" spans="1:46" s="75" customFormat="1" x14ac:dyDescent="0.25">
      <c r="A626" s="79"/>
      <c r="I626" s="76"/>
      <c r="J626" s="157"/>
      <c r="K626" s="157"/>
      <c r="L626" s="157"/>
      <c r="M626" s="157"/>
      <c r="N626" s="157"/>
      <c r="O626" s="157"/>
      <c r="P626" s="157"/>
      <c r="Q626" s="157"/>
      <c r="R626" s="157"/>
      <c r="S626" s="157"/>
      <c r="T626" s="157"/>
      <c r="U626" s="157"/>
      <c r="V626" s="157"/>
      <c r="W626" s="157"/>
      <c r="X626" s="157"/>
      <c r="Y626" s="157"/>
      <c r="Z626" s="157"/>
      <c r="AA626" s="157"/>
      <c r="AB626" s="157"/>
      <c r="AC626" s="157"/>
      <c r="AD626" s="157"/>
      <c r="AE626" s="157"/>
      <c r="AF626" s="157"/>
      <c r="AG626" s="157"/>
      <c r="AH626" s="157"/>
      <c r="AI626" s="157"/>
      <c r="AJ626" s="157"/>
      <c r="AK626" s="157"/>
      <c r="AL626" s="157"/>
      <c r="AM626" s="157"/>
      <c r="AN626" s="157"/>
      <c r="AO626" s="157"/>
      <c r="AP626" s="157"/>
      <c r="AQ626" s="157"/>
      <c r="AR626" s="157"/>
      <c r="AS626" s="157"/>
      <c r="AT626" s="157"/>
    </row>
    <row r="627" spans="1:46" s="75" customFormat="1" x14ac:dyDescent="0.25">
      <c r="A627" s="79"/>
      <c r="I627" s="76"/>
      <c r="J627" s="157"/>
      <c r="K627" s="157"/>
      <c r="L627" s="157"/>
      <c r="M627" s="157"/>
      <c r="N627" s="157"/>
      <c r="O627" s="157"/>
      <c r="P627" s="157"/>
      <c r="Q627" s="157"/>
      <c r="R627" s="157"/>
      <c r="S627" s="157"/>
      <c r="T627" s="157"/>
      <c r="U627" s="157"/>
      <c r="V627" s="157"/>
      <c r="W627" s="157"/>
      <c r="X627" s="157"/>
      <c r="Y627" s="157"/>
      <c r="Z627" s="157"/>
      <c r="AA627" s="157"/>
      <c r="AB627" s="157"/>
      <c r="AC627" s="157"/>
      <c r="AD627" s="157"/>
      <c r="AE627" s="157"/>
      <c r="AF627" s="157"/>
      <c r="AG627" s="157"/>
      <c r="AH627" s="157"/>
      <c r="AI627" s="157"/>
      <c r="AJ627" s="157"/>
      <c r="AK627" s="157"/>
      <c r="AL627" s="157"/>
      <c r="AM627" s="157"/>
      <c r="AN627" s="157"/>
      <c r="AO627" s="157"/>
      <c r="AP627" s="157"/>
      <c r="AQ627" s="157"/>
      <c r="AR627" s="157"/>
      <c r="AS627" s="157"/>
      <c r="AT627" s="157"/>
    </row>
    <row r="628" spans="1:46" s="75" customFormat="1" x14ac:dyDescent="0.25">
      <c r="A628" s="79"/>
      <c r="I628" s="76"/>
      <c r="J628" s="157"/>
      <c r="K628" s="157"/>
      <c r="L628" s="157"/>
      <c r="M628" s="157"/>
      <c r="N628" s="157"/>
      <c r="O628" s="157"/>
      <c r="P628" s="157"/>
      <c r="Q628" s="157"/>
      <c r="R628" s="157"/>
      <c r="S628" s="157"/>
      <c r="T628" s="157"/>
      <c r="U628" s="157"/>
      <c r="V628" s="157"/>
      <c r="W628" s="157"/>
      <c r="X628" s="157"/>
      <c r="Y628" s="157"/>
      <c r="Z628" s="157"/>
      <c r="AA628" s="157"/>
      <c r="AB628" s="157"/>
      <c r="AC628" s="157"/>
      <c r="AD628" s="157"/>
      <c r="AE628" s="157"/>
      <c r="AF628" s="157"/>
      <c r="AG628" s="157"/>
      <c r="AH628" s="157"/>
      <c r="AI628" s="157"/>
      <c r="AJ628" s="157"/>
      <c r="AK628" s="157"/>
      <c r="AL628" s="157"/>
      <c r="AM628" s="157"/>
      <c r="AN628" s="157"/>
      <c r="AO628" s="157"/>
      <c r="AP628" s="157"/>
      <c r="AQ628" s="157"/>
      <c r="AR628" s="157"/>
      <c r="AS628" s="157"/>
      <c r="AT628" s="157"/>
    </row>
    <row r="629" spans="1:46" s="75" customFormat="1" x14ac:dyDescent="0.25">
      <c r="A629" s="79"/>
      <c r="I629" s="76"/>
      <c r="J629" s="157"/>
      <c r="K629" s="157"/>
      <c r="L629" s="157"/>
      <c r="M629" s="157"/>
      <c r="N629" s="157"/>
      <c r="O629" s="157"/>
      <c r="P629" s="157"/>
      <c r="Q629" s="157"/>
      <c r="R629" s="157"/>
      <c r="S629" s="157"/>
      <c r="T629" s="157"/>
      <c r="U629" s="157"/>
      <c r="V629" s="157"/>
      <c r="W629" s="157"/>
      <c r="X629" s="157"/>
      <c r="Y629" s="157"/>
      <c r="Z629" s="157"/>
      <c r="AA629" s="157"/>
      <c r="AB629" s="157"/>
      <c r="AC629" s="157"/>
      <c r="AD629" s="157"/>
      <c r="AE629" s="157"/>
      <c r="AF629" s="157"/>
      <c r="AG629" s="157"/>
      <c r="AH629" s="157"/>
      <c r="AI629" s="157"/>
      <c r="AJ629" s="157"/>
      <c r="AK629" s="157"/>
      <c r="AL629" s="157"/>
      <c r="AM629" s="157"/>
      <c r="AN629" s="157"/>
      <c r="AO629" s="157"/>
      <c r="AP629" s="157"/>
      <c r="AQ629" s="157"/>
      <c r="AR629" s="157"/>
      <c r="AS629" s="157"/>
      <c r="AT629" s="157"/>
    </row>
    <row r="630" spans="1:46" s="75" customFormat="1" x14ac:dyDescent="0.25">
      <c r="A630" s="79"/>
      <c r="I630" s="76"/>
      <c r="J630" s="157"/>
      <c r="K630" s="157"/>
      <c r="L630" s="157"/>
      <c r="M630" s="157"/>
      <c r="N630" s="157"/>
      <c r="O630" s="157"/>
      <c r="P630" s="157"/>
      <c r="Q630" s="157"/>
      <c r="R630" s="157"/>
      <c r="S630" s="157"/>
      <c r="T630" s="157"/>
      <c r="U630" s="157"/>
      <c r="V630" s="157"/>
      <c r="W630" s="157"/>
      <c r="X630" s="157"/>
      <c r="Y630" s="157"/>
      <c r="Z630" s="157"/>
      <c r="AA630" s="157"/>
      <c r="AB630" s="157"/>
      <c r="AC630" s="157"/>
      <c r="AD630" s="157"/>
      <c r="AE630" s="157"/>
      <c r="AF630" s="157"/>
      <c r="AG630" s="157"/>
      <c r="AH630" s="157"/>
      <c r="AI630" s="157"/>
      <c r="AJ630" s="157"/>
      <c r="AK630" s="157"/>
      <c r="AL630" s="157"/>
      <c r="AM630" s="157"/>
      <c r="AN630" s="157"/>
      <c r="AO630" s="157"/>
      <c r="AP630" s="157"/>
      <c r="AQ630" s="157"/>
      <c r="AR630" s="157"/>
      <c r="AS630" s="157"/>
      <c r="AT630" s="157"/>
    </row>
    <row r="631" spans="1:46" s="75" customFormat="1" x14ac:dyDescent="0.25">
      <c r="A631" s="79"/>
      <c r="I631" s="76"/>
      <c r="J631" s="157"/>
      <c r="K631" s="157"/>
      <c r="L631" s="157"/>
      <c r="M631" s="157"/>
      <c r="N631" s="157"/>
      <c r="O631" s="157"/>
      <c r="P631" s="157"/>
      <c r="Q631" s="157"/>
      <c r="R631" s="157"/>
      <c r="S631" s="157"/>
      <c r="T631" s="157"/>
      <c r="U631" s="157"/>
      <c r="V631" s="157"/>
      <c r="W631" s="157"/>
      <c r="X631" s="157"/>
      <c r="Y631" s="157"/>
      <c r="Z631" s="157"/>
      <c r="AA631" s="157"/>
      <c r="AB631" s="157"/>
      <c r="AC631" s="157"/>
      <c r="AD631" s="157"/>
      <c r="AE631" s="157"/>
      <c r="AF631" s="157"/>
      <c r="AG631" s="157"/>
      <c r="AH631" s="157"/>
      <c r="AI631" s="157"/>
      <c r="AJ631" s="157"/>
      <c r="AK631" s="157"/>
      <c r="AL631" s="157"/>
      <c r="AM631" s="157"/>
      <c r="AN631" s="157"/>
      <c r="AO631" s="157"/>
      <c r="AP631" s="157"/>
      <c r="AQ631" s="157"/>
      <c r="AR631" s="157"/>
      <c r="AS631" s="157"/>
      <c r="AT631" s="157"/>
    </row>
    <row r="632" spans="1:46" s="75" customFormat="1" x14ac:dyDescent="0.25">
      <c r="A632" s="79"/>
      <c r="I632" s="76"/>
      <c r="J632" s="157"/>
      <c r="K632" s="157"/>
      <c r="L632" s="157"/>
      <c r="M632" s="157"/>
      <c r="N632" s="157"/>
      <c r="O632" s="157"/>
      <c r="P632" s="157"/>
      <c r="Q632" s="157"/>
      <c r="R632" s="157"/>
      <c r="S632" s="157"/>
      <c r="T632" s="157"/>
      <c r="U632" s="157"/>
      <c r="V632" s="157"/>
      <c r="W632" s="157"/>
      <c r="X632" s="157"/>
      <c r="Y632" s="157"/>
      <c r="Z632" s="157"/>
      <c r="AA632" s="157"/>
      <c r="AB632" s="157"/>
      <c r="AC632" s="157"/>
      <c r="AD632" s="157"/>
      <c r="AE632" s="157"/>
      <c r="AF632" s="157"/>
      <c r="AG632" s="157"/>
      <c r="AH632" s="157"/>
      <c r="AI632" s="157"/>
      <c r="AJ632" s="157"/>
      <c r="AK632" s="157"/>
      <c r="AL632" s="157"/>
      <c r="AM632" s="157"/>
      <c r="AN632" s="157"/>
      <c r="AO632" s="157"/>
      <c r="AP632" s="157"/>
      <c r="AQ632" s="157"/>
      <c r="AR632" s="157"/>
      <c r="AS632" s="157"/>
      <c r="AT632" s="157"/>
    </row>
    <row r="633" spans="1:46" s="75" customFormat="1" x14ac:dyDescent="0.25">
      <c r="A633" s="79"/>
      <c r="I633" s="76"/>
      <c r="J633" s="157"/>
      <c r="K633" s="157"/>
      <c r="L633" s="157"/>
      <c r="M633" s="157"/>
      <c r="N633" s="157"/>
      <c r="O633" s="157"/>
      <c r="P633" s="157"/>
      <c r="Q633" s="157"/>
      <c r="R633" s="157"/>
      <c r="S633" s="157"/>
      <c r="T633" s="157"/>
      <c r="U633" s="157"/>
      <c r="V633" s="157"/>
      <c r="W633" s="157"/>
      <c r="X633" s="157"/>
      <c r="Y633" s="157"/>
      <c r="Z633" s="157"/>
      <c r="AA633" s="157"/>
      <c r="AB633" s="157"/>
      <c r="AC633" s="157"/>
      <c r="AD633" s="157"/>
      <c r="AE633" s="157"/>
      <c r="AF633" s="157"/>
      <c r="AG633" s="157"/>
      <c r="AH633" s="157"/>
      <c r="AI633" s="157"/>
      <c r="AJ633" s="157"/>
      <c r="AK633" s="157"/>
      <c r="AL633" s="157"/>
      <c r="AM633" s="157"/>
      <c r="AN633" s="157"/>
      <c r="AO633" s="157"/>
      <c r="AP633" s="157"/>
      <c r="AQ633" s="157"/>
      <c r="AR633" s="157"/>
      <c r="AS633" s="157"/>
      <c r="AT633" s="157"/>
    </row>
    <row r="634" spans="1:46" s="75" customFormat="1" x14ac:dyDescent="0.25">
      <c r="A634" s="79"/>
      <c r="I634" s="76"/>
      <c r="J634" s="157"/>
      <c r="K634" s="157"/>
      <c r="L634" s="157"/>
      <c r="M634" s="157"/>
      <c r="N634" s="157"/>
      <c r="O634" s="157"/>
      <c r="P634" s="157"/>
      <c r="Q634" s="157"/>
      <c r="R634" s="157"/>
      <c r="S634" s="157"/>
      <c r="T634" s="157"/>
      <c r="U634" s="157"/>
      <c r="V634" s="157"/>
      <c r="W634" s="157"/>
      <c r="X634" s="157"/>
      <c r="Y634" s="157"/>
      <c r="Z634" s="157"/>
      <c r="AA634" s="157"/>
      <c r="AB634" s="157"/>
      <c r="AC634" s="157"/>
      <c r="AD634" s="157"/>
      <c r="AE634" s="157"/>
      <c r="AF634" s="157"/>
      <c r="AG634" s="157"/>
      <c r="AH634" s="157"/>
      <c r="AI634" s="157"/>
      <c r="AJ634" s="157"/>
      <c r="AK634" s="157"/>
      <c r="AL634" s="157"/>
      <c r="AM634" s="157"/>
      <c r="AN634" s="157"/>
      <c r="AO634" s="157"/>
      <c r="AP634" s="157"/>
      <c r="AQ634" s="157"/>
      <c r="AR634" s="157"/>
      <c r="AS634" s="157"/>
      <c r="AT634" s="157"/>
    </row>
    <row r="635" spans="1:46" s="75" customFormat="1" x14ac:dyDescent="0.25">
      <c r="A635" s="79"/>
      <c r="I635" s="76"/>
      <c r="J635" s="157"/>
      <c r="K635" s="157"/>
      <c r="L635" s="157"/>
      <c r="M635" s="157"/>
      <c r="N635" s="157"/>
      <c r="O635" s="157"/>
      <c r="P635" s="157"/>
      <c r="Q635" s="157"/>
      <c r="R635" s="157"/>
      <c r="S635" s="157"/>
      <c r="T635" s="157"/>
      <c r="U635" s="157"/>
      <c r="V635" s="157"/>
      <c r="W635" s="157"/>
      <c r="X635" s="157"/>
      <c r="Y635" s="157"/>
      <c r="Z635" s="157"/>
      <c r="AA635" s="157"/>
      <c r="AB635" s="157"/>
      <c r="AC635" s="157"/>
      <c r="AD635" s="157"/>
      <c r="AE635" s="157"/>
      <c r="AF635" s="157"/>
      <c r="AG635" s="157"/>
      <c r="AH635" s="157"/>
      <c r="AI635" s="157"/>
      <c r="AJ635" s="157"/>
      <c r="AK635" s="157"/>
      <c r="AL635" s="157"/>
      <c r="AM635" s="157"/>
      <c r="AN635" s="157"/>
      <c r="AO635" s="157"/>
      <c r="AP635" s="157"/>
      <c r="AQ635" s="157"/>
      <c r="AR635" s="157"/>
      <c r="AS635" s="157"/>
      <c r="AT635" s="157"/>
    </row>
    <row r="636" spans="1:46" s="75" customFormat="1" x14ac:dyDescent="0.25">
      <c r="A636" s="79"/>
      <c r="I636" s="76"/>
      <c r="J636" s="157"/>
      <c r="K636" s="157"/>
      <c r="L636" s="157"/>
      <c r="M636" s="157"/>
      <c r="N636" s="157"/>
      <c r="O636" s="157"/>
      <c r="P636" s="157"/>
      <c r="Q636" s="157"/>
      <c r="R636" s="157"/>
      <c r="S636" s="157"/>
      <c r="T636" s="157"/>
      <c r="U636" s="157"/>
      <c r="V636" s="157"/>
      <c r="W636" s="157"/>
      <c r="X636" s="157"/>
      <c r="Y636" s="157"/>
      <c r="Z636" s="157"/>
      <c r="AA636" s="157"/>
      <c r="AB636" s="157"/>
      <c r="AC636" s="157"/>
      <c r="AD636" s="157"/>
      <c r="AE636" s="157"/>
      <c r="AF636" s="157"/>
      <c r="AG636" s="157"/>
      <c r="AH636" s="157"/>
      <c r="AI636" s="157"/>
      <c r="AJ636" s="157"/>
      <c r="AK636" s="157"/>
      <c r="AL636" s="157"/>
      <c r="AM636" s="157"/>
      <c r="AN636" s="157"/>
      <c r="AO636" s="157"/>
      <c r="AP636" s="157"/>
      <c r="AQ636" s="157"/>
      <c r="AR636" s="157"/>
      <c r="AS636" s="157"/>
      <c r="AT636" s="157"/>
    </row>
    <row r="637" spans="1:46" s="75" customFormat="1" x14ac:dyDescent="0.25">
      <c r="A637" s="79"/>
      <c r="I637" s="76"/>
      <c r="J637" s="157"/>
      <c r="K637" s="157"/>
      <c r="L637" s="157"/>
      <c r="M637" s="157"/>
      <c r="N637" s="157"/>
      <c r="O637" s="157"/>
      <c r="P637" s="157"/>
      <c r="Q637" s="157"/>
      <c r="R637" s="157"/>
      <c r="S637" s="157"/>
      <c r="T637" s="157"/>
      <c r="U637" s="157"/>
      <c r="V637" s="157"/>
      <c r="W637" s="157"/>
      <c r="X637" s="157"/>
      <c r="Y637" s="157"/>
      <c r="Z637" s="157"/>
      <c r="AA637" s="157"/>
      <c r="AB637" s="157"/>
      <c r="AC637" s="157"/>
      <c r="AD637" s="157"/>
      <c r="AE637" s="157"/>
      <c r="AF637" s="157"/>
      <c r="AG637" s="157"/>
      <c r="AH637" s="157"/>
      <c r="AI637" s="157"/>
      <c r="AJ637" s="157"/>
      <c r="AK637" s="157"/>
      <c r="AL637" s="157"/>
      <c r="AM637" s="157"/>
      <c r="AN637" s="157"/>
      <c r="AO637" s="157"/>
      <c r="AP637" s="157"/>
      <c r="AQ637" s="157"/>
      <c r="AR637" s="157"/>
      <c r="AS637" s="157"/>
      <c r="AT637" s="157"/>
    </row>
    <row r="638" spans="1:46" s="75" customFormat="1" x14ac:dyDescent="0.25">
      <c r="A638" s="79"/>
      <c r="I638" s="76"/>
      <c r="J638" s="157"/>
      <c r="K638" s="157"/>
      <c r="L638" s="157"/>
      <c r="M638" s="157"/>
      <c r="N638" s="157"/>
      <c r="O638" s="157"/>
      <c r="P638" s="157"/>
      <c r="Q638" s="157"/>
      <c r="R638" s="157"/>
      <c r="S638" s="157"/>
      <c r="T638" s="157"/>
      <c r="U638" s="157"/>
      <c r="V638" s="157"/>
      <c r="W638" s="157"/>
      <c r="X638" s="157"/>
      <c r="Y638" s="157"/>
      <c r="Z638" s="157"/>
      <c r="AA638" s="157"/>
      <c r="AB638" s="157"/>
      <c r="AC638" s="157"/>
      <c r="AD638" s="157"/>
      <c r="AE638" s="157"/>
      <c r="AF638" s="157"/>
      <c r="AG638" s="157"/>
      <c r="AH638" s="157"/>
      <c r="AI638" s="157"/>
      <c r="AJ638" s="157"/>
      <c r="AK638" s="157"/>
      <c r="AL638" s="157"/>
      <c r="AM638" s="157"/>
      <c r="AN638" s="157"/>
      <c r="AO638" s="157"/>
      <c r="AP638" s="157"/>
      <c r="AQ638" s="157"/>
      <c r="AR638" s="157"/>
      <c r="AS638" s="157"/>
      <c r="AT638" s="157"/>
    </row>
    <row r="639" spans="1:46" s="75" customFormat="1" x14ac:dyDescent="0.25">
      <c r="A639" s="79"/>
      <c r="I639" s="76"/>
      <c r="J639" s="157"/>
      <c r="K639" s="157"/>
      <c r="L639" s="157"/>
      <c r="M639" s="157"/>
      <c r="N639" s="157"/>
      <c r="O639" s="157"/>
      <c r="P639" s="157"/>
      <c r="Q639" s="157"/>
      <c r="R639" s="157"/>
      <c r="S639" s="157"/>
      <c r="T639" s="157"/>
      <c r="U639" s="157"/>
      <c r="V639" s="157"/>
      <c r="W639" s="157"/>
      <c r="X639" s="157"/>
      <c r="Y639" s="157"/>
      <c r="Z639" s="157"/>
      <c r="AA639" s="157"/>
      <c r="AB639" s="157"/>
      <c r="AC639" s="157"/>
      <c r="AD639" s="157"/>
      <c r="AE639" s="157"/>
      <c r="AF639" s="157"/>
      <c r="AG639" s="157"/>
      <c r="AH639" s="157"/>
      <c r="AI639" s="157"/>
      <c r="AJ639" s="157"/>
      <c r="AK639" s="157"/>
      <c r="AL639" s="157"/>
      <c r="AM639" s="157"/>
      <c r="AN639" s="157"/>
      <c r="AO639" s="157"/>
      <c r="AP639" s="157"/>
      <c r="AQ639" s="157"/>
      <c r="AR639" s="157"/>
      <c r="AS639" s="157"/>
      <c r="AT639" s="157"/>
    </row>
    <row r="640" spans="1:46" s="75" customFormat="1" x14ac:dyDescent="0.25">
      <c r="A640" s="79"/>
      <c r="I640" s="76"/>
      <c r="J640" s="157"/>
      <c r="K640" s="157"/>
      <c r="L640" s="157"/>
      <c r="M640" s="157"/>
      <c r="N640" s="157"/>
      <c r="O640" s="157"/>
      <c r="P640" s="157"/>
      <c r="Q640" s="157"/>
      <c r="R640" s="157"/>
      <c r="S640" s="157"/>
      <c r="T640" s="157"/>
      <c r="U640" s="157"/>
      <c r="V640" s="157"/>
      <c r="W640" s="157"/>
      <c r="X640" s="157"/>
      <c r="Y640" s="157"/>
      <c r="Z640" s="157"/>
      <c r="AA640" s="157"/>
      <c r="AB640" s="157"/>
      <c r="AC640" s="157"/>
      <c r="AD640" s="157"/>
      <c r="AE640" s="157"/>
      <c r="AF640" s="157"/>
      <c r="AG640" s="157"/>
      <c r="AH640" s="157"/>
      <c r="AI640" s="157"/>
      <c r="AJ640" s="157"/>
      <c r="AK640" s="157"/>
      <c r="AL640" s="157"/>
      <c r="AM640" s="157"/>
      <c r="AN640" s="157"/>
      <c r="AO640" s="157"/>
      <c r="AP640" s="157"/>
      <c r="AQ640" s="157"/>
      <c r="AR640" s="157"/>
      <c r="AS640" s="157"/>
      <c r="AT640" s="157"/>
    </row>
    <row r="641" spans="1:46" s="75" customFormat="1" x14ac:dyDescent="0.25">
      <c r="A641" s="79"/>
      <c r="I641" s="76"/>
      <c r="J641" s="157"/>
      <c r="K641" s="157"/>
      <c r="L641" s="157"/>
      <c r="M641" s="157"/>
      <c r="N641" s="157"/>
      <c r="O641" s="157"/>
      <c r="P641" s="157"/>
      <c r="Q641" s="157"/>
      <c r="R641" s="157"/>
      <c r="S641" s="157"/>
      <c r="T641" s="157"/>
      <c r="U641" s="157"/>
      <c r="V641" s="157"/>
      <c r="W641" s="157"/>
      <c r="X641" s="157"/>
      <c r="Y641" s="157"/>
      <c r="Z641" s="157"/>
      <c r="AA641" s="157"/>
      <c r="AB641" s="157"/>
      <c r="AC641" s="157"/>
      <c r="AD641" s="157"/>
      <c r="AE641" s="157"/>
      <c r="AF641" s="157"/>
      <c r="AG641" s="157"/>
      <c r="AH641" s="157"/>
      <c r="AI641" s="157"/>
      <c r="AJ641" s="157"/>
      <c r="AK641" s="157"/>
      <c r="AL641" s="157"/>
      <c r="AM641" s="157"/>
      <c r="AN641" s="157"/>
      <c r="AO641" s="157"/>
      <c r="AP641" s="157"/>
      <c r="AQ641" s="157"/>
      <c r="AR641" s="157"/>
      <c r="AS641" s="157"/>
      <c r="AT641" s="157"/>
    </row>
    <row r="642" spans="1:46" s="75" customFormat="1" x14ac:dyDescent="0.25">
      <c r="A642" s="79"/>
      <c r="I642" s="76"/>
      <c r="J642" s="157"/>
      <c r="K642" s="157"/>
      <c r="L642" s="157"/>
      <c r="M642" s="157"/>
      <c r="N642" s="157"/>
      <c r="O642" s="157"/>
      <c r="P642" s="157"/>
      <c r="Q642" s="157"/>
      <c r="R642" s="157"/>
      <c r="S642" s="157"/>
      <c r="T642" s="157"/>
      <c r="U642" s="157"/>
      <c r="V642" s="157"/>
      <c r="W642" s="157"/>
      <c r="X642" s="157"/>
      <c r="Y642" s="157"/>
      <c r="Z642" s="157"/>
      <c r="AA642" s="157"/>
      <c r="AB642" s="157"/>
      <c r="AC642" s="157"/>
      <c r="AD642" s="157"/>
      <c r="AE642" s="157"/>
      <c r="AF642" s="157"/>
      <c r="AG642" s="157"/>
      <c r="AH642" s="157"/>
      <c r="AI642" s="157"/>
      <c r="AJ642" s="157"/>
      <c r="AK642" s="157"/>
      <c r="AL642" s="157"/>
      <c r="AM642" s="157"/>
      <c r="AN642" s="157"/>
      <c r="AO642" s="157"/>
      <c r="AP642" s="157"/>
      <c r="AQ642" s="157"/>
      <c r="AR642" s="157"/>
      <c r="AS642" s="157"/>
      <c r="AT642" s="157"/>
    </row>
    <row r="643" spans="1:46" s="75" customFormat="1" x14ac:dyDescent="0.25">
      <c r="A643" s="79"/>
      <c r="I643" s="76"/>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row>
    <row r="644" spans="1:46" s="75" customFormat="1" x14ac:dyDescent="0.25">
      <c r="A644" s="79"/>
      <c r="I644" s="76"/>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row>
    <row r="645" spans="1:46" s="75" customFormat="1" x14ac:dyDescent="0.25">
      <c r="A645" s="79"/>
      <c r="I645" s="76"/>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57"/>
      <c r="AJ645" s="157"/>
      <c r="AK645" s="157"/>
      <c r="AL645" s="157"/>
      <c r="AM645" s="157"/>
      <c r="AN645" s="157"/>
      <c r="AO645" s="157"/>
      <c r="AP645" s="157"/>
      <c r="AQ645" s="157"/>
      <c r="AR645" s="157"/>
      <c r="AS645" s="157"/>
      <c r="AT645" s="157"/>
    </row>
    <row r="646" spans="1:46" s="75" customFormat="1" x14ac:dyDescent="0.25">
      <c r="A646" s="79"/>
      <c r="I646" s="76"/>
      <c r="J646" s="157"/>
      <c r="K646" s="157"/>
      <c r="L646" s="157"/>
      <c r="M646" s="157"/>
      <c r="N646" s="157"/>
      <c r="O646" s="157"/>
      <c r="P646" s="157"/>
      <c r="Q646" s="157"/>
      <c r="R646" s="157"/>
      <c r="S646" s="157"/>
      <c r="T646" s="157"/>
      <c r="U646" s="157"/>
      <c r="V646" s="157"/>
      <c r="W646" s="157"/>
      <c r="X646" s="157"/>
      <c r="Y646" s="157"/>
      <c r="Z646" s="157"/>
      <c r="AA646" s="157"/>
      <c r="AB646" s="157"/>
      <c r="AC646" s="157"/>
      <c r="AD646" s="157"/>
      <c r="AE646" s="157"/>
      <c r="AF646" s="157"/>
      <c r="AG646" s="157"/>
      <c r="AH646" s="157"/>
      <c r="AI646" s="157"/>
      <c r="AJ646" s="157"/>
      <c r="AK646" s="157"/>
      <c r="AL646" s="157"/>
      <c r="AM646" s="157"/>
      <c r="AN646" s="157"/>
      <c r="AO646" s="157"/>
      <c r="AP646" s="157"/>
      <c r="AQ646" s="157"/>
      <c r="AR646" s="157"/>
      <c r="AS646" s="157"/>
      <c r="AT646" s="157"/>
    </row>
    <row r="647" spans="1:46" s="75" customFormat="1" x14ac:dyDescent="0.25">
      <c r="A647" s="79"/>
      <c r="I647" s="76"/>
      <c r="J647" s="157"/>
      <c r="K647" s="157"/>
      <c r="L647" s="157"/>
      <c r="M647" s="157"/>
      <c r="N647" s="157"/>
      <c r="O647" s="157"/>
      <c r="P647" s="157"/>
      <c r="Q647" s="157"/>
      <c r="R647" s="157"/>
      <c r="S647" s="157"/>
      <c r="T647" s="157"/>
      <c r="U647" s="157"/>
      <c r="V647" s="157"/>
      <c r="W647" s="157"/>
      <c r="X647" s="157"/>
      <c r="Y647" s="157"/>
      <c r="Z647" s="157"/>
      <c r="AA647" s="157"/>
      <c r="AB647" s="157"/>
      <c r="AC647" s="157"/>
      <c r="AD647" s="157"/>
      <c r="AE647" s="157"/>
      <c r="AF647" s="157"/>
      <c r="AG647" s="157"/>
      <c r="AH647" s="157"/>
      <c r="AI647" s="157"/>
      <c r="AJ647" s="157"/>
      <c r="AK647" s="157"/>
      <c r="AL647" s="157"/>
      <c r="AM647" s="157"/>
      <c r="AN647" s="157"/>
      <c r="AO647" s="157"/>
      <c r="AP647" s="157"/>
      <c r="AQ647" s="157"/>
      <c r="AR647" s="157"/>
      <c r="AS647" s="157"/>
      <c r="AT647" s="157"/>
    </row>
    <row r="648" spans="1:46" s="75" customFormat="1" x14ac:dyDescent="0.25">
      <c r="A648" s="79"/>
      <c r="I648" s="76"/>
      <c r="J648" s="157"/>
      <c r="K648" s="157"/>
      <c r="L648" s="157"/>
      <c r="M648" s="157"/>
      <c r="N648" s="157"/>
      <c r="O648" s="157"/>
      <c r="P648" s="157"/>
      <c r="Q648" s="157"/>
      <c r="R648" s="157"/>
      <c r="S648" s="157"/>
      <c r="T648" s="157"/>
      <c r="U648" s="157"/>
      <c r="V648" s="157"/>
      <c r="W648" s="157"/>
      <c r="X648" s="157"/>
      <c r="Y648" s="157"/>
      <c r="Z648" s="157"/>
      <c r="AA648" s="157"/>
      <c r="AB648" s="157"/>
      <c r="AC648" s="157"/>
      <c r="AD648" s="157"/>
      <c r="AE648" s="157"/>
      <c r="AF648" s="157"/>
      <c r="AG648" s="157"/>
      <c r="AH648" s="157"/>
      <c r="AI648" s="157"/>
      <c r="AJ648" s="157"/>
      <c r="AK648" s="157"/>
      <c r="AL648" s="157"/>
      <c r="AM648" s="157"/>
      <c r="AN648" s="157"/>
      <c r="AO648" s="157"/>
      <c r="AP648" s="157"/>
      <c r="AQ648" s="157"/>
      <c r="AR648" s="157"/>
      <c r="AS648" s="157"/>
      <c r="AT648" s="157"/>
    </row>
    <row r="649" spans="1:46" s="75" customFormat="1" x14ac:dyDescent="0.25">
      <c r="A649" s="79"/>
      <c r="I649" s="76"/>
      <c r="J649" s="157"/>
      <c r="K649" s="157"/>
      <c r="L649" s="157"/>
      <c r="M649" s="157"/>
      <c r="N649" s="157"/>
      <c r="O649" s="157"/>
      <c r="P649" s="157"/>
      <c r="Q649" s="157"/>
      <c r="R649" s="157"/>
      <c r="S649" s="157"/>
      <c r="T649" s="157"/>
      <c r="U649" s="157"/>
      <c r="V649" s="157"/>
      <c r="W649" s="157"/>
      <c r="X649" s="157"/>
      <c r="Y649" s="157"/>
      <c r="Z649" s="157"/>
      <c r="AA649" s="157"/>
      <c r="AB649" s="157"/>
      <c r="AC649" s="157"/>
      <c r="AD649" s="157"/>
      <c r="AE649" s="157"/>
      <c r="AF649" s="157"/>
      <c r="AG649" s="157"/>
      <c r="AH649" s="157"/>
      <c r="AI649" s="157"/>
      <c r="AJ649" s="157"/>
      <c r="AK649" s="157"/>
      <c r="AL649" s="157"/>
      <c r="AM649" s="157"/>
      <c r="AN649" s="157"/>
      <c r="AO649" s="157"/>
      <c r="AP649" s="157"/>
      <c r="AQ649" s="157"/>
      <c r="AR649" s="157"/>
      <c r="AS649" s="157"/>
      <c r="AT649" s="157"/>
    </row>
    <row r="650" spans="1:46" s="75" customFormat="1" x14ac:dyDescent="0.25">
      <c r="A650" s="79"/>
      <c r="I650" s="76"/>
      <c r="J650" s="157"/>
      <c r="K650" s="157"/>
      <c r="L650" s="157"/>
      <c r="M650" s="157"/>
      <c r="N650" s="157"/>
      <c r="O650" s="157"/>
      <c r="P650" s="157"/>
      <c r="Q650" s="157"/>
      <c r="R650" s="157"/>
      <c r="S650" s="157"/>
      <c r="T650" s="157"/>
      <c r="U650" s="157"/>
      <c r="V650" s="157"/>
      <c r="W650" s="157"/>
      <c r="X650" s="157"/>
      <c r="Y650" s="157"/>
      <c r="Z650" s="157"/>
      <c r="AA650" s="157"/>
      <c r="AB650" s="157"/>
      <c r="AC650" s="157"/>
      <c r="AD650" s="157"/>
      <c r="AE650" s="157"/>
      <c r="AF650" s="157"/>
      <c r="AG650" s="157"/>
      <c r="AH650" s="157"/>
      <c r="AI650" s="157"/>
      <c r="AJ650" s="157"/>
      <c r="AK650" s="157"/>
      <c r="AL650" s="157"/>
      <c r="AM650" s="157"/>
      <c r="AN650" s="157"/>
      <c r="AO650" s="157"/>
      <c r="AP650" s="157"/>
      <c r="AQ650" s="157"/>
      <c r="AR650" s="157"/>
      <c r="AS650" s="157"/>
      <c r="AT650" s="157"/>
    </row>
    <row r="651" spans="1:46" s="75" customFormat="1" x14ac:dyDescent="0.25">
      <c r="A651" s="79"/>
      <c r="I651" s="76"/>
      <c r="J651" s="157"/>
      <c r="K651" s="157"/>
      <c r="L651" s="157"/>
      <c r="M651" s="157"/>
      <c r="N651" s="157"/>
      <c r="O651" s="157"/>
      <c r="P651" s="157"/>
      <c r="Q651" s="157"/>
      <c r="R651" s="157"/>
      <c r="S651" s="157"/>
      <c r="T651" s="157"/>
      <c r="U651" s="157"/>
      <c r="V651" s="157"/>
      <c r="W651" s="157"/>
      <c r="X651" s="157"/>
      <c r="Y651" s="157"/>
      <c r="Z651" s="157"/>
      <c r="AA651" s="157"/>
      <c r="AB651" s="157"/>
      <c r="AC651" s="157"/>
      <c r="AD651" s="157"/>
      <c r="AE651" s="157"/>
      <c r="AF651" s="157"/>
      <c r="AG651" s="157"/>
      <c r="AH651" s="157"/>
      <c r="AI651" s="157"/>
      <c r="AJ651" s="157"/>
      <c r="AK651" s="157"/>
      <c r="AL651" s="157"/>
      <c r="AM651" s="157"/>
      <c r="AN651" s="157"/>
      <c r="AO651" s="157"/>
      <c r="AP651" s="157"/>
      <c r="AQ651" s="157"/>
      <c r="AR651" s="157"/>
      <c r="AS651" s="157"/>
      <c r="AT651" s="157"/>
    </row>
    <row r="652" spans="1:46" s="75" customFormat="1" x14ac:dyDescent="0.25">
      <c r="A652" s="79"/>
      <c r="I652" s="76"/>
      <c r="J652" s="157"/>
      <c r="K652" s="157"/>
      <c r="L652" s="157"/>
      <c r="M652" s="157"/>
      <c r="N652" s="157"/>
      <c r="O652" s="157"/>
      <c r="P652" s="157"/>
      <c r="Q652" s="157"/>
      <c r="R652" s="157"/>
      <c r="S652" s="157"/>
      <c r="T652" s="157"/>
      <c r="U652" s="157"/>
      <c r="V652" s="157"/>
      <c r="W652" s="157"/>
      <c r="X652" s="157"/>
      <c r="Y652" s="157"/>
      <c r="Z652" s="157"/>
      <c r="AA652" s="157"/>
      <c r="AB652" s="157"/>
      <c r="AC652" s="157"/>
      <c r="AD652" s="157"/>
      <c r="AE652" s="157"/>
      <c r="AF652" s="157"/>
      <c r="AG652" s="157"/>
      <c r="AH652" s="157"/>
      <c r="AI652" s="157"/>
      <c r="AJ652" s="157"/>
      <c r="AK652" s="157"/>
      <c r="AL652" s="157"/>
      <c r="AM652" s="157"/>
      <c r="AN652" s="157"/>
      <c r="AO652" s="157"/>
      <c r="AP652" s="157"/>
      <c r="AQ652" s="157"/>
      <c r="AR652" s="157"/>
      <c r="AS652" s="157"/>
      <c r="AT652" s="157"/>
    </row>
    <row r="653" spans="1:46" s="75" customFormat="1" x14ac:dyDescent="0.25">
      <c r="A653" s="79"/>
      <c r="I653" s="76"/>
      <c r="J653" s="157"/>
      <c r="K653" s="157"/>
      <c r="L653" s="157"/>
      <c r="M653" s="157"/>
      <c r="N653" s="157"/>
      <c r="O653" s="157"/>
      <c r="P653" s="157"/>
      <c r="Q653" s="157"/>
      <c r="R653" s="157"/>
      <c r="S653" s="157"/>
      <c r="T653" s="157"/>
      <c r="U653" s="157"/>
      <c r="V653" s="157"/>
      <c r="W653" s="157"/>
      <c r="X653" s="157"/>
      <c r="Y653" s="157"/>
      <c r="Z653" s="157"/>
      <c r="AA653" s="157"/>
      <c r="AB653" s="157"/>
      <c r="AC653" s="157"/>
      <c r="AD653" s="157"/>
      <c r="AE653" s="157"/>
      <c r="AF653" s="157"/>
      <c r="AG653" s="157"/>
      <c r="AH653" s="157"/>
      <c r="AI653" s="157"/>
      <c r="AJ653" s="157"/>
      <c r="AK653" s="157"/>
      <c r="AL653" s="157"/>
      <c r="AM653" s="157"/>
      <c r="AN653" s="157"/>
      <c r="AO653" s="157"/>
      <c r="AP653" s="157"/>
      <c r="AQ653" s="157"/>
      <c r="AR653" s="157"/>
      <c r="AS653" s="157"/>
      <c r="AT653" s="157"/>
    </row>
    <row r="654" spans="1:46" s="75" customFormat="1" x14ac:dyDescent="0.25">
      <c r="A654" s="79"/>
      <c r="I654" s="76"/>
      <c r="J654" s="157"/>
      <c r="K654" s="157"/>
      <c r="L654" s="157"/>
      <c r="M654" s="157"/>
      <c r="N654" s="157"/>
      <c r="O654" s="157"/>
      <c r="P654" s="157"/>
      <c r="Q654" s="157"/>
      <c r="R654" s="157"/>
      <c r="S654" s="157"/>
      <c r="T654" s="157"/>
      <c r="U654" s="157"/>
      <c r="V654" s="157"/>
      <c r="W654" s="157"/>
      <c r="X654" s="157"/>
      <c r="Y654" s="157"/>
      <c r="Z654" s="157"/>
      <c r="AA654" s="157"/>
      <c r="AB654" s="157"/>
      <c r="AC654" s="157"/>
      <c r="AD654" s="157"/>
      <c r="AE654" s="157"/>
      <c r="AF654" s="157"/>
      <c r="AG654" s="157"/>
      <c r="AH654" s="157"/>
      <c r="AI654" s="157"/>
      <c r="AJ654" s="157"/>
      <c r="AK654" s="157"/>
      <c r="AL654" s="157"/>
      <c r="AM654" s="157"/>
      <c r="AN654" s="157"/>
      <c r="AO654" s="157"/>
      <c r="AP654" s="157"/>
      <c r="AQ654" s="157"/>
      <c r="AR654" s="157"/>
      <c r="AS654" s="157"/>
      <c r="AT654" s="157"/>
    </row>
    <row r="655" spans="1:46" s="75" customFormat="1" x14ac:dyDescent="0.25">
      <c r="A655" s="79"/>
      <c r="I655" s="76"/>
      <c r="J655" s="157"/>
      <c r="K655" s="157"/>
      <c r="L655" s="157"/>
      <c r="M655" s="157"/>
      <c r="N655" s="157"/>
      <c r="O655" s="157"/>
      <c r="P655" s="157"/>
      <c r="Q655" s="157"/>
      <c r="R655" s="157"/>
      <c r="S655" s="157"/>
      <c r="T655" s="157"/>
      <c r="U655" s="157"/>
      <c r="V655" s="157"/>
      <c r="W655" s="157"/>
      <c r="X655" s="157"/>
      <c r="Y655" s="157"/>
      <c r="Z655" s="157"/>
      <c r="AA655" s="157"/>
      <c r="AB655" s="157"/>
      <c r="AC655" s="157"/>
      <c r="AD655" s="157"/>
      <c r="AE655" s="157"/>
      <c r="AF655" s="157"/>
      <c r="AG655" s="157"/>
      <c r="AH655" s="157"/>
      <c r="AI655" s="157"/>
      <c r="AJ655" s="157"/>
      <c r="AK655" s="157"/>
      <c r="AL655" s="157"/>
      <c r="AM655" s="157"/>
      <c r="AN655" s="157"/>
      <c r="AO655" s="157"/>
      <c r="AP655" s="157"/>
      <c r="AQ655" s="157"/>
      <c r="AR655" s="157"/>
      <c r="AS655" s="157"/>
      <c r="AT655" s="157"/>
    </row>
    <row r="656" spans="1:46" s="75" customFormat="1" x14ac:dyDescent="0.25">
      <c r="A656" s="79"/>
      <c r="I656" s="76"/>
      <c r="J656" s="157"/>
      <c r="K656" s="157"/>
      <c r="L656" s="157"/>
      <c r="M656" s="157"/>
      <c r="N656" s="157"/>
      <c r="O656" s="157"/>
      <c r="P656" s="157"/>
      <c r="Q656" s="157"/>
      <c r="R656" s="157"/>
      <c r="S656" s="157"/>
      <c r="T656" s="157"/>
      <c r="U656" s="157"/>
      <c r="V656" s="157"/>
      <c r="W656" s="157"/>
      <c r="X656" s="157"/>
      <c r="Y656" s="157"/>
      <c r="Z656" s="157"/>
      <c r="AA656" s="157"/>
      <c r="AB656" s="157"/>
      <c r="AC656" s="157"/>
      <c r="AD656" s="157"/>
      <c r="AE656" s="157"/>
      <c r="AF656" s="157"/>
      <c r="AG656" s="157"/>
      <c r="AH656" s="157"/>
      <c r="AI656" s="157"/>
      <c r="AJ656" s="157"/>
      <c r="AK656" s="157"/>
      <c r="AL656" s="157"/>
      <c r="AM656" s="157"/>
      <c r="AN656" s="157"/>
      <c r="AO656" s="157"/>
      <c r="AP656" s="157"/>
      <c r="AQ656" s="157"/>
      <c r="AR656" s="157"/>
      <c r="AS656" s="157"/>
      <c r="AT656" s="157"/>
    </row>
    <row r="657" spans="1:46" s="75" customFormat="1" x14ac:dyDescent="0.25">
      <c r="A657" s="79"/>
      <c r="I657" s="76"/>
      <c r="J657" s="157"/>
      <c r="K657" s="157"/>
      <c r="L657" s="157"/>
      <c r="M657" s="157"/>
      <c r="N657" s="157"/>
      <c r="O657" s="157"/>
      <c r="P657" s="157"/>
      <c r="Q657" s="157"/>
      <c r="R657" s="157"/>
      <c r="S657" s="157"/>
      <c r="T657" s="157"/>
      <c r="U657" s="157"/>
      <c r="V657" s="157"/>
      <c r="W657" s="157"/>
      <c r="X657" s="157"/>
      <c r="Y657" s="157"/>
      <c r="Z657" s="157"/>
      <c r="AA657" s="157"/>
      <c r="AB657" s="157"/>
      <c r="AC657" s="157"/>
      <c r="AD657" s="157"/>
      <c r="AE657" s="157"/>
      <c r="AF657" s="157"/>
      <c r="AG657" s="157"/>
      <c r="AH657" s="157"/>
      <c r="AI657" s="157"/>
      <c r="AJ657" s="157"/>
      <c r="AK657" s="157"/>
      <c r="AL657" s="157"/>
      <c r="AM657" s="157"/>
      <c r="AN657" s="157"/>
      <c r="AO657" s="157"/>
      <c r="AP657" s="157"/>
      <c r="AQ657" s="157"/>
      <c r="AR657" s="157"/>
      <c r="AS657" s="157"/>
      <c r="AT657" s="157"/>
    </row>
    <row r="658" spans="1:46" s="75" customFormat="1" x14ac:dyDescent="0.25">
      <c r="A658" s="79"/>
      <c r="I658" s="76"/>
      <c r="J658" s="157"/>
      <c r="K658" s="157"/>
      <c r="L658" s="157"/>
      <c r="M658" s="157"/>
      <c r="N658" s="157"/>
      <c r="O658" s="157"/>
      <c r="P658" s="157"/>
      <c r="Q658" s="157"/>
      <c r="R658" s="157"/>
      <c r="S658" s="157"/>
      <c r="T658" s="157"/>
      <c r="U658" s="157"/>
      <c r="V658" s="157"/>
      <c r="W658" s="157"/>
      <c r="X658" s="157"/>
      <c r="Y658" s="157"/>
      <c r="Z658" s="157"/>
      <c r="AA658" s="157"/>
      <c r="AB658" s="157"/>
      <c r="AC658" s="157"/>
      <c r="AD658" s="157"/>
      <c r="AE658" s="157"/>
      <c r="AF658" s="157"/>
      <c r="AG658" s="157"/>
      <c r="AH658" s="157"/>
      <c r="AI658" s="157"/>
      <c r="AJ658" s="157"/>
      <c r="AK658" s="157"/>
      <c r="AL658" s="157"/>
      <c r="AM658" s="157"/>
      <c r="AN658" s="157"/>
      <c r="AO658" s="157"/>
      <c r="AP658" s="157"/>
      <c r="AQ658" s="157"/>
      <c r="AR658" s="157"/>
      <c r="AS658" s="157"/>
      <c r="AT658" s="157"/>
    </row>
    <row r="659" spans="1:46" s="75" customFormat="1" x14ac:dyDescent="0.25">
      <c r="A659" s="79"/>
      <c r="I659" s="76"/>
      <c r="J659" s="157"/>
      <c r="K659" s="157"/>
      <c r="L659" s="157"/>
      <c r="M659" s="157"/>
      <c r="N659" s="157"/>
      <c r="O659" s="157"/>
      <c r="P659" s="157"/>
      <c r="Q659" s="157"/>
      <c r="R659" s="157"/>
      <c r="S659" s="157"/>
      <c r="T659" s="157"/>
      <c r="U659" s="157"/>
      <c r="V659" s="157"/>
      <c r="W659" s="157"/>
      <c r="X659" s="157"/>
      <c r="Y659" s="157"/>
      <c r="Z659" s="157"/>
      <c r="AA659" s="157"/>
      <c r="AB659" s="157"/>
      <c r="AC659" s="157"/>
      <c r="AD659" s="157"/>
      <c r="AE659" s="157"/>
      <c r="AF659" s="157"/>
      <c r="AG659" s="157"/>
      <c r="AH659" s="157"/>
      <c r="AI659" s="157"/>
      <c r="AJ659" s="157"/>
      <c r="AK659" s="157"/>
      <c r="AL659" s="157"/>
      <c r="AM659" s="157"/>
      <c r="AN659" s="157"/>
      <c r="AO659" s="157"/>
      <c r="AP659" s="157"/>
      <c r="AQ659" s="157"/>
      <c r="AR659" s="157"/>
      <c r="AS659" s="157"/>
      <c r="AT659" s="157"/>
    </row>
    <row r="660" spans="1:46" s="75" customFormat="1" x14ac:dyDescent="0.25">
      <c r="A660" s="79"/>
      <c r="I660" s="76"/>
      <c r="J660" s="157"/>
      <c r="K660" s="157"/>
      <c r="L660" s="157"/>
      <c r="M660" s="157"/>
      <c r="N660" s="157"/>
      <c r="O660" s="157"/>
      <c r="P660" s="157"/>
      <c r="Q660" s="157"/>
      <c r="R660" s="157"/>
      <c r="S660" s="157"/>
      <c r="T660" s="157"/>
      <c r="U660" s="157"/>
      <c r="V660" s="157"/>
      <c r="W660" s="157"/>
      <c r="X660" s="157"/>
      <c r="Y660" s="157"/>
      <c r="Z660" s="157"/>
      <c r="AA660" s="157"/>
      <c r="AB660" s="157"/>
      <c r="AC660" s="157"/>
      <c r="AD660" s="157"/>
      <c r="AE660" s="157"/>
      <c r="AF660" s="157"/>
      <c r="AG660" s="157"/>
      <c r="AH660" s="157"/>
      <c r="AI660" s="157"/>
      <c r="AJ660" s="157"/>
      <c r="AK660" s="157"/>
      <c r="AL660" s="157"/>
      <c r="AM660" s="157"/>
      <c r="AN660" s="157"/>
      <c r="AO660" s="157"/>
      <c r="AP660" s="157"/>
      <c r="AQ660" s="157"/>
      <c r="AR660" s="157"/>
      <c r="AS660" s="157"/>
      <c r="AT660" s="157"/>
    </row>
    <row r="661" spans="1:46" s="75" customFormat="1" x14ac:dyDescent="0.25">
      <c r="A661" s="79"/>
      <c r="I661" s="76"/>
      <c r="J661" s="157"/>
      <c r="K661" s="157"/>
      <c r="L661" s="157"/>
      <c r="M661" s="157"/>
      <c r="N661" s="157"/>
      <c r="O661" s="157"/>
      <c r="P661" s="157"/>
      <c r="Q661" s="157"/>
      <c r="R661" s="157"/>
      <c r="S661" s="157"/>
      <c r="T661" s="157"/>
      <c r="U661" s="157"/>
      <c r="V661" s="157"/>
      <c r="W661" s="157"/>
      <c r="X661" s="157"/>
      <c r="Y661" s="157"/>
      <c r="Z661" s="157"/>
      <c r="AA661" s="157"/>
      <c r="AB661" s="157"/>
      <c r="AC661" s="157"/>
      <c r="AD661" s="157"/>
      <c r="AE661" s="157"/>
      <c r="AF661" s="157"/>
      <c r="AG661" s="157"/>
      <c r="AH661" s="157"/>
      <c r="AI661" s="157"/>
      <c r="AJ661" s="157"/>
      <c r="AK661" s="157"/>
      <c r="AL661" s="157"/>
      <c r="AM661" s="157"/>
      <c r="AN661" s="157"/>
      <c r="AO661" s="157"/>
      <c r="AP661" s="157"/>
      <c r="AQ661" s="157"/>
      <c r="AR661" s="157"/>
      <c r="AS661" s="157"/>
      <c r="AT661" s="157"/>
    </row>
    <row r="662" spans="1:46" s="75" customFormat="1" x14ac:dyDescent="0.25">
      <c r="A662" s="79"/>
      <c r="I662" s="76"/>
      <c r="J662" s="157"/>
      <c r="K662" s="157"/>
      <c r="L662" s="157"/>
      <c r="M662" s="157"/>
      <c r="N662" s="157"/>
      <c r="O662" s="157"/>
      <c r="P662" s="157"/>
      <c r="Q662" s="157"/>
      <c r="R662" s="157"/>
      <c r="S662" s="157"/>
      <c r="T662" s="157"/>
      <c r="U662" s="157"/>
      <c r="V662" s="157"/>
      <c r="W662" s="157"/>
      <c r="X662" s="157"/>
      <c r="Y662" s="157"/>
      <c r="Z662" s="157"/>
      <c r="AA662" s="157"/>
      <c r="AB662" s="157"/>
      <c r="AC662" s="157"/>
      <c r="AD662" s="157"/>
      <c r="AE662" s="157"/>
      <c r="AF662" s="157"/>
      <c r="AG662" s="157"/>
      <c r="AH662" s="157"/>
      <c r="AI662" s="157"/>
      <c r="AJ662" s="157"/>
      <c r="AK662" s="157"/>
      <c r="AL662" s="157"/>
      <c r="AM662" s="157"/>
      <c r="AN662" s="157"/>
      <c r="AO662" s="157"/>
      <c r="AP662" s="157"/>
      <c r="AQ662" s="157"/>
      <c r="AR662" s="157"/>
      <c r="AS662" s="157"/>
      <c r="AT662" s="157"/>
    </row>
    <row r="663" spans="1:46" s="75" customFormat="1" x14ac:dyDescent="0.25">
      <c r="A663" s="79"/>
      <c r="I663" s="76"/>
      <c r="J663" s="157"/>
      <c r="K663" s="157"/>
      <c r="L663" s="157"/>
      <c r="M663" s="157"/>
      <c r="N663" s="157"/>
      <c r="O663" s="157"/>
      <c r="P663" s="157"/>
      <c r="Q663" s="157"/>
      <c r="R663" s="157"/>
      <c r="S663" s="157"/>
      <c r="T663" s="157"/>
      <c r="U663" s="157"/>
      <c r="V663" s="157"/>
      <c r="W663" s="157"/>
      <c r="X663" s="157"/>
      <c r="Y663" s="157"/>
      <c r="Z663" s="157"/>
      <c r="AA663" s="157"/>
      <c r="AB663" s="157"/>
      <c r="AC663" s="157"/>
      <c r="AD663" s="157"/>
      <c r="AE663" s="157"/>
      <c r="AF663" s="157"/>
      <c r="AG663" s="157"/>
      <c r="AH663" s="157"/>
      <c r="AI663" s="157"/>
      <c r="AJ663" s="157"/>
      <c r="AK663" s="157"/>
      <c r="AL663" s="157"/>
      <c r="AM663" s="157"/>
      <c r="AN663" s="157"/>
      <c r="AO663" s="157"/>
      <c r="AP663" s="157"/>
      <c r="AQ663" s="157"/>
      <c r="AR663" s="157"/>
      <c r="AS663" s="157"/>
      <c r="AT663" s="157"/>
    </row>
    <row r="664" spans="1:46" s="75" customFormat="1" x14ac:dyDescent="0.25">
      <c r="A664" s="79"/>
      <c r="I664" s="76"/>
      <c r="J664" s="157"/>
      <c r="K664" s="157"/>
      <c r="L664" s="157"/>
      <c r="M664" s="157"/>
      <c r="N664" s="157"/>
      <c r="O664" s="157"/>
      <c r="P664" s="157"/>
      <c r="Q664" s="157"/>
      <c r="R664" s="157"/>
      <c r="S664" s="157"/>
      <c r="T664" s="157"/>
      <c r="U664" s="157"/>
      <c r="V664" s="157"/>
      <c r="W664" s="157"/>
      <c r="X664" s="157"/>
      <c r="Y664" s="157"/>
      <c r="Z664" s="157"/>
      <c r="AA664" s="157"/>
      <c r="AB664" s="157"/>
      <c r="AC664" s="157"/>
      <c r="AD664" s="157"/>
      <c r="AE664" s="157"/>
      <c r="AF664" s="157"/>
      <c r="AG664" s="157"/>
      <c r="AH664" s="157"/>
      <c r="AI664" s="157"/>
      <c r="AJ664" s="157"/>
      <c r="AK664" s="157"/>
      <c r="AL664" s="157"/>
      <c r="AM664" s="157"/>
      <c r="AN664" s="157"/>
      <c r="AO664" s="157"/>
      <c r="AP664" s="157"/>
      <c r="AQ664" s="157"/>
      <c r="AR664" s="157"/>
      <c r="AS664" s="157"/>
      <c r="AT664" s="157"/>
    </row>
    <row r="665" spans="1:46" s="75" customFormat="1" x14ac:dyDescent="0.25">
      <c r="A665" s="79"/>
      <c r="I665" s="76"/>
      <c r="J665" s="157"/>
      <c r="K665" s="157"/>
      <c r="L665" s="157"/>
      <c r="M665" s="157"/>
      <c r="N665" s="157"/>
      <c r="O665" s="157"/>
      <c r="P665" s="157"/>
      <c r="Q665" s="157"/>
      <c r="R665" s="157"/>
      <c r="S665" s="157"/>
      <c r="T665" s="157"/>
      <c r="U665" s="157"/>
      <c r="V665" s="157"/>
      <c r="W665" s="157"/>
      <c r="X665" s="157"/>
      <c r="Y665" s="157"/>
      <c r="Z665" s="157"/>
      <c r="AA665" s="157"/>
      <c r="AB665" s="157"/>
      <c r="AC665" s="157"/>
      <c r="AD665" s="157"/>
      <c r="AE665" s="157"/>
      <c r="AF665" s="157"/>
      <c r="AG665" s="157"/>
      <c r="AH665" s="157"/>
      <c r="AI665" s="157"/>
      <c r="AJ665" s="157"/>
      <c r="AK665" s="157"/>
      <c r="AL665" s="157"/>
      <c r="AM665" s="157"/>
      <c r="AN665" s="157"/>
      <c r="AO665" s="157"/>
      <c r="AP665" s="157"/>
      <c r="AQ665" s="157"/>
      <c r="AR665" s="157"/>
      <c r="AS665" s="157"/>
      <c r="AT665" s="157"/>
    </row>
    <row r="666" spans="1:46" s="75" customFormat="1" x14ac:dyDescent="0.25">
      <c r="A666" s="79"/>
      <c r="I666" s="76"/>
      <c r="J666" s="157"/>
      <c r="K666" s="157"/>
      <c r="L666" s="157"/>
      <c r="M666" s="157"/>
      <c r="N666" s="157"/>
      <c r="O666" s="157"/>
      <c r="P666" s="157"/>
      <c r="Q666" s="157"/>
      <c r="R666" s="157"/>
      <c r="S666" s="157"/>
      <c r="T666" s="157"/>
      <c r="U666" s="157"/>
      <c r="V666" s="157"/>
      <c r="W666" s="157"/>
      <c r="X666" s="157"/>
      <c r="Y666" s="157"/>
      <c r="Z666" s="157"/>
      <c r="AA666" s="157"/>
      <c r="AB666" s="157"/>
      <c r="AC666" s="157"/>
      <c r="AD666" s="157"/>
      <c r="AE666" s="157"/>
      <c r="AF666" s="157"/>
      <c r="AG666" s="157"/>
      <c r="AH666" s="157"/>
      <c r="AI666" s="157"/>
      <c r="AJ666" s="157"/>
      <c r="AK666" s="157"/>
      <c r="AL666" s="157"/>
      <c r="AM666" s="157"/>
      <c r="AN666" s="157"/>
      <c r="AO666" s="157"/>
      <c r="AP666" s="157"/>
      <c r="AQ666" s="157"/>
      <c r="AR666" s="157"/>
      <c r="AS666" s="157"/>
      <c r="AT666" s="157"/>
    </row>
    <row r="667" spans="1:46" s="75" customFormat="1" x14ac:dyDescent="0.25">
      <c r="A667" s="79"/>
      <c r="I667" s="76"/>
      <c r="J667" s="157"/>
      <c r="K667" s="157"/>
      <c r="L667" s="157"/>
      <c r="M667" s="157"/>
      <c r="N667" s="157"/>
      <c r="O667" s="157"/>
      <c r="P667" s="157"/>
      <c r="Q667" s="157"/>
      <c r="R667" s="157"/>
      <c r="S667" s="157"/>
      <c r="T667" s="157"/>
      <c r="U667" s="157"/>
      <c r="V667" s="157"/>
      <c r="W667" s="157"/>
      <c r="X667" s="157"/>
      <c r="Y667" s="157"/>
      <c r="Z667" s="157"/>
      <c r="AA667" s="157"/>
      <c r="AB667" s="157"/>
      <c r="AC667" s="157"/>
      <c r="AD667" s="157"/>
      <c r="AE667" s="157"/>
      <c r="AF667" s="157"/>
      <c r="AG667" s="157"/>
      <c r="AH667" s="157"/>
      <c r="AI667" s="157"/>
      <c r="AJ667" s="157"/>
      <c r="AK667" s="157"/>
      <c r="AL667" s="157"/>
      <c r="AM667" s="157"/>
      <c r="AN667" s="157"/>
      <c r="AO667" s="157"/>
      <c r="AP667" s="157"/>
      <c r="AQ667" s="157"/>
      <c r="AR667" s="157"/>
      <c r="AS667" s="157"/>
      <c r="AT667" s="157"/>
    </row>
    <row r="668" spans="1:46" s="75" customFormat="1" x14ac:dyDescent="0.25">
      <c r="A668" s="79"/>
      <c r="I668" s="76"/>
      <c r="J668" s="157"/>
      <c r="K668" s="157"/>
      <c r="L668" s="157"/>
      <c r="M668" s="157"/>
      <c r="N668" s="157"/>
      <c r="O668" s="157"/>
      <c r="P668" s="157"/>
      <c r="Q668" s="157"/>
      <c r="R668" s="157"/>
      <c r="S668" s="157"/>
      <c r="T668" s="157"/>
      <c r="U668" s="157"/>
      <c r="V668" s="157"/>
      <c r="W668" s="157"/>
      <c r="X668" s="157"/>
      <c r="Y668" s="157"/>
      <c r="Z668" s="157"/>
      <c r="AA668" s="157"/>
      <c r="AB668" s="157"/>
      <c r="AC668" s="157"/>
      <c r="AD668" s="157"/>
      <c r="AE668" s="157"/>
      <c r="AF668" s="157"/>
      <c r="AG668" s="157"/>
      <c r="AH668" s="157"/>
      <c r="AI668" s="157"/>
      <c r="AJ668" s="157"/>
      <c r="AK668" s="157"/>
      <c r="AL668" s="157"/>
      <c r="AM668" s="157"/>
      <c r="AN668" s="157"/>
      <c r="AO668" s="157"/>
      <c r="AP668" s="157"/>
      <c r="AQ668" s="157"/>
      <c r="AR668" s="157"/>
      <c r="AS668" s="157"/>
      <c r="AT668" s="157"/>
    </row>
    <row r="669" spans="1:46" s="75" customFormat="1" x14ac:dyDescent="0.25">
      <c r="A669" s="79"/>
      <c r="I669" s="76"/>
      <c r="J669" s="157"/>
      <c r="K669" s="157"/>
      <c r="L669" s="157"/>
      <c r="M669" s="157"/>
      <c r="N669" s="157"/>
      <c r="O669" s="157"/>
      <c r="P669" s="157"/>
      <c r="Q669" s="157"/>
      <c r="R669" s="157"/>
      <c r="S669" s="157"/>
      <c r="T669" s="157"/>
      <c r="U669" s="157"/>
      <c r="V669" s="157"/>
      <c r="W669" s="157"/>
      <c r="X669" s="157"/>
      <c r="Y669" s="157"/>
      <c r="Z669" s="157"/>
      <c r="AA669" s="157"/>
      <c r="AB669" s="157"/>
      <c r="AC669" s="157"/>
      <c r="AD669" s="157"/>
      <c r="AE669" s="157"/>
      <c r="AF669" s="157"/>
      <c r="AG669" s="157"/>
      <c r="AH669" s="157"/>
      <c r="AI669" s="157"/>
      <c r="AJ669" s="157"/>
      <c r="AK669" s="157"/>
      <c r="AL669" s="157"/>
      <c r="AM669" s="157"/>
      <c r="AN669" s="157"/>
      <c r="AO669" s="157"/>
      <c r="AP669" s="157"/>
      <c r="AQ669" s="157"/>
      <c r="AR669" s="157"/>
      <c r="AS669" s="157"/>
      <c r="AT669" s="157"/>
    </row>
    <row r="670" spans="1:46" s="75" customFormat="1" x14ac:dyDescent="0.25">
      <c r="A670" s="79"/>
      <c r="I670" s="76"/>
      <c r="J670" s="157"/>
      <c r="K670" s="157"/>
      <c r="L670" s="157"/>
      <c r="M670" s="157"/>
      <c r="N670" s="157"/>
      <c r="O670" s="157"/>
      <c r="P670" s="157"/>
      <c r="Q670" s="157"/>
      <c r="R670" s="157"/>
      <c r="S670" s="157"/>
      <c r="T670" s="157"/>
      <c r="U670" s="157"/>
      <c r="V670" s="157"/>
      <c r="W670" s="157"/>
      <c r="X670" s="157"/>
      <c r="Y670" s="157"/>
      <c r="Z670" s="157"/>
      <c r="AA670" s="157"/>
      <c r="AB670" s="157"/>
      <c r="AC670" s="157"/>
      <c r="AD670" s="157"/>
      <c r="AE670" s="157"/>
      <c r="AF670" s="157"/>
      <c r="AG670" s="157"/>
      <c r="AH670" s="157"/>
      <c r="AI670" s="157"/>
      <c r="AJ670" s="157"/>
      <c r="AK670" s="157"/>
      <c r="AL670" s="157"/>
      <c r="AM670" s="157"/>
      <c r="AN670" s="157"/>
      <c r="AO670" s="157"/>
      <c r="AP670" s="157"/>
      <c r="AQ670" s="157"/>
      <c r="AR670" s="157"/>
      <c r="AS670" s="157"/>
      <c r="AT670" s="157"/>
    </row>
    <row r="671" spans="1:46" s="75" customFormat="1" x14ac:dyDescent="0.25">
      <c r="A671" s="79"/>
      <c r="I671" s="76"/>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57"/>
      <c r="AJ671" s="157"/>
      <c r="AK671" s="157"/>
      <c r="AL671" s="157"/>
      <c r="AM671" s="157"/>
      <c r="AN671" s="157"/>
      <c r="AO671" s="157"/>
      <c r="AP671" s="157"/>
      <c r="AQ671" s="157"/>
      <c r="AR671" s="157"/>
      <c r="AS671" s="157"/>
      <c r="AT671" s="157"/>
    </row>
    <row r="672" spans="1:46" s="75" customFormat="1" x14ac:dyDescent="0.25">
      <c r="A672" s="79"/>
      <c r="I672" s="76"/>
      <c r="J672" s="157"/>
      <c r="K672" s="157"/>
      <c r="L672" s="157"/>
      <c r="M672" s="157"/>
      <c r="N672" s="157"/>
      <c r="O672" s="157"/>
      <c r="P672" s="157"/>
      <c r="Q672" s="157"/>
      <c r="R672" s="157"/>
      <c r="S672" s="157"/>
      <c r="T672" s="157"/>
      <c r="U672" s="157"/>
      <c r="V672" s="157"/>
      <c r="W672" s="157"/>
      <c r="X672" s="157"/>
      <c r="Y672" s="157"/>
      <c r="Z672" s="157"/>
      <c r="AA672" s="157"/>
      <c r="AB672" s="157"/>
      <c r="AC672" s="157"/>
      <c r="AD672" s="157"/>
      <c r="AE672" s="157"/>
      <c r="AF672" s="157"/>
      <c r="AG672" s="157"/>
      <c r="AH672" s="157"/>
      <c r="AI672" s="157"/>
      <c r="AJ672" s="157"/>
      <c r="AK672" s="157"/>
      <c r="AL672" s="157"/>
      <c r="AM672" s="157"/>
      <c r="AN672" s="157"/>
      <c r="AO672" s="157"/>
      <c r="AP672" s="157"/>
      <c r="AQ672" s="157"/>
      <c r="AR672" s="157"/>
      <c r="AS672" s="157"/>
      <c r="AT672" s="157"/>
    </row>
    <row r="673" spans="1:46" s="75" customFormat="1" x14ac:dyDescent="0.25">
      <c r="A673" s="79"/>
      <c r="I673" s="76"/>
      <c r="J673" s="157"/>
      <c r="K673" s="157"/>
      <c r="L673" s="157"/>
      <c r="M673" s="157"/>
      <c r="N673" s="157"/>
      <c r="O673" s="157"/>
      <c r="P673" s="157"/>
      <c r="Q673" s="157"/>
      <c r="R673" s="157"/>
      <c r="S673" s="157"/>
      <c r="T673" s="157"/>
      <c r="U673" s="157"/>
      <c r="V673" s="157"/>
      <c r="W673" s="157"/>
      <c r="X673" s="157"/>
      <c r="Y673" s="157"/>
      <c r="Z673" s="157"/>
      <c r="AA673" s="157"/>
      <c r="AB673" s="157"/>
      <c r="AC673" s="157"/>
      <c r="AD673" s="157"/>
      <c r="AE673" s="157"/>
      <c r="AF673" s="157"/>
      <c r="AG673" s="157"/>
      <c r="AH673" s="157"/>
      <c r="AI673" s="157"/>
      <c r="AJ673" s="157"/>
      <c r="AK673" s="157"/>
      <c r="AL673" s="157"/>
      <c r="AM673" s="157"/>
      <c r="AN673" s="157"/>
      <c r="AO673" s="157"/>
      <c r="AP673" s="157"/>
      <c r="AQ673" s="157"/>
      <c r="AR673" s="157"/>
      <c r="AS673" s="157"/>
      <c r="AT673" s="157"/>
    </row>
    <row r="674" spans="1:46" s="75" customFormat="1" x14ac:dyDescent="0.25">
      <c r="A674" s="79"/>
      <c r="I674" s="76"/>
      <c r="J674" s="157"/>
      <c r="K674" s="157"/>
      <c r="L674" s="157"/>
      <c r="M674" s="157"/>
      <c r="N674" s="157"/>
      <c r="O674" s="157"/>
      <c r="P674" s="157"/>
      <c r="Q674" s="157"/>
      <c r="R674" s="157"/>
      <c r="S674" s="157"/>
      <c r="T674" s="157"/>
      <c r="U674" s="157"/>
      <c r="V674" s="157"/>
      <c r="W674" s="157"/>
      <c r="X674" s="157"/>
      <c r="Y674" s="157"/>
      <c r="Z674" s="157"/>
      <c r="AA674" s="157"/>
      <c r="AB674" s="157"/>
      <c r="AC674" s="157"/>
      <c r="AD674" s="157"/>
      <c r="AE674" s="157"/>
      <c r="AF674" s="157"/>
      <c r="AG674" s="157"/>
      <c r="AH674" s="157"/>
      <c r="AI674" s="157"/>
      <c r="AJ674" s="157"/>
      <c r="AK674" s="157"/>
      <c r="AL674" s="157"/>
      <c r="AM674" s="157"/>
      <c r="AN674" s="157"/>
      <c r="AO674" s="157"/>
      <c r="AP674" s="157"/>
      <c r="AQ674" s="157"/>
      <c r="AR674" s="157"/>
      <c r="AS674" s="157"/>
      <c r="AT674" s="157"/>
    </row>
    <row r="675" spans="1:46" s="75" customFormat="1" x14ac:dyDescent="0.25">
      <c r="A675" s="79"/>
      <c r="I675" s="76"/>
      <c r="J675" s="157"/>
      <c r="K675" s="157"/>
      <c r="L675" s="157"/>
      <c r="M675" s="157"/>
      <c r="N675" s="157"/>
      <c r="O675" s="157"/>
      <c r="P675" s="157"/>
      <c r="Q675" s="157"/>
      <c r="R675" s="157"/>
      <c r="S675" s="157"/>
      <c r="T675" s="157"/>
      <c r="U675" s="157"/>
      <c r="V675" s="157"/>
      <c r="W675" s="157"/>
      <c r="X675" s="157"/>
      <c r="Y675" s="157"/>
      <c r="Z675" s="157"/>
      <c r="AA675" s="157"/>
      <c r="AB675" s="157"/>
      <c r="AC675" s="157"/>
      <c r="AD675" s="157"/>
      <c r="AE675" s="157"/>
      <c r="AF675" s="157"/>
      <c r="AG675" s="157"/>
      <c r="AH675" s="157"/>
      <c r="AI675" s="157"/>
      <c r="AJ675" s="157"/>
      <c r="AK675" s="157"/>
      <c r="AL675" s="157"/>
      <c r="AM675" s="157"/>
      <c r="AN675" s="157"/>
      <c r="AO675" s="157"/>
      <c r="AP675" s="157"/>
      <c r="AQ675" s="157"/>
      <c r="AR675" s="157"/>
      <c r="AS675" s="157"/>
      <c r="AT675" s="157"/>
    </row>
    <row r="676" spans="1:46" s="75" customFormat="1" x14ac:dyDescent="0.25">
      <c r="A676" s="79"/>
      <c r="I676" s="76"/>
      <c r="J676" s="157"/>
      <c r="K676" s="157"/>
      <c r="L676" s="157"/>
      <c r="M676" s="157"/>
      <c r="N676" s="157"/>
      <c r="O676" s="157"/>
      <c r="P676" s="157"/>
      <c r="Q676" s="157"/>
      <c r="R676" s="157"/>
      <c r="S676" s="157"/>
      <c r="T676" s="157"/>
      <c r="U676" s="157"/>
      <c r="V676" s="157"/>
      <c r="W676" s="157"/>
      <c r="X676" s="157"/>
      <c r="Y676" s="157"/>
      <c r="Z676" s="157"/>
      <c r="AA676" s="157"/>
      <c r="AB676" s="157"/>
      <c r="AC676" s="157"/>
      <c r="AD676" s="157"/>
      <c r="AE676" s="157"/>
      <c r="AF676" s="157"/>
      <c r="AG676" s="157"/>
      <c r="AH676" s="157"/>
      <c r="AI676" s="157"/>
      <c r="AJ676" s="157"/>
      <c r="AK676" s="157"/>
      <c r="AL676" s="157"/>
      <c r="AM676" s="157"/>
      <c r="AN676" s="157"/>
      <c r="AO676" s="157"/>
      <c r="AP676" s="157"/>
      <c r="AQ676" s="157"/>
      <c r="AR676" s="157"/>
      <c r="AS676" s="157"/>
      <c r="AT676" s="157"/>
    </row>
    <row r="677" spans="1:46" s="75" customFormat="1" x14ac:dyDescent="0.25">
      <c r="A677" s="79"/>
      <c r="I677" s="76"/>
      <c r="J677" s="157"/>
      <c r="K677" s="157"/>
      <c r="L677" s="157"/>
      <c r="M677" s="157"/>
      <c r="N677" s="157"/>
      <c r="O677" s="157"/>
      <c r="P677" s="157"/>
      <c r="Q677" s="157"/>
      <c r="R677" s="157"/>
      <c r="S677" s="157"/>
      <c r="T677" s="157"/>
      <c r="U677" s="157"/>
      <c r="V677" s="157"/>
      <c r="W677" s="157"/>
      <c r="X677" s="157"/>
      <c r="Y677" s="157"/>
      <c r="Z677" s="157"/>
      <c r="AA677" s="157"/>
      <c r="AB677" s="157"/>
      <c r="AC677" s="157"/>
      <c r="AD677" s="157"/>
      <c r="AE677" s="157"/>
      <c r="AF677" s="157"/>
      <c r="AG677" s="157"/>
      <c r="AH677" s="157"/>
      <c r="AI677" s="157"/>
      <c r="AJ677" s="157"/>
      <c r="AK677" s="157"/>
      <c r="AL677" s="157"/>
      <c r="AM677" s="157"/>
      <c r="AN677" s="157"/>
      <c r="AO677" s="157"/>
      <c r="AP677" s="157"/>
      <c r="AQ677" s="157"/>
      <c r="AR677" s="157"/>
      <c r="AS677" s="157"/>
      <c r="AT677" s="157"/>
    </row>
    <row r="678" spans="1:46" s="75" customFormat="1" x14ac:dyDescent="0.25">
      <c r="A678" s="79"/>
      <c r="I678" s="76"/>
      <c r="J678" s="157"/>
      <c r="K678" s="157"/>
      <c r="L678" s="157"/>
      <c r="M678" s="157"/>
      <c r="N678" s="157"/>
      <c r="O678" s="157"/>
      <c r="P678" s="157"/>
      <c r="Q678" s="157"/>
      <c r="R678" s="157"/>
      <c r="S678" s="157"/>
      <c r="T678" s="157"/>
      <c r="U678" s="157"/>
      <c r="V678" s="157"/>
      <c r="W678" s="157"/>
      <c r="X678" s="157"/>
      <c r="Y678" s="157"/>
      <c r="Z678" s="157"/>
      <c r="AA678" s="157"/>
      <c r="AB678" s="157"/>
      <c r="AC678" s="157"/>
      <c r="AD678" s="157"/>
      <c r="AE678" s="157"/>
      <c r="AF678" s="157"/>
      <c r="AG678" s="157"/>
      <c r="AH678" s="157"/>
      <c r="AI678" s="157"/>
      <c r="AJ678" s="157"/>
      <c r="AK678" s="157"/>
      <c r="AL678" s="157"/>
      <c r="AM678" s="157"/>
      <c r="AN678" s="157"/>
      <c r="AO678" s="157"/>
      <c r="AP678" s="157"/>
      <c r="AQ678" s="157"/>
      <c r="AR678" s="157"/>
      <c r="AS678" s="157"/>
      <c r="AT678" s="157"/>
    </row>
    <row r="679" spans="1:46" s="75" customFormat="1" x14ac:dyDescent="0.25">
      <c r="A679" s="79"/>
      <c r="I679" s="76"/>
      <c r="J679" s="157"/>
      <c r="K679" s="157"/>
      <c r="L679" s="157"/>
      <c r="M679" s="157"/>
      <c r="N679" s="157"/>
      <c r="O679" s="157"/>
      <c r="P679" s="157"/>
      <c r="Q679" s="157"/>
      <c r="R679" s="157"/>
      <c r="S679" s="157"/>
      <c r="T679" s="157"/>
      <c r="U679" s="157"/>
      <c r="V679" s="157"/>
      <c r="W679" s="157"/>
      <c r="X679" s="157"/>
      <c r="Y679" s="157"/>
      <c r="Z679" s="157"/>
      <c r="AA679" s="157"/>
      <c r="AB679" s="157"/>
      <c r="AC679" s="157"/>
      <c r="AD679" s="157"/>
      <c r="AE679" s="157"/>
      <c r="AF679" s="157"/>
      <c r="AG679" s="157"/>
      <c r="AH679" s="157"/>
      <c r="AI679" s="157"/>
      <c r="AJ679" s="157"/>
      <c r="AK679" s="157"/>
      <c r="AL679" s="157"/>
      <c r="AM679" s="157"/>
      <c r="AN679" s="157"/>
      <c r="AO679" s="157"/>
      <c r="AP679" s="157"/>
      <c r="AQ679" s="157"/>
      <c r="AR679" s="157"/>
      <c r="AS679" s="157"/>
      <c r="AT679" s="157"/>
    </row>
    <row r="680" spans="1:46" s="75" customFormat="1" x14ac:dyDescent="0.25">
      <c r="A680" s="79"/>
      <c r="I680" s="76"/>
      <c r="J680" s="157"/>
      <c r="K680" s="157"/>
      <c r="L680" s="157"/>
      <c r="M680" s="157"/>
      <c r="N680" s="157"/>
      <c r="O680" s="157"/>
      <c r="P680" s="157"/>
      <c r="Q680" s="157"/>
      <c r="R680" s="157"/>
      <c r="S680" s="157"/>
      <c r="T680" s="157"/>
      <c r="U680" s="157"/>
      <c r="V680" s="157"/>
      <c r="W680" s="157"/>
      <c r="X680" s="157"/>
      <c r="Y680" s="157"/>
      <c r="Z680" s="157"/>
      <c r="AA680" s="157"/>
      <c r="AB680" s="157"/>
      <c r="AC680" s="157"/>
      <c r="AD680" s="157"/>
      <c r="AE680" s="157"/>
      <c r="AF680" s="157"/>
      <c r="AG680" s="157"/>
      <c r="AH680" s="157"/>
      <c r="AI680" s="157"/>
      <c r="AJ680" s="157"/>
      <c r="AK680" s="157"/>
      <c r="AL680" s="157"/>
      <c r="AM680" s="157"/>
      <c r="AN680" s="157"/>
      <c r="AO680" s="157"/>
      <c r="AP680" s="157"/>
      <c r="AQ680" s="157"/>
      <c r="AR680" s="157"/>
      <c r="AS680" s="157"/>
      <c r="AT680" s="157"/>
    </row>
    <row r="681" spans="1:46" s="75" customFormat="1" x14ac:dyDescent="0.25">
      <c r="A681" s="79"/>
      <c r="I681" s="76"/>
      <c r="J681" s="157"/>
      <c r="K681" s="157"/>
      <c r="L681" s="157"/>
      <c r="M681" s="157"/>
      <c r="N681" s="157"/>
      <c r="O681" s="157"/>
      <c r="P681" s="157"/>
      <c r="Q681" s="157"/>
      <c r="R681" s="157"/>
      <c r="S681" s="157"/>
      <c r="T681" s="157"/>
      <c r="U681" s="157"/>
      <c r="V681" s="157"/>
      <c r="W681" s="157"/>
      <c r="X681" s="157"/>
      <c r="Y681" s="157"/>
      <c r="Z681" s="157"/>
      <c r="AA681" s="157"/>
      <c r="AB681" s="157"/>
      <c r="AC681" s="157"/>
      <c r="AD681" s="157"/>
      <c r="AE681" s="157"/>
      <c r="AF681" s="157"/>
      <c r="AG681" s="157"/>
      <c r="AH681" s="157"/>
      <c r="AI681" s="157"/>
      <c r="AJ681" s="157"/>
      <c r="AK681" s="157"/>
      <c r="AL681" s="157"/>
      <c r="AM681" s="157"/>
      <c r="AN681" s="157"/>
      <c r="AO681" s="157"/>
      <c r="AP681" s="157"/>
      <c r="AQ681" s="157"/>
      <c r="AR681" s="157"/>
      <c r="AS681" s="157"/>
      <c r="AT681" s="157"/>
    </row>
    <row r="682" spans="1:46" s="75" customFormat="1" x14ac:dyDescent="0.25">
      <c r="A682" s="79"/>
      <c r="I682" s="76"/>
      <c r="J682" s="157"/>
      <c r="K682" s="157"/>
      <c r="L682" s="157"/>
      <c r="M682" s="157"/>
      <c r="N682" s="157"/>
      <c r="O682" s="157"/>
      <c r="P682" s="157"/>
      <c r="Q682" s="157"/>
      <c r="R682" s="157"/>
      <c r="S682" s="157"/>
      <c r="T682" s="157"/>
      <c r="U682" s="157"/>
      <c r="V682" s="157"/>
      <c r="W682" s="157"/>
      <c r="X682" s="157"/>
      <c r="Y682" s="157"/>
      <c r="Z682" s="157"/>
      <c r="AA682" s="157"/>
      <c r="AB682" s="157"/>
      <c r="AC682" s="157"/>
      <c r="AD682" s="157"/>
      <c r="AE682" s="157"/>
      <c r="AF682" s="157"/>
      <c r="AG682" s="157"/>
      <c r="AH682" s="157"/>
      <c r="AI682" s="157"/>
      <c r="AJ682" s="157"/>
      <c r="AK682" s="157"/>
      <c r="AL682" s="157"/>
      <c r="AM682" s="157"/>
      <c r="AN682" s="157"/>
      <c r="AO682" s="157"/>
      <c r="AP682" s="157"/>
      <c r="AQ682" s="157"/>
      <c r="AR682" s="157"/>
      <c r="AS682" s="157"/>
      <c r="AT682" s="157"/>
    </row>
    <row r="683" spans="1:46" s="75" customFormat="1" x14ac:dyDescent="0.25">
      <c r="A683" s="79"/>
      <c r="I683" s="76"/>
      <c r="J683" s="157"/>
      <c r="K683" s="157"/>
      <c r="L683" s="157"/>
      <c r="M683" s="157"/>
      <c r="N683" s="157"/>
      <c r="O683" s="157"/>
      <c r="P683" s="157"/>
      <c r="Q683" s="157"/>
      <c r="R683" s="157"/>
      <c r="S683" s="157"/>
      <c r="T683" s="157"/>
      <c r="U683" s="157"/>
      <c r="V683" s="157"/>
      <c r="W683" s="157"/>
      <c r="X683" s="157"/>
      <c r="Y683" s="157"/>
      <c r="Z683" s="157"/>
      <c r="AA683" s="157"/>
      <c r="AB683" s="157"/>
      <c r="AC683" s="157"/>
      <c r="AD683" s="157"/>
      <c r="AE683" s="157"/>
      <c r="AF683" s="157"/>
      <c r="AG683" s="157"/>
      <c r="AH683" s="157"/>
      <c r="AI683" s="157"/>
      <c r="AJ683" s="157"/>
      <c r="AK683" s="157"/>
      <c r="AL683" s="157"/>
      <c r="AM683" s="157"/>
      <c r="AN683" s="157"/>
      <c r="AO683" s="157"/>
      <c r="AP683" s="157"/>
      <c r="AQ683" s="157"/>
      <c r="AR683" s="157"/>
      <c r="AS683" s="157"/>
      <c r="AT683" s="157"/>
    </row>
    <row r="684" spans="1:46" s="75" customFormat="1" x14ac:dyDescent="0.25">
      <c r="A684" s="79"/>
      <c r="I684" s="76"/>
      <c r="J684" s="157"/>
      <c r="K684" s="157"/>
      <c r="L684" s="157"/>
      <c r="M684" s="157"/>
      <c r="N684" s="157"/>
      <c r="O684" s="157"/>
      <c r="P684" s="157"/>
      <c r="Q684" s="157"/>
      <c r="R684" s="157"/>
      <c r="S684" s="157"/>
      <c r="T684" s="157"/>
      <c r="U684" s="157"/>
      <c r="V684" s="157"/>
      <c r="W684" s="157"/>
      <c r="X684" s="157"/>
      <c r="Y684" s="157"/>
      <c r="Z684" s="157"/>
      <c r="AA684" s="157"/>
      <c r="AB684" s="157"/>
      <c r="AC684" s="157"/>
      <c r="AD684" s="157"/>
      <c r="AE684" s="157"/>
      <c r="AF684" s="157"/>
      <c r="AG684" s="157"/>
      <c r="AH684" s="157"/>
      <c r="AI684" s="157"/>
      <c r="AJ684" s="157"/>
      <c r="AK684" s="157"/>
      <c r="AL684" s="157"/>
      <c r="AM684" s="157"/>
      <c r="AN684" s="157"/>
      <c r="AO684" s="157"/>
      <c r="AP684" s="157"/>
      <c r="AQ684" s="157"/>
      <c r="AR684" s="157"/>
      <c r="AS684" s="157"/>
      <c r="AT684" s="157"/>
    </row>
    <row r="685" spans="1:46" s="75" customFormat="1" x14ac:dyDescent="0.25">
      <c r="A685" s="79"/>
      <c r="I685" s="76"/>
      <c r="J685" s="157"/>
      <c r="K685" s="157"/>
      <c r="L685" s="157"/>
      <c r="M685" s="157"/>
      <c r="N685" s="157"/>
      <c r="O685" s="157"/>
      <c r="P685" s="157"/>
      <c r="Q685" s="157"/>
      <c r="R685" s="157"/>
      <c r="S685" s="157"/>
      <c r="T685" s="157"/>
      <c r="U685" s="157"/>
      <c r="V685" s="157"/>
      <c r="W685" s="157"/>
      <c r="X685" s="157"/>
      <c r="Y685" s="157"/>
      <c r="Z685" s="157"/>
      <c r="AA685" s="157"/>
      <c r="AB685" s="157"/>
      <c r="AC685" s="157"/>
      <c r="AD685" s="157"/>
      <c r="AE685" s="157"/>
      <c r="AF685" s="157"/>
      <c r="AG685" s="157"/>
      <c r="AH685" s="157"/>
      <c r="AI685" s="157"/>
      <c r="AJ685" s="157"/>
      <c r="AK685" s="157"/>
      <c r="AL685" s="157"/>
      <c r="AM685" s="157"/>
      <c r="AN685" s="157"/>
      <c r="AO685" s="157"/>
      <c r="AP685" s="157"/>
      <c r="AQ685" s="157"/>
      <c r="AR685" s="157"/>
      <c r="AS685" s="157"/>
      <c r="AT685" s="157"/>
    </row>
    <row r="686" spans="1:46" s="75" customFormat="1" x14ac:dyDescent="0.25">
      <c r="A686" s="79"/>
      <c r="I686" s="76"/>
      <c r="J686" s="157"/>
      <c r="K686" s="157"/>
      <c r="L686" s="157"/>
      <c r="M686" s="157"/>
      <c r="N686" s="157"/>
      <c r="O686" s="157"/>
      <c r="P686" s="157"/>
      <c r="Q686" s="157"/>
      <c r="R686" s="157"/>
      <c r="S686" s="157"/>
      <c r="T686" s="157"/>
      <c r="U686" s="157"/>
      <c r="V686" s="157"/>
      <c r="W686" s="157"/>
      <c r="X686" s="157"/>
      <c r="Y686" s="157"/>
      <c r="Z686" s="157"/>
      <c r="AA686" s="157"/>
      <c r="AB686" s="157"/>
      <c r="AC686" s="157"/>
      <c r="AD686" s="157"/>
      <c r="AE686" s="157"/>
      <c r="AF686" s="157"/>
      <c r="AG686" s="157"/>
      <c r="AH686" s="157"/>
      <c r="AI686" s="157"/>
      <c r="AJ686" s="157"/>
      <c r="AK686" s="157"/>
      <c r="AL686" s="157"/>
      <c r="AM686" s="157"/>
      <c r="AN686" s="157"/>
      <c r="AO686" s="157"/>
      <c r="AP686" s="157"/>
      <c r="AQ686" s="157"/>
      <c r="AR686" s="157"/>
      <c r="AS686" s="157"/>
      <c r="AT686" s="157"/>
    </row>
    <row r="687" spans="1:46" s="75" customFormat="1" x14ac:dyDescent="0.25">
      <c r="A687" s="79"/>
      <c r="I687" s="76"/>
      <c r="J687" s="157"/>
      <c r="K687" s="157"/>
      <c r="L687" s="157"/>
      <c r="M687" s="157"/>
      <c r="N687" s="157"/>
      <c r="O687" s="157"/>
      <c r="P687" s="157"/>
      <c r="Q687" s="157"/>
      <c r="R687" s="157"/>
      <c r="S687" s="157"/>
      <c r="T687" s="157"/>
      <c r="U687" s="157"/>
      <c r="V687" s="157"/>
      <c r="W687" s="157"/>
      <c r="X687" s="157"/>
      <c r="Y687" s="157"/>
      <c r="Z687" s="157"/>
      <c r="AA687" s="157"/>
      <c r="AB687" s="157"/>
      <c r="AC687" s="157"/>
      <c r="AD687" s="157"/>
      <c r="AE687" s="157"/>
      <c r="AF687" s="157"/>
      <c r="AG687" s="157"/>
      <c r="AH687" s="157"/>
      <c r="AI687" s="157"/>
      <c r="AJ687" s="157"/>
      <c r="AK687" s="157"/>
      <c r="AL687" s="157"/>
      <c r="AM687" s="157"/>
      <c r="AN687" s="157"/>
      <c r="AO687" s="157"/>
      <c r="AP687" s="157"/>
      <c r="AQ687" s="157"/>
      <c r="AR687" s="157"/>
      <c r="AS687" s="157"/>
      <c r="AT687" s="157"/>
    </row>
    <row r="688" spans="1:46" s="75" customFormat="1" x14ac:dyDescent="0.25">
      <c r="A688" s="79"/>
      <c r="I688" s="76"/>
      <c r="J688" s="157"/>
      <c r="K688" s="157"/>
      <c r="L688" s="157"/>
      <c r="M688" s="157"/>
      <c r="N688" s="157"/>
      <c r="O688" s="157"/>
      <c r="P688" s="157"/>
      <c r="Q688" s="157"/>
      <c r="R688" s="157"/>
      <c r="S688" s="157"/>
      <c r="T688" s="157"/>
      <c r="U688" s="157"/>
      <c r="V688" s="157"/>
      <c r="W688" s="157"/>
      <c r="X688" s="157"/>
      <c r="Y688" s="157"/>
      <c r="Z688" s="157"/>
      <c r="AA688" s="157"/>
      <c r="AB688" s="157"/>
      <c r="AC688" s="157"/>
      <c r="AD688" s="157"/>
      <c r="AE688" s="157"/>
      <c r="AF688" s="157"/>
      <c r="AG688" s="157"/>
      <c r="AH688" s="157"/>
      <c r="AI688" s="157"/>
      <c r="AJ688" s="157"/>
      <c r="AK688" s="157"/>
      <c r="AL688" s="157"/>
      <c r="AM688" s="157"/>
      <c r="AN688" s="157"/>
      <c r="AO688" s="157"/>
      <c r="AP688" s="157"/>
      <c r="AQ688" s="157"/>
      <c r="AR688" s="157"/>
      <c r="AS688" s="157"/>
      <c r="AT688" s="157"/>
    </row>
    <row r="689" spans="1:46" s="75" customFormat="1" x14ac:dyDescent="0.25">
      <c r="A689" s="79"/>
      <c r="I689" s="76"/>
      <c r="J689" s="157"/>
      <c r="K689" s="157"/>
      <c r="L689" s="157"/>
      <c r="M689" s="157"/>
      <c r="N689" s="157"/>
      <c r="O689" s="157"/>
      <c r="P689" s="157"/>
      <c r="Q689" s="157"/>
      <c r="R689" s="157"/>
      <c r="S689" s="157"/>
      <c r="T689" s="157"/>
      <c r="U689" s="157"/>
      <c r="V689" s="157"/>
      <c r="W689" s="157"/>
      <c r="X689" s="157"/>
      <c r="Y689" s="157"/>
      <c r="Z689" s="157"/>
      <c r="AA689" s="157"/>
      <c r="AB689" s="157"/>
      <c r="AC689" s="157"/>
      <c r="AD689" s="157"/>
      <c r="AE689" s="157"/>
      <c r="AF689" s="157"/>
      <c r="AG689" s="157"/>
      <c r="AH689" s="157"/>
      <c r="AI689" s="157"/>
      <c r="AJ689" s="157"/>
      <c r="AK689" s="157"/>
      <c r="AL689" s="157"/>
      <c r="AM689" s="157"/>
      <c r="AN689" s="157"/>
      <c r="AO689" s="157"/>
      <c r="AP689" s="157"/>
      <c r="AQ689" s="157"/>
      <c r="AR689" s="157"/>
      <c r="AS689" s="157"/>
      <c r="AT689" s="157"/>
    </row>
    <row r="690" spans="1:46" s="75" customFormat="1" x14ac:dyDescent="0.25">
      <c r="A690" s="79"/>
      <c r="I690" s="76"/>
      <c r="J690" s="157"/>
      <c r="K690" s="157"/>
      <c r="L690" s="157"/>
      <c r="M690" s="157"/>
      <c r="N690" s="157"/>
      <c r="O690" s="157"/>
      <c r="P690" s="157"/>
      <c r="Q690" s="157"/>
      <c r="R690" s="157"/>
      <c r="S690" s="157"/>
      <c r="T690" s="157"/>
      <c r="U690" s="157"/>
      <c r="V690" s="157"/>
      <c r="W690" s="157"/>
      <c r="X690" s="157"/>
      <c r="Y690" s="157"/>
      <c r="Z690" s="157"/>
      <c r="AA690" s="157"/>
      <c r="AB690" s="157"/>
      <c r="AC690" s="157"/>
      <c r="AD690" s="157"/>
      <c r="AE690" s="157"/>
      <c r="AF690" s="157"/>
      <c r="AG690" s="157"/>
      <c r="AH690" s="157"/>
      <c r="AI690" s="157"/>
      <c r="AJ690" s="157"/>
      <c r="AK690" s="157"/>
      <c r="AL690" s="157"/>
      <c r="AM690" s="157"/>
      <c r="AN690" s="157"/>
      <c r="AO690" s="157"/>
      <c r="AP690" s="157"/>
      <c r="AQ690" s="157"/>
      <c r="AR690" s="157"/>
      <c r="AS690" s="157"/>
      <c r="AT690" s="157"/>
    </row>
    <row r="691" spans="1:46" s="75" customFormat="1" x14ac:dyDescent="0.25">
      <c r="A691" s="79"/>
      <c r="I691" s="76"/>
      <c r="J691" s="157"/>
      <c r="K691" s="157"/>
      <c r="L691" s="157"/>
      <c r="M691" s="157"/>
      <c r="N691" s="157"/>
      <c r="O691" s="157"/>
      <c r="P691" s="157"/>
      <c r="Q691" s="157"/>
      <c r="R691" s="157"/>
      <c r="S691" s="157"/>
      <c r="T691" s="157"/>
      <c r="U691" s="157"/>
      <c r="V691" s="157"/>
      <c r="W691" s="157"/>
      <c r="X691" s="157"/>
      <c r="Y691" s="157"/>
      <c r="Z691" s="157"/>
      <c r="AA691" s="157"/>
      <c r="AB691" s="157"/>
      <c r="AC691" s="157"/>
      <c r="AD691" s="157"/>
      <c r="AE691" s="157"/>
      <c r="AF691" s="157"/>
      <c r="AG691" s="157"/>
      <c r="AH691" s="157"/>
      <c r="AI691" s="157"/>
      <c r="AJ691" s="157"/>
      <c r="AK691" s="157"/>
      <c r="AL691" s="157"/>
      <c r="AM691" s="157"/>
      <c r="AN691" s="157"/>
      <c r="AO691" s="157"/>
      <c r="AP691" s="157"/>
      <c r="AQ691" s="157"/>
      <c r="AR691" s="157"/>
      <c r="AS691" s="157"/>
      <c r="AT691" s="157"/>
    </row>
    <row r="692" spans="1:46" s="75" customFormat="1" x14ac:dyDescent="0.25">
      <c r="A692" s="79"/>
      <c r="I692" s="76"/>
      <c r="J692" s="157"/>
      <c r="K692" s="157"/>
      <c r="L692" s="157"/>
      <c r="M692" s="157"/>
      <c r="N692" s="157"/>
      <c r="O692" s="157"/>
      <c r="P692" s="157"/>
      <c r="Q692" s="157"/>
      <c r="R692" s="157"/>
      <c r="S692" s="157"/>
      <c r="T692" s="157"/>
      <c r="U692" s="157"/>
      <c r="V692" s="157"/>
      <c r="W692" s="157"/>
      <c r="X692" s="157"/>
      <c r="Y692" s="157"/>
      <c r="Z692" s="157"/>
      <c r="AA692" s="157"/>
      <c r="AB692" s="157"/>
      <c r="AC692" s="157"/>
      <c r="AD692" s="157"/>
      <c r="AE692" s="157"/>
      <c r="AF692" s="157"/>
      <c r="AG692" s="157"/>
      <c r="AH692" s="157"/>
      <c r="AI692" s="157"/>
      <c r="AJ692" s="157"/>
      <c r="AK692" s="157"/>
      <c r="AL692" s="157"/>
      <c r="AM692" s="157"/>
      <c r="AN692" s="157"/>
      <c r="AO692" s="157"/>
      <c r="AP692" s="157"/>
      <c r="AQ692" s="157"/>
      <c r="AR692" s="157"/>
      <c r="AS692" s="157"/>
      <c r="AT692" s="157"/>
    </row>
    <row r="693" spans="1:46" s="75" customFormat="1" x14ac:dyDescent="0.25">
      <c r="A693" s="79"/>
      <c r="I693" s="76"/>
      <c r="J693" s="157"/>
      <c r="K693" s="157"/>
      <c r="L693" s="157"/>
      <c r="M693" s="157"/>
      <c r="N693" s="157"/>
      <c r="O693" s="157"/>
      <c r="P693" s="157"/>
      <c r="Q693" s="157"/>
      <c r="R693" s="157"/>
      <c r="S693" s="157"/>
      <c r="T693" s="157"/>
      <c r="U693" s="157"/>
      <c r="V693" s="157"/>
      <c r="W693" s="157"/>
      <c r="X693" s="157"/>
      <c r="Y693" s="157"/>
      <c r="Z693" s="157"/>
      <c r="AA693" s="157"/>
      <c r="AB693" s="157"/>
      <c r="AC693" s="157"/>
      <c r="AD693" s="157"/>
      <c r="AE693" s="157"/>
      <c r="AF693" s="157"/>
      <c r="AG693" s="157"/>
      <c r="AH693" s="157"/>
      <c r="AI693" s="157"/>
      <c r="AJ693" s="157"/>
      <c r="AK693" s="157"/>
      <c r="AL693" s="157"/>
      <c r="AM693" s="157"/>
      <c r="AN693" s="157"/>
      <c r="AO693" s="157"/>
      <c r="AP693" s="157"/>
      <c r="AQ693" s="157"/>
      <c r="AR693" s="157"/>
      <c r="AS693" s="157"/>
      <c r="AT693" s="157"/>
    </row>
    <row r="694" spans="1:46" s="75" customFormat="1" x14ac:dyDescent="0.25">
      <c r="A694" s="79"/>
      <c r="I694" s="76"/>
      <c r="J694" s="157"/>
      <c r="K694" s="157"/>
      <c r="L694" s="157"/>
      <c r="M694" s="157"/>
      <c r="N694" s="157"/>
      <c r="O694" s="157"/>
      <c r="P694" s="157"/>
      <c r="Q694" s="157"/>
      <c r="R694" s="157"/>
      <c r="S694" s="157"/>
      <c r="T694" s="157"/>
      <c r="U694" s="157"/>
      <c r="V694" s="157"/>
      <c r="W694" s="157"/>
      <c r="X694" s="157"/>
      <c r="Y694" s="157"/>
      <c r="Z694" s="157"/>
      <c r="AA694" s="157"/>
      <c r="AB694" s="157"/>
      <c r="AC694" s="157"/>
      <c r="AD694" s="157"/>
      <c r="AE694" s="157"/>
      <c r="AF694" s="157"/>
      <c r="AG694" s="157"/>
      <c r="AH694" s="157"/>
      <c r="AI694" s="157"/>
      <c r="AJ694" s="157"/>
      <c r="AK694" s="157"/>
      <c r="AL694" s="157"/>
      <c r="AM694" s="157"/>
      <c r="AN694" s="157"/>
      <c r="AO694" s="157"/>
      <c r="AP694" s="157"/>
      <c r="AQ694" s="157"/>
      <c r="AR694" s="157"/>
      <c r="AS694" s="157"/>
      <c r="AT694" s="157"/>
    </row>
    <row r="695" spans="1:46" s="75" customFormat="1" x14ac:dyDescent="0.25">
      <c r="A695" s="79"/>
      <c r="I695" s="76"/>
      <c r="J695" s="157"/>
      <c r="K695" s="157"/>
      <c r="L695" s="157"/>
      <c r="M695" s="157"/>
      <c r="N695" s="157"/>
      <c r="O695" s="157"/>
      <c r="P695" s="157"/>
      <c r="Q695" s="157"/>
      <c r="R695" s="157"/>
      <c r="S695" s="157"/>
      <c r="T695" s="157"/>
      <c r="U695" s="157"/>
      <c r="V695" s="157"/>
      <c r="W695" s="157"/>
      <c r="X695" s="157"/>
      <c r="Y695" s="157"/>
      <c r="Z695" s="157"/>
      <c r="AA695" s="157"/>
      <c r="AB695" s="157"/>
      <c r="AC695" s="157"/>
      <c r="AD695" s="157"/>
      <c r="AE695" s="157"/>
      <c r="AF695" s="157"/>
      <c r="AG695" s="157"/>
      <c r="AH695" s="157"/>
      <c r="AI695" s="157"/>
      <c r="AJ695" s="157"/>
      <c r="AK695" s="157"/>
      <c r="AL695" s="157"/>
      <c r="AM695" s="157"/>
      <c r="AN695" s="157"/>
      <c r="AO695" s="157"/>
      <c r="AP695" s="157"/>
      <c r="AQ695" s="157"/>
      <c r="AR695" s="157"/>
      <c r="AS695" s="157"/>
      <c r="AT695" s="157"/>
    </row>
    <row r="696" spans="1:46" s="75" customFormat="1" x14ac:dyDescent="0.25">
      <c r="A696" s="79"/>
      <c r="I696" s="76"/>
      <c r="J696" s="157"/>
      <c r="K696" s="157"/>
      <c r="L696" s="157"/>
      <c r="M696" s="157"/>
      <c r="N696" s="157"/>
      <c r="O696" s="157"/>
      <c r="P696" s="157"/>
      <c r="Q696" s="157"/>
      <c r="R696" s="157"/>
      <c r="S696" s="157"/>
      <c r="T696" s="157"/>
      <c r="U696" s="157"/>
      <c r="V696" s="157"/>
      <c r="W696" s="157"/>
      <c r="X696" s="157"/>
      <c r="Y696" s="157"/>
      <c r="Z696" s="157"/>
      <c r="AA696" s="157"/>
      <c r="AB696" s="157"/>
      <c r="AC696" s="157"/>
      <c r="AD696" s="157"/>
      <c r="AE696" s="157"/>
      <c r="AF696" s="157"/>
      <c r="AG696" s="157"/>
      <c r="AH696" s="157"/>
      <c r="AI696" s="157"/>
      <c r="AJ696" s="157"/>
      <c r="AK696" s="157"/>
      <c r="AL696" s="157"/>
      <c r="AM696" s="157"/>
      <c r="AN696" s="157"/>
      <c r="AO696" s="157"/>
      <c r="AP696" s="157"/>
      <c r="AQ696" s="157"/>
      <c r="AR696" s="157"/>
      <c r="AS696" s="157"/>
      <c r="AT696" s="157"/>
    </row>
    <row r="697" spans="1:46" s="75" customFormat="1" x14ac:dyDescent="0.25">
      <c r="A697" s="79"/>
      <c r="I697" s="76"/>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row>
    <row r="698" spans="1:46" s="75" customFormat="1" x14ac:dyDescent="0.25">
      <c r="A698" s="79"/>
      <c r="I698" s="76"/>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row>
    <row r="699" spans="1:46" s="75" customFormat="1" x14ac:dyDescent="0.25">
      <c r="A699" s="79"/>
      <c r="I699" s="76"/>
      <c r="J699" s="157"/>
      <c r="K699" s="157"/>
      <c r="L699" s="157"/>
      <c r="M699" s="157"/>
      <c r="N699" s="157"/>
      <c r="O699" s="157"/>
      <c r="P699" s="157"/>
      <c r="Q699" s="157"/>
      <c r="R699" s="157"/>
      <c r="S699" s="157"/>
      <c r="T699" s="157"/>
      <c r="U699" s="157"/>
      <c r="V699" s="157"/>
      <c r="W699" s="157"/>
      <c r="X699" s="157"/>
      <c r="Y699" s="157"/>
      <c r="Z699" s="157"/>
      <c r="AA699" s="157"/>
      <c r="AB699" s="157"/>
      <c r="AC699" s="157"/>
      <c r="AD699" s="157"/>
      <c r="AE699" s="157"/>
      <c r="AF699" s="157"/>
      <c r="AG699" s="157"/>
      <c r="AH699" s="157"/>
      <c r="AI699" s="157"/>
      <c r="AJ699" s="157"/>
      <c r="AK699" s="157"/>
      <c r="AL699" s="157"/>
      <c r="AM699" s="157"/>
      <c r="AN699" s="157"/>
      <c r="AO699" s="157"/>
      <c r="AP699" s="157"/>
      <c r="AQ699" s="157"/>
      <c r="AR699" s="157"/>
      <c r="AS699" s="157"/>
      <c r="AT699" s="157"/>
    </row>
    <row r="700" spans="1:46" s="75" customFormat="1" x14ac:dyDescent="0.25">
      <c r="A700" s="79"/>
      <c r="I700" s="76"/>
      <c r="J700" s="157"/>
      <c r="K700" s="157"/>
      <c r="L700" s="157"/>
      <c r="M700" s="157"/>
      <c r="N700" s="157"/>
      <c r="O700" s="157"/>
      <c r="P700" s="157"/>
      <c r="Q700" s="157"/>
      <c r="R700" s="157"/>
      <c r="S700" s="157"/>
      <c r="T700" s="157"/>
      <c r="U700" s="157"/>
      <c r="V700" s="157"/>
      <c r="W700" s="157"/>
      <c r="X700" s="157"/>
      <c r="Y700" s="157"/>
      <c r="Z700" s="157"/>
      <c r="AA700" s="157"/>
      <c r="AB700" s="157"/>
      <c r="AC700" s="157"/>
      <c r="AD700" s="157"/>
      <c r="AE700" s="157"/>
      <c r="AF700" s="157"/>
      <c r="AG700" s="157"/>
      <c r="AH700" s="157"/>
      <c r="AI700" s="157"/>
      <c r="AJ700" s="157"/>
      <c r="AK700" s="157"/>
      <c r="AL700" s="157"/>
      <c r="AM700" s="157"/>
      <c r="AN700" s="157"/>
      <c r="AO700" s="157"/>
      <c r="AP700" s="157"/>
      <c r="AQ700" s="157"/>
      <c r="AR700" s="157"/>
      <c r="AS700" s="157"/>
      <c r="AT700" s="157"/>
    </row>
    <row r="701" spans="1:46" s="75" customFormat="1" x14ac:dyDescent="0.25">
      <c r="A701" s="79"/>
      <c r="I701" s="76"/>
      <c r="J701" s="157"/>
      <c r="K701" s="157"/>
      <c r="L701" s="157"/>
      <c r="M701" s="157"/>
      <c r="N701" s="157"/>
      <c r="O701" s="157"/>
      <c r="P701" s="157"/>
      <c r="Q701" s="157"/>
      <c r="R701" s="157"/>
      <c r="S701" s="157"/>
      <c r="T701" s="157"/>
      <c r="U701" s="157"/>
      <c r="V701" s="157"/>
      <c r="W701" s="157"/>
      <c r="X701" s="157"/>
      <c r="Y701" s="157"/>
      <c r="Z701" s="157"/>
      <c r="AA701" s="157"/>
      <c r="AB701" s="157"/>
      <c r="AC701" s="157"/>
      <c r="AD701" s="157"/>
      <c r="AE701" s="157"/>
      <c r="AF701" s="157"/>
      <c r="AG701" s="157"/>
      <c r="AH701" s="157"/>
      <c r="AI701" s="157"/>
      <c r="AJ701" s="157"/>
      <c r="AK701" s="157"/>
      <c r="AL701" s="157"/>
      <c r="AM701" s="157"/>
      <c r="AN701" s="157"/>
      <c r="AO701" s="157"/>
      <c r="AP701" s="157"/>
      <c r="AQ701" s="157"/>
      <c r="AR701" s="157"/>
      <c r="AS701" s="157"/>
      <c r="AT701" s="157"/>
    </row>
    <row r="702" spans="1:46" s="75" customFormat="1" x14ac:dyDescent="0.25">
      <c r="A702" s="79"/>
      <c r="I702" s="76"/>
      <c r="J702" s="157"/>
      <c r="K702" s="157"/>
      <c r="L702" s="157"/>
      <c r="M702" s="157"/>
      <c r="N702" s="157"/>
      <c r="O702" s="157"/>
      <c r="P702" s="157"/>
      <c r="Q702" s="157"/>
      <c r="R702" s="157"/>
      <c r="S702" s="157"/>
      <c r="T702" s="157"/>
      <c r="U702" s="157"/>
      <c r="V702" s="157"/>
      <c r="W702" s="157"/>
      <c r="X702" s="157"/>
      <c r="Y702" s="157"/>
      <c r="Z702" s="157"/>
      <c r="AA702" s="157"/>
      <c r="AB702" s="157"/>
      <c r="AC702" s="157"/>
      <c r="AD702" s="157"/>
      <c r="AE702" s="157"/>
      <c r="AF702" s="157"/>
      <c r="AG702" s="157"/>
      <c r="AH702" s="157"/>
      <c r="AI702" s="157"/>
      <c r="AJ702" s="157"/>
      <c r="AK702" s="157"/>
      <c r="AL702" s="157"/>
      <c r="AM702" s="157"/>
      <c r="AN702" s="157"/>
      <c r="AO702" s="157"/>
      <c r="AP702" s="157"/>
      <c r="AQ702" s="157"/>
      <c r="AR702" s="157"/>
      <c r="AS702" s="157"/>
      <c r="AT702" s="157"/>
    </row>
    <row r="703" spans="1:46" s="75" customFormat="1" x14ac:dyDescent="0.25">
      <c r="A703" s="79"/>
      <c r="I703" s="76"/>
      <c r="J703" s="157"/>
      <c r="K703" s="157"/>
      <c r="L703" s="157"/>
      <c r="M703" s="157"/>
      <c r="N703" s="157"/>
      <c r="O703" s="157"/>
      <c r="P703" s="157"/>
      <c r="Q703" s="157"/>
      <c r="R703" s="157"/>
      <c r="S703" s="157"/>
      <c r="T703" s="157"/>
      <c r="U703" s="157"/>
      <c r="V703" s="157"/>
      <c r="W703" s="157"/>
      <c r="X703" s="157"/>
      <c r="Y703" s="157"/>
      <c r="Z703" s="157"/>
      <c r="AA703" s="157"/>
      <c r="AB703" s="157"/>
      <c r="AC703" s="157"/>
      <c r="AD703" s="157"/>
      <c r="AE703" s="157"/>
      <c r="AF703" s="157"/>
      <c r="AG703" s="157"/>
      <c r="AH703" s="157"/>
      <c r="AI703" s="157"/>
      <c r="AJ703" s="157"/>
      <c r="AK703" s="157"/>
      <c r="AL703" s="157"/>
      <c r="AM703" s="157"/>
      <c r="AN703" s="157"/>
      <c r="AO703" s="157"/>
      <c r="AP703" s="157"/>
      <c r="AQ703" s="157"/>
      <c r="AR703" s="157"/>
      <c r="AS703" s="157"/>
      <c r="AT703" s="157"/>
    </row>
    <row r="704" spans="1:46" s="75" customFormat="1" x14ac:dyDescent="0.25">
      <c r="A704" s="79"/>
      <c r="I704" s="76"/>
      <c r="J704" s="157"/>
      <c r="K704" s="157"/>
      <c r="L704" s="157"/>
      <c r="M704" s="157"/>
      <c r="N704" s="157"/>
      <c r="O704" s="157"/>
      <c r="P704" s="157"/>
      <c r="Q704" s="157"/>
      <c r="R704" s="157"/>
      <c r="S704" s="157"/>
      <c r="T704" s="157"/>
      <c r="U704" s="157"/>
      <c r="V704" s="157"/>
      <c r="W704" s="157"/>
      <c r="X704" s="157"/>
      <c r="Y704" s="157"/>
      <c r="Z704" s="157"/>
      <c r="AA704" s="157"/>
      <c r="AB704" s="157"/>
      <c r="AC704" s="157"/>
      <c r="AD704" s="157"/>
      <c r="AE704" s="157"/>
      <c r="AF704" s="157"/>
      <c r="AG704" s="157"/>
      <c r="AH704" s="157"/>
      <c r="AI704" s="157"/>
      <c r="AJ704" s="157"/>
      <c r="AK704" s="157"/>
      <c r="AL704" s="157"/>
      <c r="AM704" s="157"/>
      <c r="AN704" s="157"/>
      <c r="AO704" s="157"/>
      <c r="AP704" s="157"/>
      <c r="AQ704" s="157"/>
      <c r="AR704" s="157"/>
      <c r="AS704" s="157"/>
      <c r="AT704" s="157"/>
    </row>
    <row r="705" spans="1:46" s="75" customFormat="1" x14ac:dyDescent="0.25">
      <c r="A705" s="79"/>
      <c r="I705" s="76"/>
      <c r="J705" s="157"/>
      <c r="K705" s="157"/>
      <c r="L705" s="157"/>
      <c r="M705" s="157"/>
      <c r="N705" s="157"/>
      <c r="O705" s="157"/>
      <c r="P705" s="157"/>
      <c r="Q705" s="157"/>
      <c r="R705" s="157"/>
      <c r="S705" s="157"/>
      <c r="T705" s="157"/>
      <c r="U705" s="157"/>
      <c r="V705" s="157"/>
      <c r="W705" s="157"/>
      <c r="X705" s="157"/>
      <c r="Y705" s="157"/>
      <c r="Z705" s="157"/>
      <c r="AA705" s="157"/>
      <c r="AB705" s="157"/>
      <c r="AC705" s="157"/>
      <c r="AD705" s="157"/>
      <c r="AE705" s="157"/>
      <c r="AF705" s="157"/>
      <c r="AG705" s="157"/>
      <c r="AH705" s="157"/>
      <c r="AI705" s="157"/>
      <c r="AJ705" s="157"/>
      <c r="AK705" s="157"/>
      <c r="AL705" s="157"/>
      <c r="AM705" s="157"/>
      <c r="AN705" s="157"/>
      <c r="AO705" s="157"/>
      <c r="AP705" s="157"/>
      <c r="AQ705" s="157"/>
      <c r="AR705" s="157"/>
      <c r="AS705" s="157"/>
      <c r="AT705" s="157"/>
    </row>
    <row r="706" spans="1:46" s="75" customFormat="1" x14ac:dyDescent="0.25">
      <c r="A706" s="79"/>
      <c r="I706" s="76"/>
      <c r="J706" s="157"/>
      <c r="K706" s="157"/>
      <c r="L706" s="157"/>
      <c r="M706" s="157"/>
      <c r="N706" s="157"/>
      <c r="O706" s="157"/>
      <c r="P706" s="157"/>
      <c r="Q706" s="157"/>
      <c r="R706" s="157"/>
      <c r="S706" s="157"/>
      <c r="T706" s="157"/>
      <c r="U706" s="157"/>
      <c r="V706" s="157"/>
      <c r="W706" s="157"/>
      <c r="X706" s="157"/>
      <c r="Y706" s="157"/>
      <c r="Z706" s="157"/>
      <c r="AA706" s="157"/>
      <c r="AB706" s="157"/>
      <c r="AC706" s="157"/>
      <c r="AD706" s="157"/>
      <c r="AE706" s="157"/>
      <c r="AF706" s="157"/>
      <c r="AG706" s="157"/>
      <c r="AH706" s="157"/>
      <c r="AI706" s="157"/>
      <c r="AJ706" s="157"/>
      <c r="AK706" s="157"/>
      <c r="AL706" s="157"/>
      <c r="AM706" s="157"/>
      <c r="AN706" s="157"/>
      <c r="AO706" s="157"/>
      <c r="AP706" s="157"/>
      <c r="AQ706" s="157"/>
      <c r="AR706" s="157"/>
      <c r="AS706" s="157"/>
      <c r="AT706" s="157"/>
    </row>
    <row r="707" spans="1:46" s="75" customFormat="1" x14ac:dyDescent="0.25">
      <c r="A707" s="79"/>
      <c r="I707" s="76"/>
      <c r="J707" s="157"/>
      <c r="K707" s="157"/>
      <c r="L707" s="157"/>
      <c r="M707" s="157"/>
      <c r="N707" s="157"/>
      <c r="O707" s="157"/>
      <c r="P707" s="157"/>
      <c r="Q707" s="157"/>
      <c r="R707" s="157"/>
      <c r="S707" s="157"/>
      <c r="T707" s="157"/>
      <c r="U707" s="157"/>
      <c r="V707" s="157"/>
      <c r="W707" s="157"/>
      <c r="X707" s="157"/>
      <c r="Y707" s="157"/>
      <c r="Z707" s="157"/>
      <c r="AA707" s="157"/>
      <c r="AB707" s="157"/>
      <c r="AC707" s="157"/>
      <c r="AD707" s="157"/>
      <c r="AE707" s="157"/>
      <c r="AF707" s="157"/>
      <c r="AG707" s="157"/>
      <c r="AH707" s="157"/>
      <c r="AI707" s="157"/>
      <c r="AJ707" s="157"/>
      <c r="AK707" s="157"/>
      <c r="AL707" s="157"/>
      <c r="AM707" s="157"/>
      <c r="AN707" s="157"/>
      <c r="AO707" s="157"/>
      <c r="AP707" s="157"/>
      <c r="AQ707" s="157"/>
      <c r="AR707" s="157"/>
      <c r="AS707" s="157"/>
      <c r="AT707" s="157"/>
    </row>
    <row r="708" spans="1:46" s="75" customFormat="1" x14ac:dyDescent="0.25">
      <c r="A708" s="79"/>
      <c r="I708" s="76"/>
      <c r="J708" s="157"/>
      <c r="K708" s="157"/>
      <c r="L708" s="157"/>
      <c r="M708" s="157"/>
      <c r="N708" s="157"/>
      <c r="O708" s="157"/>
      <c r="P708" s="157"/>
      <c r="Q708" s="157"/>
      <c r="R708" s="157"/>
      <c r="S708" s="157"/>
      <c r="T708" s="157"/>
      <c r="U708" s="157"/>
      <c r="V708" s="157"/>
      <c r="W708" s="157"/>
      <c r="X708" s="157"/>
      <c r="Y708" s="157"/>
      <c r="Z708" s="157"/>
      <c r="AA708" s="157"/>
      <c r="AB708" s="157"/>
      <c r="AC708" s="157"/>
      <c r="AD708" s="157"/>
      <c r="AE708" s="157"/>
      <c r="AF708" s="157"/>
      <c r="AG708" s="157"/>
      <c r="AH708" s="157"/>
      <c r="AI708" s="157"/>
      <c r="AJ708" s="157"/>
      <c r="AK708" s="157"/>
      <c r="AL708" s="157"/>
      <c r="AM708" s="157"/>
      <c r="AN708" s="157"/>
      <c r="AO708" s="157"/>
      <c r="AP708" s="157"/>
      <c r="AQ708" s="157"/>
      <c r="AR708" s="157"/>
      <c r="AS708" s="157"/>
      <c r="AT708" s="157"/>
    </row>
    <row r="709" spans="1:46" s="75" customFormat="1" x14ac:dyDescent="0.25">
      <c r="A709" s="79"/>
      <c r="I709" s="76"/>
      <c r="J709" s="157"/>
      <c r="K709" s="157"/>
      <c r="L709" s="157"/>
      <c r="M709" s="157"/>
      <c r="N709" s="157"/>
      <c r="O709" s="157"/>
      <c r="P709" s="157"/>
      <c r="Q709" s="157"/>
      <c r="R709" s="157"/>
      <c r="S709" s="157"/>
      <c r="T709" s="157"/>
      <c r="U709" s="157"/>
      <c r="V709" s="157"/>
      <c r="W709" s="157"/>
      <c r="X709" s="157"/>
      <c r="Y709" s="157"/>
      <c r="Z709" s="157"/>
      <c r="AA709" s="157"/>
      <c r="AB709" s="157"/>
      <c r="AC709" s="157"/>
      <c r="AD709" s="157"/>
      <c r="AE709" s="157"/>
      <c r="AF709" s="157"/>
      <c r="AG709" s="157"/>
      <c r="AH709" s="157"/>
      <c r="AI709" s="157"/>
      <c r="AJ709" s="157"/>
      <c r="AK709" s="157"/>
      <c r="AL709" s="157"/>
      <c r="AM709" s="157"/>
      <c r="AN709" s="157"/>
      <c r="AO709" s="157"/>
      <c r="AP709" s="157"/>
      <c r="AQ709" s="157"/>
      <c r="AR709" s="157"/>
      <c r="AS709" s="157"/>
      <c r="AT709" s="157"/>
    </row>
    <row r="710" spans="1:46" s="75" customFormat="1" x14ac:dyDescent="0.25">
      <c r="A710" s="79"/>
      <c r="I710" s="76"/>
      <c r="J710" s="157"/>
      <c r="K710" s="157"/>
      <c r="L710" s="157"/>
      <c r="M710" s="157"/>
      <c r="N710" s="157"/>
      <c r="O710" s="157"/>
      <c r="P710" s="157"/>
      <c r="Q710" s="157"/>
      <c r="R710" s="157"/>
      <c r="S710" s="157"/>
      <c r="T710" s="157"/>
      <c r="U710" s="157"/>
      <c r="V710" s="157"/>
      <c r="W710" s="157"/>
      <c r="X710" s="157"/>
      <c r="Y710" s="157"/>
      <c r="Z710" s="157"/>
      <c r="AA710" s="157"/>
      <c r="AB710" s="157"/>
      <c r="AC710" s="157"/>
      <c r="AD710" s="157"/>
      <c r="AE710" s="157"/>
      <c r="AF710" s="157"/>
      <c r="AG710" s="157"/>
      <c r="AH710" s="157"/>
      <c r="AI710" s="157"/>
      <c r="AJ710" s="157"/>
      <c r="AK710" s="157"/>
      <c r="AL710" s="157"/>
      <c r="AM710" s="157"/>
      <c r="AN710" s="157"/>
      <c r="AO710" s="157"/>
      <c r="AP710" s="157"/>
      <c r="AQ710" s="157"/>
      <c r="AR710" s="157"/>
      <c r="AS710" s="157"/>
      <c r="AT710" s="157"/>
    </row>
    <row r="711" spans="1:46" s="75" customFormat="1" x14ac:dyDescent="0.25">
      <c r="A711" s="79"/>
      <c r="I711" s="76"/>
      <c r="J711" s="157"/>
      <c r="K711" s="157"/>
      <c r="L711" s="157"/>
      <c r="M711" s="157"/>
      <c r="N711" s="157"/>
      <c r="O711" s="157"/>
      <c r="P711" s="157"/>
      <c r="Q711" s="157"/>
      <c r="R711" s="157"/>
      <c r="S711" s="157"/>
      <c r="T711" s="157"/>
      <c r="U711" s="157"/>
      <c r="V711" s="157"/>
      <c r="W711" s="157"/>
      <c r="X711" s="157"/>
      <c r="Y711" s="157"/>
      <c r="Z711" s="157"/>
      <c r="AA711" s="157"/>
      <c r="AB711" s="157"/>
      <c r="AC711" s="157"/>
      <c r="AD711" s="157"/>
      <c r="AE711" s="157"/>
      <c r="AF711" s="157"/>
      <c r="AG711" s="157"/>
      <c r="AH711" s="157"/>
      <c r="AI711" s="157"/>
      <c r="AJ711" s="157"/>
      <c r="AK711" s="157"/>
      <c r="AL711" s="157"/>
      <c r="AM711" s="157"/>
      <c r="AN711" s="157"/>
      <c r="AO711" s="157"/>
      <c r="AP711" s="157"/>
      <c r="AQ711" s="157"/>
      <c r="AR711" s="157"/>
      <c r="AS711" s="157"/>
      <c r="AT711" s="157"/>
    </row>
    <row r="712" spans="1:46" s="75" customFormat="1" x14ac:dyDescent="0.25">
      <c r="A712" s="79"/>
      <c r="I712" s="76"/>
      <c r="J712" s="157"/>
      <c r="K712" s="157"/>
      <c r="L712" s="157"/>
      <c r="M712" s="157"/>
      <c r="N712" s="157"/>
      <c r="O712" s="157"/>
      <c r="P712" s="157"/>
      <c r="Q712" s="157"/>
      <c r="R712" s="157"/>
      <c r="S712" s="157"/>
      <c r="T712" s="157"/>
      <c r="U712" s="157"/>
      <c r="V712" s="157"/>
      <c r="W712" s="157"/>
      <c r="X712" s="157"/>
      <c r="Y712" s="157"/>
      <c r="Z712" s="157"/>
      <c r="AA712" s="157"/>
      <c r="AB712" s="157"/>
      <c r="AC712" s="157"/>
      <c r="AD712" s="157"/>
      <c r="AE712" s="157"/>
      <c r="AF712" s="157"/>
      <c r="AG712" s="157"/>
      <c r="AH712" s="157"/>
      <c r="AI712" s="157"/>
      <c r="AJ712" s="157"/>
      <c r="AK712" s="157"/>
      <c r="AL712" s="157"/>
      <c r="AM712" s="157"/>
      <c r="AN712" s="157"/>
      <c r="AO712" s="157"/>
      <c r="AP712" s="157"/>
      <c r="AQ712" s="157"/>
      <c r="AR712" s="157"/>
      <c r="AS712" s="157"/>
      <c r="AT712" s="157"/>
    </row>
    <row r="713" spans="1:46" s="75" customFormat="1" x14ac:dyDescent="0.25">
      <c r="A713" s="79"/>
      <c r="I713" s="76"/>
      <c r="J713" s="157"/>
      <c r="K713" s="157"/>
      <c r="L713" s="157"/>
      <c r="M713" s="157"/>
      <c r="N713" s="157"/>
      <c r="O713" s="157"/>
      <c r="P713" s="157"/>
      <c r="Q713" s="157"/>
      <c r="R713" s="157"/>
      <c r="S713" s="157"/>
      <c r="T713" s="157"/>
      <c r="U713" s="157"/>
      <c r="V713" s="157"/>
      <c r="W713" s="157"/>
      <c r="X713" s="157"/>
      <c r="Y713" s="157"/>
      <c r="Z713" s="157"/>
      <c r="AA713" s="157"/>
      <c r="AB713" s="157"/>
      <c r="AC713" s="157"/>
      <c r="AD713" s="157"/>
      <c r="AE713" s="157"/>
      <c r="AF713" s="157"/>
      <c r="AG713" s="157"/>
      <c r="AH713" s="157"/>
      <c r="AI713" s="157"/>
      <c r="AJ713" s="157"/>
      <c r="AK713" s="157"/>
      <c r="AL713" s="157"/>
      <c r="AM713" s="157"/>
      <c r="AN713" s="157"/>
      <c r="AO713" s="157"/>
      <c r="AP713" s="157"/>
      <c r="AQ713" s="157"/>
      <c r="AR713" s="157"/>
      <c r="AS713" s="157"/>
      <c r="AT713" s="157"/>
    </row>
    <row r="714" spans="1:46" s="75" customFormat="1" x14ac:dyDescent="0.25">
      <c r="A714" s="79"/>
      <c r="I714" s="76"/>
      <c r="J714" s="157"/>
      <c r="K714" s="157"/>
      <c r="L714" s="157"/>
      <c r="M714" s="157"/>
      <c r="N714" s="157"/>
      <c r="O714" s="157"/>
      <c r="P714" s="157"/>
      <c r="Q714" s="157"/>
      <c r="R714" s="157"/>
      <c r="S714" s="157"/>
      <c r="T714" s="157"/>
      <c r="U714" s="157"/>
      <c r="V714" s="157"/>
      <c r="W714" s="157"/>
      <c r="X714" s="157"/>
      <c r="Y714" s="157"/>
      <c r="Z714" s="157"/>
      <c r="AA714" s="157"/>
      <c r="AB714" s="157"/>
      <c r="AC714" s="157"/>
      <c r="AD714" s="157"/>
      <c r="AE714" s="157"/>
      <c r="AF714" s="157"/>
      <c r="AG714" s="157"/>
      <c r="AH714" s="157"/>
      <c r="AI714" s="157"/>
      <c r="AJ714" s="157"/>
      <c r="AK714" s="157"/>
      <c r="AL714" s="157"/>
      <c r="AM714" s="157"/>
      <c r="AN714" s="157"/>
      <c r="AO714" s="157"/>
      <c r="AP714" s="157"/>
      <c r="AQ714" s="157"/>
      <c r="AR714" s="157"/>
      <c r="AS714" s="157"/>
      <c r="AT714" s="157"/>
    </row>
    <row r="715" spans="1:46" s="75" customFormat="1" x14ac:dyDescent="0.25">
      <c r="A715" s="79"/>
      <c r="I715" s="76"/>
      <c r="J715" s="157"/>
      <c r="K715" s="157"/>
      <c r="L715" s="157"/>
      <c r="M715" s="157"/>
      <c r="N715" s="157"/>
      <c r="O715" s="157"/>
      <c r="P715" s="157"/>
      <c r="Q715" s="157"/>
      <c r="R715" s="157"/>
      <c r="S715" s="157"/>
      <c r="T715" s="157"/>
      <c r="U715" s="157"/>
      <c r="V715" s="157"/>
      <c r="W715" s="157"/>
      <c r="X715" s="157"/>
      <c r="Y715" s="157"/>
      <c r="Z715" s="157"/>
      <c r="AA715" s="157"/>
      <c r="AB715" s="157"/>
      <c r="AC715" s="157"/>
      <c r="AD715" s="157"/>
      <c r="AE715" s="157"/>
      <c r="AF715" s="157"/>
      <c r="AG715" s="157"/>
      <c r="AH715" s="157"/>
      <c r="AI715" s="157"/>
      <c r="AJ715" s="157"/>
      <c r="AK715" s="157"/>
      <c r="AL715" s="157"/>
      <c r="AM715" s="157"/>
      <c r="AN715" s="157"/>
      <c r="AO715" s="157"/>
      <c r="AP715" s="157"/>
      <c r="AQ715" s="157"/>
      <c r="AR715" s="157"/>
      <c r="AS715" s="157"/>
      <c r="AT715" s="157"/>
    </row>
    <row r="716" spans="1:46" s="75" customFormat="1" x14ac:dyDescent="0.25">
      <c r="A716" s="79"/>
      <c r="I716" s="76"/>
      <c r="J716" s="157"/>
      <c r="K716" s="157"/>
      <c r="L716" s="157"/>
      <c r="M716" s="157"/>
      <c r="N716" s="157"/>
      <c r="O716" s="157"/>
      <c r="P716" s="157"/>
      <c r="Q716" s="157"/>
      <c r="R716" s="157"/>
      <c r="S716" s="157"/>
      <c r="T716" s="157"/>
      <c r="U716" s="157"/>
      <c r="V716" s="157"/>
      <c r="W716" s="157"/>
      <c r="X716" s="157"/>
      <c r="Y716" s="157"/>
      <c r="Z716" s="157"/>
      <c r="AA716" s="157"/>
      <c r="AB716" s="157"/>
      <c r="AC716" s="157"/>
      <c r="AD716" s="157"/>
      <c r="AE716" s="157"/>
      <c r="AF716" s="157"/>
      <c r="AG716" s="157"/>
      <c r="AH716" s="157"/>
      <c r="AI716" s="157"/>
      <c r="AJ716" s="157"/>
      <c r="AK716" s="157"/>
      <c r="AL716" s="157"/>
      <c r="AM716" s="157"/>
      <c r="AN716" s="157"/>
      <c r="AO716" s="157"/>
      <c r="AP716" s="157"/>
      <c r="AQ716" s="157"/>
      <c r="AR716" s="157"/>
      <c r="AS716" s="157"/>
      <c r="AT716" s="157"/>
    </row>
    <row r="717" spans="1:46" s="75" customFormat="1" x14ac:dyDescent="0.25">
      <c r="A717" s="79"/>
      <c r="I717" s="76"/>
      <c r="J717" s="157"/>
      <c r="K717" s="157"/>
      <c r="L717" s="157"/>
      <c r="M717" s="157"/>
      <c r="N717" s="157"/>
      <c r="O717" s="157"/>
      <c r="P717" s="157"/>
      <c r="Q717" s="157"/>
      <c r="R717" s="157"/>
      <c r="S717" s="157"/>
      <c r="T717" s="157"/>
      <c r="U717" s="157"/>
      <c r="V717" s="157"/>
      <c r="W717" s="157"/>
      <c r="X717" s="157"/>
      <c r="Y717" s="157"/>
      <c r="Z717" s="157"/>
      <c r="AA717" s="157"/>
      <c r="AB717" s="157"/>
      <c r="AC717" s="157"/>
      <c r="AD717" s="157"/>
      <c r="AE717" s="157"/>
      <c r="AF717" s="157"/>
      <c r="AG717" s="157"/>
      <c r="AH717" s="157"/>
      <c r="AI717" s="157"/>
      <c r="AJ717" s="157"/>
      <c r="AK717" s="157"/>
      <c r="AL717" s="157"/>
      <c r="AM717" s="157"/>
      <c r="AN717" s="157"/>
      <c r="AO717" s="157"/>
      <c r="AP717" s="157"/>
      <c r="AQ717" s="157"/>
      <c r="AR717" s="157"/>
      <c r="AS717" s="157"/>
      <c r="AT717" s="157"/>
    </row>
    <row r="718" spans="1:46" s="75" customFormat="1" x14ac:dyDescent="0.25">
      <c r="A718" s="79"/>
      <c r="I718" s="76"/>
      <c r="J718" s="157"/>
      <c r="K718" s="157"/>
      <c r="L718" s="157"/>
      <c r="M718" s="157"/>
      <c r="N718" s="157"/>
      <c r="O718" s="157"/>
      <c r="P718" s="157"/>
      <c r="Q718" s="157"/>
      <c r="R718" s="157"/>
      <c r="S718" s="157"/>
      <c r="T718" s="157"/>
      <c r="U718" s="157"/>
      <c r="V718" s="157"/>
      <c r="W718" s="157"/>
      <c r="X718" s="157"/>
      <c r="Y718" s="157"/>
      <c r="Z718" s="157"/>
      <c r="AA718" s="157"/>
      <c r="AB718" s="157"/>
      <c r="AC718" s="157"/>
      <c r="AD718" s="157"/>
      <c r="AE718" s="157"/>
      <c r="AF718" s="157"/>
      <c r="AG718" s="157"/>
      <c r="AH718" s="157"/>
      <c r="AI718" s="157"/>
      <c r="AJ718" s="157"/>
      <c r="AK718" s="157"/>
      <c r="AL718" s="157"/>
      <c r="AM718" s="157"/>
      <c r="AN718" s="157"/>
      <c r="AO718" s="157"/>
      <c r="AP718" s="157"/>
      <c r="AQ718" s="157"/>
      <c r="AR718" s="157"/>
      <c r="AS718" s="157"/>
      <c r="AT718" s="157"/>
    </row>
    <row r="719" spans="1:46" s="75" customFormat="1" x14ac:dyDescent="0.25">
      <c r="A719" s="79"/>
      <c r="I719" s="76"/>
      <c r="J719" s="157"/>
      <c r="K719" s="157"/>
      <c r="L719" s="157"/>
      <c r="M719" s="157"/>
      <c r="N719" s="157"/>
      <c r="O719" s="157"/>
      <c r="P719" s="157"/>
      <c r="Q719" s="157"/>
      <c r="R719" s="157"/>
      <c r="S719" s="157"/>
      <c r="T719" s="157"/>
      <c r="U719" s="157"/>
      <c r="V719" s="157"/>
      <c r="W719" s="157"/>
      <c r="X719" s="157"/>
      <c r="Y719" s="157"/>
      <c r="Z719" s="157"/>
      <c r="AA719" s="157"/>
      <c r="AB719" s="157"/>
      <c r="AC719" s="157"/>
      <c r="AD719" s="157"/>
      <c r="AE719" s="157"/>
      <c r="AF719" s="157"/>
      <c r="AG719" s="157"/>
      <c r="AH719" s="157"/>
      <c r="AI719" s="157"/>
      <c r="AJ719" s="157"/>
      <c r="AK719" s="157"/>
      <c r="AL719" s="157"/>
      <c r="AM719" s="157"/>
      <c r="AN719" s="157"/>
      <c r="AO719" s="157"/>
      <c r="AP719" s="157"/>
      <c r="AQ719" s="157"/>
      <c r="AR719" s="157"/>
      <c r="AS719" s="157"/>
      <c r="AT719" s="157"/>
    </row>
    <row r="720" spans="1:46" s="75" customFormat="1" x14ac:dyDescent="0.25">
      <c r="A720" s="79"/>
      <c r="I720" s="76"/>
      <c r="J720" s="157"/>
      <c r="K720" s="157"/>
      <c r="L720" s="157"/>
      <c r="M720" s="157"/>
      <c r="N720" s="157"/>
      <c r="O720" s="157"/>
      <c r="P720" s="157"/>
      <c r="Q720" s="157"/>
      <c r="R720" s="157"/>
      <c r="S720" s="157"/>
      <c r="T720" s="157"/>
      <c r="U720" s="157"/>
      <c r="V720" s="157"/>
      <c r="W720" s="157"/>
      <c r="X720" s="157"/>
      <c r="Y720" s="157"/>
      <c r="Z720" s="157"/>
      <c r="AA720" s="157"/>
      <c r="AB720" s="157"/>
      <c r="AC720" s="157"/>
      <c r="AD720" s="157"/>
      <c r="AE720" s="157"/>
      <c r="AF720" s="157"/>
      <c r="AG720" s="157"/>
      <c r="AH720" s="157"/>
      <c r="AI720" s="157"/>
      <c r="AJ720" s="157"/>
      <c r="AK720" s="157"/>
      <c r="AL720" s="157"/>
      <c r="AM720" s="157"/>
      <c r="AN720" s="157"/>
      <c r="AO720" s="157"/>
      <c r="AP720" s="157"/>
      <c r="AQ720" s="157"/>
      <c r="AR720" s="157"/>
      <c r="AS720" s="157"/>
      <c r="AT720" s="157"/>
    </row>
    <row r="721" spans="1:46" s="75" customFormat="1" x14ac:dyDescent="0.25">
      <c r="A721" s="79"/>
      <c r="I721" s="76"/>
      <c r="J721" s="157"/>
      <c r="K721" s="157"/>
      <c r="L721" s="157"/>
      <c r="M721" s="157"/>
      <c r="N721" s="157"/>
      <c r="O721" s="157"/>
      <c r="P721" s="157"/>
      <c r="Q721" s="157"/>
      <c r="R721" s="157"/>
      <c r="S721" s="157"/>
      <c r="T721" s="157"/>
      <c r="U721" s="157"/>
      <c r="V721" s="157"/>
      <c r="W721" s="157"/>
      <c r="X721" s="157"/>
      <c r="Y721" s="157"/>
      <c r="Z721" s="157"/>
      <c r="AA721" s="157"/>
      <c r="AB721" s="157"/>
      <c r="AC721" s="157"/>
      <c r="AD721" s="157"/>
      <c r="AE721" s="157"/>
      <c r="AF721" s="157"/>
      <c r="AG721" s="157"/>
      <c r="AH721" s="157"/>
      <c r="AI721" s="157"/>
      <c r="AJ721" s="157"/>
      <c r="AK721" s="157"/>
      <c r="AL721" s="157"/>
      <c r="AM721" s="157"/>
      <c r="AN721" s="157"/>
      <c r="AO721" s="157"/>
      <c r="AP721" s="157"/>
      <c r="AQ721" s="157"/>
      <c r="AR721" s="157"/>
      <c r="AS721" s="157"/>
      <c r="AT721" s="157"/>
    </row>
    <row r="722" spans="1:46" s="75" customFormat="1" x14ac:dyDescent="0.25">
      <c r="A722" s="79"/>
      <c r="I722" s="76"/>
      <c r="J722" s="157"/>
      <c r="K722" s="157"/>
      <c r="L722" s="157"/>
      <c r="M722" s="157"/>
      <c r="N722" s="157"/>
      <c r="O722" s="157"/>
      <c r="P722" s="157"/>
      <c r="Q722" s="157"/>
      <c r="R722" s="157"/>
      <c r="S722" s="157"/>
      <c r="T722" s="157"/>
      <c r="U722" s="157"/>
      <c r="V722" s="157"/>
      <c r="W722" s="157"/>
      <c r="X722" s="157"/>
      <c r="Y722" s="157"/>
      <c r="Z722" s="157"/>
      <c r="AA722" s="157"/>
      <c r="AB722" s="157"/>
      <c r="AC722" s="157"/>
      <c r="AD722" s="157"/>
      <c r="AE722" s="157"/>
      <c r="AF722" s="157"/>
      <c r="AG722" s="157"/>
      <c r="AH722" s="157"/>
      <c r="AI722" s="157"/>
      <c r="AJ722" s="157"/>
      <c r="AK722" s="157"/>
      <c r="AL722" s="157"/>
      <c r="AM722" s="157"/>
      <c r="AN722" s="157"/>
      <c r="AO722" s="157"/>
      <c r="AP722" s="157"/>
      <c r="AQ722" s="157"/>
      <c r="AR722" s="157"/>
      <c r="AS722" s="157"/>
      <c r="AT722" s="157"/>
    </row>
    <row r="723" spans="1:46" s="75" customFormat="1" x14ac:dyDescent="0.25">
      <c r="A723" s="79"/>
      <c r="I723" s="76"/>
      <c r="J723" s="157"/>
      <c r="K723" s="157"/>
      <c r="L723" s="157"/>
      <c r="M723" s="157"/>
      <c r="N723" s="157"/>
      <c r="O723" s="157"/>
      <c r="P723" s="157"/>
      <c r="Q723" s="157"/>
      <c r="R723" s="157"/>
      <c r="S723" s="157"/>
      <c r="T723" s="157"/>
      <c r="U723" s="157"/>
      <c r="V723" s="157"/>
      <c r="W723" s="157"/>
      <c r="X723" s="157"/>
      <c r="Y723" s="157"/>
      <c r="Z723" s="157"/>
      <c r="AA723" s="157"/>
      <c r="AB723" s="157"/>
      <c r="AC723" s="157"/>
      <c r="AD723" s="157"/>
      <c r="AE723" s="157"/>
      <c r="AF723" s="157"/>
      <c r="AG723" s="157"/>
      <c r="AH723" s="157"/>
      <c r="AI723" s="157"/>
      <c r="AJ723" s="157"/>
      <c r="AK723" s="157"/>
      <c r="AL723" s="157"/>
      <c r="AM723" s="157"/>
      <c r="AN723" s="157"/>
      <c r="AO723" s="157"/>
      <c r="AP723" s="157"/>
      <c r="AQ723" s="157"/>
      <c r="AR723" s="157"/>
      <c r="AS723" s="157"/>
      <c r="AT723" s="157"/>
    </row>
    <row r="724" spans="1:46" s="75" customFormat="1" x14ac:dyDescent="0.25">
      <c r="A724" s="79"/>
      <c r="I724" s="76"/>
      <c r="J724" s="157"/>
      <c r="K724" s="157"/>
      <c r="L724" s="157"/>
      <c r="M724" s="157"/>
      <c r="N724" s="157"/>
      <c r="O724" s="157"/>
      <c r="P724" s="157"/>
      <c r="Q724" s="157"/>
      <c r="R724" s="157"/>
      <c r="S724" s="157"/>
      <c r="T724" s="157"/>
      <c r="U724" s="157"/>
      <c r="V724" s="157"/>
      <c r="W724" s="157"/>
      <c r="X724" s="157"/>
      <c r="Y724" s="157"/>
      <c r="Z724" s="157"/>
      <c r="AA724" s="157"/>
      <c r="AB724" s="157"/>
      <c r="AC724" s="157"/>
      <c r="AD724" s="157"/>
      <c r="AE724" s="157"/>
      <c r="AF724" s="157"/>
      <c r="AG724" s="157"/>
      <c r="AH724" s="157"/>
      <c r="AI724" s="157"/>
      <c r="AJ724" s="157"/>
      <c r="AK724" s="157"/>
      <c r="AL724" s="157"/>
      <c r="AM724" s="157"/>
      <c r="AN724" s="157"/>
      <c r="AO724" s="157"/>
      <c r="AP724" s="157"/>
      <c r="AQ724" s="157"/>
      <c r="AR724" s="157"/>
      <c r="AS724" s="157"/>
      <c r="AT724" s="157"/>
    </row>
    <row r="725" spans="1:46" s="75" customFormat="1" x14ac:dyDescent="0.25">
      <c r="A725" s="79"/>
      <c r="I725" s="76"/>
      <c r="J725" s="157"/>
      <c r="K725" s="157"/>
      <c r="L725" s="157"/>
      <c r="M725" s="157"/>
      <c r="N725" s="157"/>
      <c r="O725" s="157"/>
      <c r="P725" s="157"/>
      <c r="Q725" s="157"/>
      <c r="R725" s="157"/>
      <c r="S725" s="157"/>
      <c r="T725" s="157"/>
      <c r="U725" s="157"/>
      <c r="V725" s="157"/>
      <c r="W725" s="157"/>
      <c r="X725" s="157"/>
      <c r="Y725" s="157"/>
      <c r="Z725" s="157"/>
      <c r="AA725" s="157"/>
      <c r="AB725" s="157"/>
      <c r="AC725" s="157"/>
      <c r="AD725" s="157"/>
      <c r="AE725" s="157"/>
      <c r="AF725" s="157"/>
      <c r="AG725" s="157"/>
      <c r="AH725" s="157"/>
      <c r="AI725" s="157"/>
      <c r="AJ725" s="157"/>
      <c r="AK725" s="157"/>
      <c r="AL725" s="157"/>
      <c r="AM725" s="157"/>
      <c r="AN725" s="157"/>
      <c r="AO725" s="157"/>
      <c r="AP725" s="157"/>
      <c r="AQ725" s="157"/>
      <c r="AR725" s="157"/>
      <c r="AS725" s="157"/>
      <c r="AT725" s="157"/>
    </row>
    <row r="726" spans="1:46" s="75" customFormat="1" x14ac:dyDescent="0.25">
      <c r="A726" s="79"/>
      <c r="I726" s="76"/>
      <c r="J726" s="157"/>
      <c r="K726" s="157"/>
      <c r="L726" s="157"/>
      <c r="M726" s="157"/>
      <c r="N726" s="157"/>
      <c r="O726" s="157"/>
      <c r="P726" s="157"/>
      <c r="Q726" s="157"/>
      <c r="R726" s="157"/>
      <c r="S726" s="157"/>
      <c r="T726" s="157"/>
      <c r="U726" s="157"/>
      <c r="V726" s="157"/>
      <c r="W726" s="157"/>
      <c r="X726" s="157"/>
      <c r="Y726" s="157"/>
      <c r="Z726" s="157"/>
      <c r="AA726" s="157"/>
      <c r="AB726" s="157"/>
      <c r="AC726" s="157"/>
      <c r="AD726" s="157"/>
      <c r="AE726" s="157"/>
      <c r="AF726" s="157"/>
      <c r="AG726" s="157"/>
      <c r="AH726" s="157"/>
      <c r="AI726" s="157"/>
      <c r="AJ726" s="157"/>
      <c r="AK726" s="157"/>
      <c r="AL726" s="157"/>
      <c r="AM726" s="157"/>
      <c r="AN726" s="157"/>
      <c r="AO726" s="157"/>
      <c r="AP726" s="157"/>
      <c r="AQ726" s="157"/>
      <c r="AR726" s="157"/>
      <c r="AS726" s="157"/>
      <c r="AT726" s="157"/>
    </row>
    <row r="727" spans="1:46" s="75" customFormat="1" x14ac:dyDescent="0.25">
      <c r="A727" s="79"/>
      <c r="I727" s="76"/>
      <c r="J727" s="157"/>
      <c r="K727" s="157"/>
      <c r="L727" s="157"/>
      <c r="M727" s="157"/>
      <c r="N727" s="157"/>
      <c r="O727" s="157"/>
      <c r="P727" s="157"/>
      <c r="Q727" s="157"/>
      <c r="R727" s="157"/>
      <c r="S727" s="157"/>
      <c r="T727" s="157"/>
      <c r="U727" s="157"/>
      <c r="V727" s="157"/>
      <c r="W727" s="157"/>
      <c r="X727" s="157"/>
      <c r="Y727" s="157"/>
      <c r="Z727" s="157"/>
      <c r="AA727" s="157"/>
      <c r="AB727" s="157"/>
      <c r="AC727" s="157"/>
      <c r="AD727" s="157"/>
      <c r="AE727" s="157"/>
      <c r="AF727" s="157"/>
      <c r="AG727" s="157"/>
      <c r="AH727" s="157"/>
      <c r="AI727" s="157"/>
      <c r="AJ727" s="157"/>
      <c r="AK727" s="157"/>
      <c r="AL727" s="157"/>
      <c r="AM727" s="157"/>
      <c r="AN727" s="157"/>
      <c r="AO727" s="157"/>
      <c r="AP727" s="157"/>
      <c r="AQ727" s="157"/>
      <c r="AR727" s="157"/>
      <c r="AS727" s="157"/>
      <c r="AT727" s="157"/>
    </row>
    <row r="728" spans="1:46" s="75" customFormat="1" x14ac:dyDescent="0.25">
      <c r="A728" s="79"/>
      <c r="I728" s="76"/>
      <c r="J728" s="157"/>
      <c r="K728" s="157"/>
      <c r="L728" s="157"/>
      <c r="M728" s="157"/>
      <c r="N728" s="157"/>
      <c r="O728" s="157"/>
      <c r="P728" s="157"/>
      <c r="Q728" s="157"/>
      <c r="R728" s="157"/>
      <c r="S728" s="157"/>
      <c r="T728" s="157"/>
      <c r="U728" s="157"/>
      <c r="V728" s="157"/>
      <c r="W728" s="157"/>
      <c r="X728" s="157"/>
      <c r="Y728" s="157"/>
      <c r="Z728" s="157"/>
      <c r="AA728" s="157"/>
      <c r="AB728" s="157"/>
      <c r="AC728" s="157"/>
      <c r="AD728" s="157"/>
      <c r="AE728" s="157"/>
      <c r="AF728" s="157"/>
      <c r="AG728" s="157"/>
      <c r="AH728" s="157"/>
      <c r="AI728" s="157"/>
      <c r="AJ728" s="157"/>
      <c r="AK728" s="157"/>
      <c r="AL728" s="157"/>
      <c r="AM728" s="157"/>
      <c r="AN728" s="157"/>
      <c r="AO728" s="157"/>
      <c r="AP728" s="157"/>
      <c r="AQ728" s="157"/>
      <c r="AR728" s="157"/>
      <c r="AS728" s="157"/>
      <c r="AT728" s="157"/>
    </row>
    <row r="729" spans="1:46" s="75" customFormat="1" x14ac:dyDescent="0.25">
      <c r="A729" s="79"/>
      <c r="I729" s="76"/>
      <c r="J729" s="157"/>
      <c r="K729" s="157"/>
      <c r="L729" s="157"/>
      <c r="M729" s="157"/>
      <c r="N729" s="157"/>
      <c r="O729" s="157"/>
      <c r="P729" s="157"/>
      <c r="Q729" s="157"/>
      <c r="R729" s="157"/>
      <c r="S729" s="157"/>
      <c r="T729" s="157"/>
      <c r="U729" s="157"/>
      <c r="V729" s="157"/>
      <c r="W729" s="157"/>
      <c r="X729" s="157"/>
      <c r="Y729" s="157"/>
      <c r="Z729" s="157"/>
      <c r="AA729" s="157"/>
      <c r="AB729" s="157"/>
      <c r="AC729" s="157"/>
      <c r="AD729" s="157"/>
      <c r="AE729" s="157"/>
      <c r="AF729" s="157"/>
      <c r="AG729" s="157"/>
      <c r="AH729" s="157"/>
      <c r="AI729" s="157"/>
      <c r="AJ729" s="157"/>
      <c r="AK729" s="157"/>
      <c r="AL729" s="157"/>
      <c r="AM729" s="157"/>
      <c r="AN729" s="157"/>
      <c r="AO729" s="157"/>
      <c r="AP729" s="157"/>
      <c r="AQ729" s="157"/>
      <c r="AR729" s="157"/>
      <c r="AS729" s="157"/>
      <c r="AT729" s="157"/>
    </row>
    <row r="730" spans="1:46" s="75" customFormat="1" x14ac:dyDescent="0.25">
      <c r="A730" s="79"/>
      <c r="I730" s="76"/>
      <c r="J730" s="157"/>
      <c r="K730" s="157"/>
      <c r="L730" s="157"/>
      <c r="M730" s="157"/>
      <c r="N730" s="157"/>
      <c r="O730" s="157"/>
      <c r="P730" s="157"/>
      <c r="Q730" s="157"/>
      <c r="R730" s="157"/>
      <c r="S730" s="157"/>
      <c r="T730" s="157"/>
      <c r="U730" s="157"/>
      <c r="V730" s="157"/>
      <c r="W730" s="157"/>
      <c r="X730" s="157"/>
      <c r="Y730" s="157"/>
      <c r="Z730" s="157"/>
      <c r="AA730" s="157"/>
      <c r="AB730" s="157"/>
      <c r="AC730" s="157"/>
      <c r="AD730" s="157"/>
      <c r="AE730" s="157"/>
      <c r="AF730" s="157"/>
      <c r="AG730" s="157"/>
      <c r="AH730" s="157"/>
      <c r="AI730" s="157"/>
      <c r="AJ730" s="157"/>
      <c r="AK730" s="157"/>
      <c r="AL730" s="157"/>
      <c r="AM730" s="157"/>
      <c r="AN730" s="157"/>
      <c r="AO730" s="157"/>
      <c r="AP730" s="157"/>
      <c r="AQ730" s="157"/>
      <c r="AR730" s="157"/>
      <c r="AS730" s="157"/>
      <c r="AT730" s="157"/>
    </row>
    <row r="731" spans="1:46" s="75" customFormat="1" x14ac:dyDescent="0.25">
      <c r="A731" s="79"/>
      <c r="I731" s="76"/>
      <c r="J731" s="157"/>
      <c r="K731" s="157"/>
      <c r="L731" s="157"/>
      <c r="M731" s="157"/>
      <c r="N731" s="157"/>
      <c r="O731" s="157"/>
      <c r="P731" s="157"/>
      <c r="Q731" s="157"/>
      <c r="R731" s="157"/>
      <c r="S731" s="157"/>
      <c r="T731" s="157"/>
      <c r="U731" s="157"/>
      <c r="V731" s="157"/>
      <c r="W731" s="157"/>
      <c r="X731" s="157"/>
      <c r="Y731" s="157"/>
      <c r="Z731" s="157"/>
      <c r="AA731" s="157"/>
      <c r="AB731" s="157"/>
      <c r="AC731" s="157"/>
      <c r="AD731" s="157"/>
      <c r="AE731" s="157"/>
      <c r="AF731" s="157"/>
      <c r="AG731" s="157"/>
      <c r="AH731" s="157"/>
      <c r="AI731" s="157"/>
      <c r="AJ731" s="157"/>
      <c r="AK731" s="157"/>
      <c r="AL731" s="157"/>
      <c r="AM731" s="157"/>
      <c r="AN731" s="157"/>
      <c r="AO731" s="157"/>
      <c r="AP731" s="157"/>
      <c r="AQ731" s="157"/>
      <c r="AR731" s="157"/>
      <c r="AS731" s="157"/>
      <c r="AT731" s="157"/>
    </row>
    <row r="732" spans="1:46" s="75" customFormat="1" x14ac:dyDescent="0.25">
      <c r="A732" s="79"/>
      <c r="I732" s="76"/>
      <c r="J732" s="157"/>
      <c r="K732" s="157"/>
      <c r="L732" s="157"/>
      <c r="M732" s="157"/>
      <c r="N732" s="157"/>
      <c r="O732" s="157"/>
      <c r="P732" s="157"/>
      <c r="Q732" s="157"/>
      <c r="R732" s="157"/>
      <c r="S732" s="157"/>
      <c r="T732" s="157"/>
      <c r="U732" s="157"/>
      <c r="V732" s="157"/>
      <c r="W732" s="157"/>
      <c r="X732" s="157"/>
      <c r="Y732" s="157"/>
      <c r="Z732" s="157"/>
      <c r="AA732" s="157"/>
      <c r="AB732" s="157"/>
      <c r="AC732" s="157"/>
      <c r="AD732" s="157"/>
      <c r="AE732" s="157"/>
      <c r="AF732" s="157"/>
      <c r="AG732" s="157"/>
      <c r="AH732" s="157"/>
      <c r="AI732" s="157"/>
      <c r="AJ732" s="157"/>
      <c r="AK732" s="157"/>
      <c r="AL732" s="157"/>
      <c r="AM732" s="157"/>
      <c r="AN732" s="157"/>
      <c r="AO732" s="157"/>
      <c r="AP732" s="157"/>
      <c r="AQ732" s="157"/>
      <c r="AR732" s="157"/>
      <c r="AS732" s="157"/>
      <c r="AT732" s="157"/>
    </row>
    <row r="733" spans="1:46" s="75" customFormat="1" x14ac:dyDescent="0.25">
      <c r="A733" s="79"/>
      <c r="I733" s="76"/>
      <c r="J733" s="157"/>
      <c r="K733" s="157"/>
      <c r="L733" s="157"/>
      <c r="M733" s="157"/>
      <c r="N733" s="157"/>
      <c r="O733" s="157"/>
      <c r="P733" s="157"/>
      <c r="Q733" s="157"/>
      <c r="R733" s="157"/>
      <c r="S733" s="157"/>
      <c r="T733" s="157"/>
      <c r="U733" s="157"/>
      <c r="V733" s="157"/>
      <c r="W733" s="157"/>
      <c r="X733" s="157"/>
      <c r="Y733" s="157"/>
      <c r="Z733" s="157"/>
      <c r="AA733" s="157"/>
      <c r="AB733" s="157"/>
      <c r="AC733" s="157"/>
      <c r="AD733" s="157"/>
      <c r="AE733" s="157"/>
      <c r="AF733" s="157"/>
      <c r="AG733" s="157"/>
      <c r="AH733" s="157"/>
      <c r="AI733" s="157"/>
      <c r="AJ733" s="157"/>
      <c r="AK733" s="157"/>
      <c r="AL733" s="157"/>
      <c r="AM733" s="157"/>
      <c r="AN733" s="157"/>
      <c r="AO733" s="157"/>
      <c r="AP733" s="157"/>
      <c r="AQ733" s="157"/>
      <c r="AR733" s="157"/>
      <c r="AS733" s="157"/>
      <c r="AT733" s="157"/>
    </row>
    <row r="734" spans="1:46" s="75" customFormat="1" x14ac:dyDescent="0.25">
      <c r="A734" s="79"/>
      <c r="I734" s="76"/>
      <c r="J734" s="157"/>
      <c r="K734" s="157"/>
      <c r="L734" s="157"/>
      <c r="M734" s="157"/>
      <c r="N734" s="157"/>
      <c r="O734" s="157"/>
      <c r="P734" s="157"/>
      <c r="Q734" s="157"/>
      <c r="R734" s="157"/>
      <c r="S734" s="157"/>
      <c r="T734" s="157"/>
      <c r="U734" s="157"/>
      <c r="V734" s="157"/>
      <c r="W734" s="157"/>
      <c r="X734" s="157"/>
      <c r="Y734" s="157"/>
      <c r="Z734" s="157"/>
      <c r="AA734" s="157"/>
      <c r="AB734" s="157"/>
      <c r="AC734" s="157"/>
      <c r="AD734" s="157"/>
      <c r="AE734" s="157"/>
      <c r="AF734" s="157"/>
      <c r="AG734" s="157"/>
      <c r="AH734" s="157"/>
      <c r="AI734" s="157"/>
      <c r="AJ734" s="157"/>
      <c r="AK734" s="157"/>
      <c r="AL734" s="157"/>
      <c r="AM734" s="157"/>
      <c r="AN734" s="157"/>
      <c r="AO734" s="157"/>
      <c r="AP734" s="157"/>
      <c r="AQ734" s="157"/>
      <c r="AR734" s="157"/>
      <c r="AS734" s="157"/>
      <c r="AT734" s="157"/>
    </row>
    <row r="735" spans="1:46" s="75" customFormat="1" x14ac:dyDescent="0.25">
      <c r="A735" s="79"/>
      <c r="I735" s="76"/>
      <c r="J735" s="157"/>
      <c r="K735" s="157"/>
      <c r="L735" s="157"/>
      <c r="M735" s="157"/>
      <c r="N735" s="157"/>
      <c r="O735" s="157"/>
      <c r="P735" s="157"/>
      <c r="Q735" s="157"/>
      <c r="R735" s="157"/>
      <c r="S735" s="157"/>
      <c r="T735" s="157"/>
      <c r="U735" s="157"/>
      <c r="V735" s="157"/>
      <c r="W735" s="157"/>
      <c r="X735" s="157"/>
      <c r="Y735" s="157"/>
      <c r="Z735" s="157"/>
      <c r="AA735" s="157"/>
      <c r="AB735" s="157"/>
      <c r="AC735" s="157"/>
      <c r="AD735" s="157"/>
      <c r="AE735" s="157"/>
      <c r="AF735" s="157"/>
      <c r="AG735" s="157"/>
      <c r="AH735" s="157"/>
      <c r="AI735" s="157"/>
      <c r="AJ735" s="157"/>
      <c r="AK735" s="157"/>
      <c r="AL735" s="157"/>
      <c r="AM735" s="157"/>
      <c r="AN735" s="157"/>
      <c r="AO735" s="157"/>
      <c r="AP735" s="157"/>
      <c r="AQ735" s="157"/>
      <c r="AR735" s="157"/>
      <c r="AS735" s="157"/>
      <c r="AT735" s="157"/>
    </row>
    <row r="736" spans="1:46" s="75" customFormat="1" x14ac:dyDescent="0.25">
      <c r="A736" s="79"/>
      <c r="I736" s="76"/>
      <c r="J736" s="157"/>
      <c r="K736" s="157"/>
      <c r="L736" s="157"/>
      <c r="M736" s="157"/>
      <c r="N736" s="157"/>
      <c r="O736" s="157"/>
      <c r="P736" s="157"/>
      <c r="Q736" s="157"/>
      <c r="R736" s="157"/>
      <c r="S736" s="157"/>
      <c r="T736" s="157"/>
      <c r="U736" s="157"/>
      <c r="V736" s="157"/>
      <c r="W736" s="157"/>
      <c r="X736" s="157"/>
      <c r="Y736" s="157"/>
      <c r="Z736" s="157"/>
      <c r="AA736" s="157"/>
      <c r="AB736" s="157"/>
      <c r="AC736" s="157"/>
      <c r="AD736" s="157"/>
      <c r="AE736" s="157"/>
      <c r="AF736" s="157"/>
      <c r="AG736" s="157"/>
      <c r="AH736" s="157"/>
      <c r="AI736" s="157"/>
      <c r="AJ736" s="157"/>
      <c r="AK736" s="157"/>
      <c r="AL736" s="157"/>
      <c r="AM736" s="157"/>
      <c r="AN736" s="157"/>
      <c r="AO736" s="157"/>
      <c r="AP736" s="157"/>
      <c r="AQ736" s="157"/>
      <c r="AR736" s="157"/>
      <c r="AS736" s="157"/>
      <c r="AT736" s="157"/>
    </row>
    <row r="737" spans="1:46" s="75" customFormat="1" x14ac:dyDescent="0.25">
      <c r="A737" s="79"/>
      <c r="I737" s="76"/>
      <c r="J737" s="157"/>
      <c r="K737" s="157"/>
      <c r="L737" s="157"/>
      <c r="M737" s="157"/>
      <c r="N737" s="157"/>
      <c r="O737" s="157"/>
      <c r="P737" s="157"/>
      <c r="Q737" s="157"/>
      <c r="R737" s="157"/>
      <c r="S737" s="157"/>
      <c r="T737" s="157"/>
      <c r="U737" s="157"/>
      <c r="V737" s="157"/>
      <c r="W737" s="157"/>
      <c r="X737" s="157"/>
      <c r="Y737" s="157"/>
      <c r="Z737" s="157"/>
      <c r="AA737" s="157"/>
      <c r="AB737" s="157"/>
      <c r="AC737" s="157"/>
      <c r="AD737" s="157"/>
      <c r="AE737" s="157"/>
      <c r="AF737" s="157"/>
      <c r="AG737" s="157"/>
      <c r="AH737" s="157"/>
      <c r="AI737" s="157"/>
      <c r="AJ737" s="157"/>
      <c r="AK737" s="157"/>
      <c r="AL737" s="157"/>
      <c r="AM737" s="157"/>
      <c r="AN737" s="157"/>
      <c r="AO737" s="157"/>
      <c r="AP737" s="157"/>
      <c r="AQ737" s="157"/>
      <c r="AR737" s="157"/>
      <c r="AS737" s="157"/>
      <c r="AT737" s="157"/>
    </row>
    <row r="738" spans="1:46" s="75" customFormat="1" x14ac:dyDescent="0.25">
      <c r="A738" s="79"/>
      <c r="I738" s="76"/>
      <c r="J738" s="157"/>
      <c r="K738" s="157"/>
      <c r="L738" s="157"/>
      <c r="M738" s="157"/>
      <c r="N738" s="157"/>
      <c r="O738" s="157"/>
      <c r="P738" s="157"/>
      <c r="Q738" s="157"/>
      <c r="R738" s="157"/>
      <c r="S738" s="157"/>
      <c r="T738" s="157"/>
      <c r="U738" s="157"/>
      <c r="V738" s="157"/>
      <c r="W738" s="157"/>
      <c r="X738" s="157"/>
      <c r="Y738" s="157"/>
      <c r="Z738" s="157"/>
      <c r="AA738" s="157"/>
      <c r="AB738" s="157"/>
      <c r="AC738" s="157"/>
      <c r="AD738" s="157"/>
      <c r="AE738" s="157"/>
      <c r="AF738" s="157"/>
      <c r="AG738" s="157"/>
      <c r="AH738" s="157"/>
      <c r="AI738" s="157"/>
      <c r="AJ738" s="157"/>
      <c r="AK738" s="157"/>
      <c r="AL738" s="157"/>
      <c r="AM738" s="157"/>
      <c r="AN738" s="157"/>
      <c r="AO738" s="157"/>
      <c r="AP738" s="157"/>
      <c r="AQ738" s="157"/>
      <c r="AR738" s="157"/>
      <c r="AS738" s="157"/>
      <c r="AT738" s="157"/>
    </row>
    <row r="739" spans="1:46" s="75" customFormat="1" x14ac:dyDescent="0.25">
      <c r="A739" s="79"/>
      <c r="I739" s="76"/>
      <c r="J739" s="157"/>
      <c r="K739" s="157"/>
      <c r="L739" s="157"/>
      <c r="M739" s="157"/>
      <c r="N739" s="157"/>
      <c r="O739" s="157"/>
      <c r="P739" s="157"/>
      <c r="Q739" s="157"/>
      <c r="R739" s="157"/>
      <c r="S739" s="157"/>
      <c r="T739" s="157"/>
      <c r="U739" s="157"/>
      <c r="V739" s="157"/>
      <c r="W739" s="157"/>
      <c r="X739" s="157"/>
      <c r="Y739" s="157"/>
      <c r="Z739" s="157"/>
      <c r="AA739" s="157"/>
      <c r="AB739" s="157"/>
      <c r="AC739" s="157"/>
      <c r="AD739" s="157"/>
      <c r="AE739" s="157"/>
      <c r="AF739" s="157"/>
      <c r="AG739" s="157"/>
      <c r="AH739" s="157"/>
      <c r="AI739" s="157"/>
      <c r="AJ739" s="157"/>
      <c r="AK739" s="157"/>
      <c r="AL739" s="157"/>
      <c r="AM739" s="157"/>
      <c r="AN739" s="157"/>
      <c r="AO739" s="157"/>
      <c r="AP739" s="157"/>
      <c r="AQ739" s="157"/>
      <c r="AR739" s="157"/>
      <c r="AS739" s="157"/>
      <c r="AT739" s="157"/>
    </row>
    <row r="740" spans="1:46" s="75" customFormat="1" x14ac:dyDescent="0.25">
      <c r="A740" s="79"/>
      <c r="I740" s="76"/>
      <c r="J740" s="157"/>
      <c r="K740" s="157"/>
      <c r="L740" s="157"/>
      <c r="M740" s="157"/>
      <c r="N740" s="157"/>
      <c r="O740" s="157"/>
      <c r="P740" s="157"/>
      <c r="Q740" s="157"/>
      <c r="R740" s="157"/>
      <c r="S740" s="157"/>
      <c r="T740" s="157"/>
      <c r="U740" s="157"/>
      <c r="V740" s="157"/>
      <c r="W740" s="157"/>
      <c r="X740" s="157"/>
      <c r="Y740" s="157"/>
      <c r="Z740" s="157"/>
      <c r="AA740" s="157"/>
      <c r="AB740" s="157"/>
      <c r="AC740" s="157"/>
      <c r="AD740" s="157"/>
      <c r="AE740" s="157"/>
      <c r="AF740" s="157"/>
      <c r="AG740" s="157"/>
      <c r="AH740" s="157"/>
      <c r="AI740" s="157"/>
      <c r="AJ740" s="157"/>
      <c r="AK740" s="157"/>
      <c r="AL740" s="157"/>
      <c r="AM740" s="157"/>
      <c r="AN740" s="157"/>
      <c r="AO740" s="157"/>
      <c r="AP740" s="157"/>
      <c r="AQ740" s="157"/>
      <c r="AR740" s="157"/>
      <c r="AS740" s="157"/>
      <c r="AT740" s="157"/>
    </row>
    <row r="741" spans="1:46" s="75" customFormat="1" x14ac:dyDescent="0.25">
      <c r="A741" s="79"/>
      <c r="I741" s="76"/>
      <c r="J741" s="157"/>
      <c r="K741" s="157"/>
      <c r="L741" s="157"/>
      <c r="M741" s="157"/>
      <c r="N741" s="157"/>
      <c r="O741" s="157"/>
      <c r="P741" s="157"/>
      <c r="Q741" s="157"/>
      <c r="R741" s="157"/>
      <c r="S741" s="157"/>
      <c r="T741" s="157"/>
      <c r="U741" s="157"/>
      <c r="V741" s="157"/>
      <c r="W741" s="157"/>
      <c r="X741" s="157"/>
      <c r="Y741" s="157"/>
      <c r="Z741" s="157"/>
      <c r="AA741" s="157"/>
      <c r="AB741" s="157"/>
      <c r="AC741" s="157"/>
      <c r="AD741" s="157"/>
      <c r="AE741" s="157"/>
      <c r="AF741" s="157"/>
      <c r="AG741" s="157"/>
      <c r="AH741" s="157"/>
      <c r="AI741" s="157"/>
      <c r="AJ741" s="157"/>
      <c r="AK741" s="157"/>
      <c r="AL741" s="157"/>
      <c r="AM741" s="157"/>
      <c r="AN741" s="157"/>
      <c r="AO741" s="157"/>
      <c r="AP741" s="157"/>
      <c r="AQ741" s="157"/>
      <c r="AR741" s="157"/>
      <c r="AS741" s="157"/>
      <c r="AT741" s="157"/>
    </row>
    <row r="742" spans="1:46" s="75" customFormat="1" x14ac:dyDescent="0.25">
      <c r="A742" s="79"/>
      <c r="I742" s="76"/>
      <c r="J742" s="157"/>
      <c r="K742" s="157"/>
      <c r="L742" s="157"/>
      <c r="M742" s="157"/>
      <c r="N742" s="157"/>
      <c r="O742" s="157"/>
      <c r="P742" s="157"/>
      <c r="Q742" s="157"/>
      <c r="R742" s="157"/>
      <c r="S742" s="157"/>
      <c r="T742" s="157"/>
      <c r="U742" s="157"/>
      <c r="V742" s="157"/>
      <c r="W742" s="157"/>
      <c r="X742" s="157"/>
      <c r="Y742" s="157"/>
      <c r="Z742" s="157"/>
      <c r="AA742" s="157"/>
      <c r="AB742" s="157"/>
      <c r="AC742" s="157"/>
      <c r="AD742" s="157"/>
      <c r="AE742" s="157"/>
      <c r="AF742" s="157"/>
      <c r="AG742" s="157"/>
      <c r="AH742" s="157"/>
      <c r="AI742" s="157"/>
      <c r="AJ742" s="157"/>
      <c r="AK742" s="157"/>
      <c r="AL742" s="157"/>
      <c r="AM742" s="157"/>
      <c r="AN742" s="157"/>
      <c r="AO742" s="157"/>
      <c r="AP742" s="157"/>
      <c r="AQ742" s="157"/>
      <c r="AR742" s="157"/>
      <c r="AS742" s="157"/>
      <c r="AT742" s="157"/>
    </row>
    <row r="743" spans="1:46" s="75" customFormat="1" x14ac:dyDescent="0.25">
      <c r="A743" s="79"/>
      <c r="I743" s="76"/>
      <c r="J743" s="157"/>
      <c r="K743" s="157"/>
      <c r="L743" s="157"/>
      <c r="M743" s="157"/>
      <c r="N743" s="157"/>
      <c r="O743" s="157"/>
      <c r="P743" s="157"/>
      <c r="Q743" s="157"/>
      <c r="R743" s="157"/>
      <c r="S743" s="157"/>
      <c r="T743" s="157"/>
      <c r="U743" s="157"/>
      <c r="V743" s="157"/>
      <c r="W743" s="157"/>
      <c r="X743" s="157"/>
      <c r="Y743" s="157"/>
      <c r="Z743" s="157"/>
      <c r="AA743" s="157"/>
      <c r="AB743" s="157"/>
      <c r="AC743" s="157"/>
      <c r="AD743" s="157"/>
      <c r="AE743" s="157"/>
      <c r="AF743" s="157"/>
      <c r="AG743" s="157"/>
      <c r="AH743" s="157"/>
      <c r="AI743" s="157"/>
      <c r="AJ743" s="157"/>
      <c r="AK743" s="157"/>
      <c r="AL743" s="157"/>
      <c r="AM743" s="157"/>
      <c r="AN743" s="157"/>
      <c r="AO743" s="157"/>
      <c r="AP743" s="157"/>
      <c r="AQ743" s="157"/>
      <c r="AR743" s="157"/>
      <c r="AS743" s="157"/>
      <c r="AT743" s="157"/>
    </row>
    <row r="744" spans="1:46" s="75" customFormat="1" x14ac:dyDescent="0.25">
      <c r="A744" s="79"/>
      <c r="I744" s="76"/>
      <c r="J744" s="157"/>
      <c r="K744" s="157"/>
      <c r="L744" s="157"/>
      <c r="M744" s="157"/>
      <c r="N744" s="157"/>
      <c r="O744" s="157"/>
      <c r="P744" s="157"/>
      <c r="Q744" s="157"/>
      <c r="R744" s="157"/>
      <c r="S744" s="157"/>
      <c r="T744" s="157"/>
      <c r="U744" s="157"/>
      <c r="V744" s="157"/>
      <c r="W744" s="157"/>
      <c r="X744" s="157"/>
      <c r="Y744" s="157"/>
      <c r="Z744" s="157"/>
      <c r="AA744" s="157"/>
      <c r="AB744" s="157"/>
      <c r="AC744" s="157"/>
      <c r="AD744" s="157"/>
      <c r="AE744" s="157"/>
      <c r="AF744" s="157"/>
      <c r="AG744" s="157"/>
      <c r="AH744" s="157"/>
      <c r="AI744" s="157"/>
      <c r="AJ744" s="157"/>
      <c r="AK744" s="157"/>
      <c r="AL744" s="157"/>
      <c r="AM744" s="157"/>
      <c r="AN744" s="157"/>
      <c r="AO744" s="157"/>
      <c r="AP744" s="157"/>
      <c r="AQ744" s="157"/>
      <c r="AR744" s="157"/>
      <c r="AS744" s="157"/>
      <c r="AT744" s="157"/>
    </row>
    <row r="745" spans="1:46" s="75" customFormat="1" x14ac:dyDescent="0.25">
      <c r="A745" s="79"/>
      <c r="I745" s="76"/>
      <c r="J745" s="157"/>
      <c r="K745" s="157"/>
      <c r="L745" s="157"/>
      <c r="M745" s="157"/>
      <c r="N745" s="157"/>
      <c r="O745" s="157"/>
      <c r="P745" s="157"/>
      <c r="Q745" s="157"/>
      <c r="R745" s="157"/>
      <c r="S745" s="157"/>
      <c r="T745" s="157"/>
      <c r="U745" s="157"/>
      <c r="V745" s="157"/>
      <c r="W745" s="157"/>
      <c r="X745" s="157"/>
      <c r="Y745" s="157"/>
      <c r="Z745" s="157"/>
      <c r="AA745" s="157"/>
      <c r="AB745" s="157"/>
      <c r="AC745" s="157"/>
      <c r="AD745" s="157"/>
      <c r="AE745" s="157"/>
      <c r="AF745" s="157"/>
      <c r="AG745" s="157"/>
      <c r="AH745" s="157"/>
      <c r="AI745" s="157"/>
      <c r="AJ745" s="157"/>
      <c r="AK745" s="157"/>
      <c r="AL745" s="157"/>
      <c r="AM745" s="157"/>
      <c r="AN745" s="157"/>
      <c r="AO745" s="157"/>
      <c r="AP745" s="157"/>
      <c r="AQ745" s="157"/>
      <c r="AR745" s="157"/>
      <c r="AS745" s="157"/>
      <c r="AT745" s="157"/>
    </row>
    <row r="746" spans="1:46" s="75" customFormat="1" x14ac:dyDescent="0.25">
      <c r="A746" s="79"/>
      <c r="I746" s="76"/>
      <c r="J746" s="157"/>
      <c r="K746" s="157"/>
      <c r="L746" s="157"/>
      <c r="M746" s="157"/>
      <c r="N746" s="157"/>
      <c r="O746" s="157"/>
      <c r="P746" s="157"/>
      <c r="Q746" s="157"/>
      <c r="R746" s="157"/>
      <c r="S746" s="157"/>
      <c r="T746" s="157"/>
      <c r="U746" s="157"/>
      <c r="V746" s="157"/>
      <c r="W746" s="157"/>
      <c r="X746" s="157"/>
      <c r="Y746" s="157"/>
      <c r="Z746" s="157"/>
      <c r="AA746" s="157"/>
      <c r="AB746" s="157"/>
      <c r="AC746" s="157"/>
      <c r="AD746" s="157"/>
      <c r="AE746" s="157"/>
      <c r="AF746" s="157"/>
      <c r="AG746" s="157"/>
      <c r="AH746" s="157"/>
      <c r="AI746" s="157"/>
      <c r="AJ746" s="157"/>
      <c r="AK746" s="157"/>
      <c r="AL746" s="157"/>
      <c r="AM746" s="157"/>
      <c r="AN746" s="157"/>
      <c r="AO746" s="157"/>
      <c r="AP746" s="157"/>
      <c r="AQ746" s="157"/>
      <c r="AR746" s="157"/>
      <c r="AS746" s="157"/>
      <c r="AT746" s="157"/>
    </row>
    <row r="747" spans="1:46" s="75" customFormat="1" x14ac:dyDescent="0.25">
      <c r="A747" s="79"/>
      <c r="I747" s="76"/>
      <c r="J747" s="157"/>
      <c r="K747" s="157"/>
      <c r="L747" s="157"/>
      <c r="M747" s="157"/>
      <c r="N747" s="157"/>
      <c r="O747" s="157"/>
      <c r="P747" s="157"/>
      <c r="Q747" s="157"/>
      <c r="R747" s="157"/>
      <c r="S747" s="157"/>
      <c r="T747" s="157"/>
      <c r="U747" s="157"/>
      <c r="V747" s="157"/>
      <c r="W747" s="157"/>
      <c r="X747" s="157"/>
      <c r="Y747" s="157"/>
      <c r="Z747" s="157"/>
      <c r="AA747" s="157"/>
      <c r="AB747" s="157"/>
      <c r="AC747" s="157"/>
      <c r="AD747" s="157"/>
      <c r="AE747" s="157"/>
      <c r="AF747" s="157"/>
      <c r="AG747" s="157"/>
      <c r="AH747" s="157"/>
      <c r="AI747" s="157"/>
      <c r="AJ747" s="157"/>
      <c r="AK747" s="157"/>
      <c r="AL747" s="157"/>
      <c r="AM747" s="157"/>
      <c r="AN747" s="157"/>
      <c r="AO747" s="157"/>
      <c r="AP747" s="157"/>
      <c r="AQ747" s="157"/>
      <c r="AR747" s="157"/>
      <c r="AS747" s="157"/>
      <c r="AT747" s="157"/>
    </row>
    <row r="748" spans="1:46" s="75" customFormat="1" x14ac:dyDescent="0.25">
      <c r="A748" s="79"/>
      <c r="I748" s="76"/>
      <c r="J748" s="157"/>
      <c r="K748" s="157"/>
      <c r="L748" s="157"/>
      <c r="M748" s="157"/>
      <c r="N748" s="157"/>
      <c r="O748" s="157"/>
      <c r="P748" s="157"/>
      <c r="Q748" s="157"/>
      <c r="R748" s="157"/>
      <c r="S748" s="157"/>
      <c r="T748" s="157"/>
      <c r="U748" s="157"/>
      <c r="V748" s="157"/>
      <c r="W748" s="157"/>
      <c r="X748" s="157"/>
      <c r="Y748" s="157"/>
      <c r="Z748" s="157"/>
      <c r="AA748" s="157"/>
      <c r="AB748" s="157"/>
      <c r="AC748" s="157"/>
      <c r="AD748" s="157"/>
      <c r="AE748" s="157"/>
      <c r="AF748" s="157"/>
      <c r="AG748" s="157"/>
      <c r="AH748" s="157"/>
      <c r="AI748" s="157"/>
      <c r="AJ748" s="157"/>
      <c r="AK748" s="157"/>
      <c r="AL748" s="157"/>
      <c r="AM748" s="157"/>
      <c r="AN748" s="157"/>
      <c r="AO748" s="157"/>
      <c r="AP748" s="157"/>
      <c r="AQ748" s="157"/>
      <c r="AR748" s="157"/>
      <c r="AS748" s="157"/>
      <c r="AT748" s="157"/>
    </row>
    <row r="749" spans="1:46" s="75" customFormat="1" x14ac:dyDescent="0.25">
      <c r="A749" s="79"/>
      <c r="I749" s="76"/>
      <c r="J749" s="157"/>
      <c r="K749" s="157"/>
      <c r="L749" s="157"/>
      <c r="M749" s="157"/>
      <c r="N749" s="157"/>
      <c r="O749" s="157"/>
      <c r="P749" s="157"/>
      <c r="Q749" s="157"/>
      <c r="R749" s="157"/>
      <c r="S749" s="157"/>
      <c r="T749" s="157"/>
      <c r="U749" s="157"/>
      <c r="V749" s="157"/>
      <c r="W749" s="157"/>
      <c r="X749" s="157"/>
      <c r="Y749" s="157"/>
      <c r="Z749" s="157"/>
      <c r="AA749" s="157"/>
      <c r="AB749" s="157"/>
      <c r="AC749" s="157"/>
      <c r="AD749" s="157"/>
      <c r="AE749" s="157"/>
      <c r="AF749" s="157"/>
      <c r="AG749" s="157"/>
      <c r="AH749" s="157"/>
      <c r="AI749" s="157"/>
      <c r="AJ749" s="157"/>
      <c r="AK749" s="157"/>
      <c r="AL749" s="157"/>
      <c r="AM749" s="157"/>
      <c r="AN749" s="157"/>
      <c r="AO749" s="157"/>
      <c r="AP749" s="157"/>
      <c r="AQ749" s="157"/>
      <c r="AR749" s="157"/>
      <c r="AS749" s="157"/>
      <c r="AT749" s="157"/>
    </row>
    <row r="750" spans="1:46" s="75" customFormat="1" x14ac:dyDescent="0.25">
      <c r="A750" s="79"/>
      <c r="I750" s="76"/>
      <c r="J750" s="157"/>
      <c r="K750" s="157"/>
      <c r="L750" s="157"/>
      <c r="M750" s="157"/>
      <c r="N750" s="157"/>
      <c r="O750" s="157"/>
      <c r="P750" s="157"/>
      <c r="Q750" s="157"/>
      <c r="R750" s="157"/>
      <c r="S750" s="157"/>
      <c r="T750" s="157"/>
      <c r="U750" s="157"/>
      <c r="V750" s="157"/>
      <c r="W750" s="157"/>
      <c r="X750" s="157"/>
      <c r="Y750" s="157"/>
      <c r="Z750" s="157"/>
      <c r="AA750" s="157"/>
      <c r="AB750" s="157"/>
      <c r="AC750" s="157"/>
      <c r="AD750" s="157"/>
      <c r="AE750" s="157"/>
      <c r="AF750" s="157"/>
      <c r="AG750" s="157"/>
      <c r="AH750" s="157"/>
      <c r="AI750" s="157"/>
      <c r="AJ750" s="157"/>
      <c r="AK750" s="157"/>
      <c r="AL750" s="157"/>
      <c r="AM750" s="157"/>
      <c r="AN750" s="157"/>
      <c r="AO750" s="157"/>
      <c r="AP750" s="157"/>
      <c r="AQ750" s="157"/>
      <c r="AR750" s="157"/>
      <c r="AS750" s="157"/>
      <c r="AT750" s="157"/>
    </row>
    <row r="751" spans="1:46" s="75" customFormat="1" x14ac:dyDescent="0.25">
      <c r="A751" s="79"/>
      <c r="I751" s="76"/>
      <c r="J751" s="157"/>
      <c r="K751" s="157"/>
      <c r="L751" s="157"/>
      <c r="M751" s="157"/>
      <c r="N751" s="157"/>
      <c r="O751" s="157"/>
      <c r="P751" s="157"/>
      <c r="Q751" s="157"/>
      <c r="R751" s="157"/>
      <c r="S751" s="157"/>
      <c r="T751" s="157"/>
      <c r="U751" s="157"/>
      <c r="V751" s="157"/>
      <c r="W751" s="157"/>
      <c r="X751" s="157"/>
      <c r="Y751" s="157"/>
      <c r="Z751" s="157"/>
      <c r="AA751" s="157"/>
      <c r="AB751" s="157"/>
      <c r="AC751" s="157"/>
      <c r="AD751" s="157"/>
      <c r="AE751" s="157"/>
      <c r="AF751" s="157"/>
      <c r="AG751" s="157"/>
      <c r="AH751" s="157"/>
      <c r="AI751" s="157"/>
      <c r="AJ751" s="157"/>
      <c r="AK751" s="157"/>
      <c r="AL751" s="157"/>
      <c r="AM751" s="157"/>
      <c r="AN751" s="157"/>
      <c r="AO751" s="157"/>
      <c r="AP751" s="157"/>
      <c r="AQ751" s="157"/>
      <c r="AR751" s="157"/>
      <c r="AS751" s="157"/>
      <c r="AT751" s="157"/>
    </row>
    <row r="752" spans="1:46" s="75" customFormat="1" x14ac:dyDescent="0.25">
      <c r="A752" s="79"/>
      <c r="I752" s="76"/>
      <c r="J752" s="157"/>
      <c r="K752" s="157"/>
      <c r="L752" s="157"/>
      <c r="M752" s="157"/>
      <c r="N752" s="157"/>
      <c r="O752" s="157"/>
      <c r="P752" s="157"/>
      <c r="Q752" s="157"/>
      <c r="R752" s="157"/>
      <c r="S752" s="157"/>
      <c r="T752" s="157"/>
      <c r="U752" s="157"/>
      <c r="V752" s="157"/>
      <c r="W752" s="157"/>
      <c r="X752" s="157"/>
      <c r="Y752" s="157"/>
      <c r="Z752" s="157"/>
      <c r="AA752" s="157"/>
      <c r="AB752" s="157"/>
      <c r="AC752" s="157"/>
      <c r="AD752" s="157"/>
      <c r="AE752" s="157"/>
      <c r="AF752" s="157"/>
      <c r="AG752" s="157"/>
      <c r="AH752" s="157"/>
      <c r="AI752" s="157"/>
      <c r="AJ752" s="157"/>
      <c r="AK752" s="157"/>
      <c r="AL752" s="157"/>
      <c r="AM752" s="157"/>
      <c r="AN752" s="157"/>
      <c r="AO752" s="157"/>
      <c r="AP752" s="157"/>
      <c r="AQ752" s="157"/>
      <c r="AR752" s="157"/>
      <c r="AS752" s="157"/>
      <c r="AT752" s="157"/>
    </row>
    <row r="753" spans="1:46" s="75" customFormat="1" x14ac:dyDescent="0.25">
      <c r="A753" s="79"/>
      <c r="I753" s="76"/>
      <c r="J753" s="157"/>
      <c r="K753" s="157"/>
      <c r="L753" s="157"/>
      <c r="M753" s="157"/>
      <c r="N753" s="157"/>
      <c r="O753" s="157"/>
      <c r="P753" s="157"/>
      <c r="Q753" s="157"/>
      <c r="R753" s="157"/>
      <c r="S753" s="157"/>
      <c r="T753" s="157"/>
      <c r="U753" s="157"/>
      <c r="V753" s="157"/>
      <c r="W753" s="157"/>
      <c r="X753" s="157"/>
      <c r="Y753" s="157"/>
      <c r="Z753" s="157"/>
      <c r="AA753" s="157"/>
      <c r="AB753" s="157"/>
      <c r="AC753" s="157"/>
      <c r="AD753" s="157"/>
      <c r="AE753" s="157"/>
      <c r="AF753" s="157"/>
      <c r="AG753" s="157"/>
      <c r="AH753" s="157"/>
      <c r="AI753" s="157"/>
      <c r="AJ753" s="157"/>
      <c r="AK753" s="157"/>
      <c r="AL753" s="157"/>
      <c r="AM753" s="157"/>
      <c r="AN753" s="157"/>
      <c r="AO753" s="157"/>
      <c r="AP753" s="157"/>
      <c r="AQ753" s="157"/>
      <c r="AR753" s="157"/>
      <c r="AS753" s="157"/>
      <c r="AT753" s="157"/>
    </row>
    <row r="754" spans="1:46" s="75" customFormat="1" x14ac:dyDescent="0.25">
      <c r="A754" s="79"/>
      <c r="I754" s="76"/>
      <c r="J754" s="157"/>
      <c r="K754" s="157"/>
      <c r="L754" s="157"/>
      <c r="M754" s="157"/>
      <c r="N754" s="157"/>
      <c r="O754" s="157"/>
      <c r="P754" s="157"/>
      <c r="Q754" s="157"/>
      <c r="R754" s="157"/>
      <c r="S754" s="157"/>
      <c r="T754" s="157"/>
      <c r="U754" s="157"/>
      <c r="V754" s="157"/>
      <c r="W754" s="157"/>
      <c r="X754" s="157"/>
      <c r="Y754" s="157"/>
      <c r="Z754" s="157"/>
      <c r="AA754" s="157"/>
      <c r="AB754" s="157"/>
      <c r="AC754" s="157"/>
      <c r="AD754" s="157"/>
      <c r="AE754" s="157"/>
      <c r="AF754" s="157"/>
      <c r="AG754" s="157"/>
      <c r="AH754" s="157"/>
      <c r="AI754" s="157"/>
      <c r="AJ754" s="157"/>
      <c r="AK754" s="157"/>
      <c r="AL754" s="157"/>
      <c r="AM754" s="157"/>
      <c r="AN754" s="157"/>
      <c r="AO754" s="157"/>
      <c r="AP754" s="157"/>
      <c r="AQ754" s="157"/>
      <c r="AR754" s="157"/>
      <c r="AS754" s="157"/>
      <c r="AT754" s="157"/>
    </row>
    <row r="755" spans="1:46" s="75" customFormat="1" x14ac:dyDescent="0.25">
      <c r="A755" s="79"/>
      <c r="I755" s="76"/>
      <c r="J755" s="157"/>
      <c r="K755" s="157"/>
      <c r="L755" s="157"/>
      <c r="M755" s="157"/>
      <c r="N755" s="157"/>
      <c r="O755" s="157"/>
      <c r="P755" s="157"/>
      <c r="Q755" s="157"/>
      <c r="R755" s="157"/>
      <c r="S755" s="157"/>
      <c r="T755" s="157"/>
      <c r="U755" s="157"/>
      <c r="V755" s="157"/>
      <c r="W755" s="157"/>
      <c r="X755" s="157"/>
      <c r="Y755" s="157"/>
      <c r="Z755" s="157"/>
      <c r="AA755" s="157"/>
      <c r="AB755" s="157"/>
      <c r="AC755" s="157"/>
      <c r="AD755" s="157"/>
      <c r="AE755" s="157"/>
      <c r="AF755" s="157"/>
      <c r="AG755" s="157"/>
      <c r="AH755" s="157"/>
      <c r="AI755" s="157"/>
      <c r="AJ755" s="157"/>
      <c r="AK755" s="157"/>
      <c r="AL755" s="157"/>
      <c r="AM755" s="157"/>
      <c r="AN755" s="157"/>
      <c r="AO755" s="157"/>
      <c r="AP755" s="157"/>
      <c r="AQ755" s="157"/>
      <c r="AR755" s="157"/>
      <c r="AS755" s="157"/>
      <c r="AT755" s="157"/>
    </row>
    <row r="756" spans="1:46" s="75" customFormat="1" x14ac:dyDescent="0.25">
      <c r="A756" s="79"/>
      <c r="I756" s="76"/>
      <c r="J756" s="157"/>
      <c r="K756" s="157"/>
      <c r="L756" s="157"/>
      <c r="M756" s="157"/>
      <c r="N756" s="157"/>
      <c r="O756" s="157"/>
      <c r="P756" s="157"/>
      <c r="Q756" s="157"/>
      <c r="R756" s="157"/>
      <c r="S756" s="157"/>
      <c r="T756" s="157"/>
      <c r="U756" s="157"/>
      <c r="V756" s="157"/>
      <c r="W756" s="157"/>
      <c r="X756" s="157"/>
      <c r="Y756" s="157"/>
      <c r="Z756" s="157"/>
      <c r="AA756" s="157"/>
      <c r="AB756" s="157"/>
      <c r="AC756" s="157"/>
      <c r="AD756" s="157"/>
      <c r="AE756" s="157"/>
      <c r="AF756" s="157"/>
      <c r="AG756" s="157"/>
      <c r="AH756" s="157"/>
      <c r="AI756" s="157"/>
      <c r="AJ756" s="157"/>
      <c r="AK756" s="157"/>
      <c r="AL756" s="157"/>
      <c r="AM756" s="157"/>
      <c r="AN756" s="157"/>
      <c r="AO756" s="157"/>
      <c r="AP756" s="157"/>
      <c r="AQ756" s="157"/>
      <c r="AR756" s="157"/>
      <c r="AS756" s="157"/>
      <c r="AT756" s="157"/>
    </row>
    <row r="757" spans="1:46" s="75" customFormat="1" x14ac:dyDescent="0.25">
      <c r="A757" s="79"/>
      <c r="I757" s="76"/>
      <c r="J757" s="157"/>
      <c r="K757" s="157"/>
      <c r="L757" s="157"/>
      <c r="M757" s="157"/>
      <c r="N757" s="157"/>
      <c r="O757" s="157"/>
      <c r="P757" s="157"/>
      <c r="Q757" s="157"/>
      <c r="R757" s="157"/>
      <c r="S757" s="157"/>
      <c r="T757" s="157"/>
      <c r="U757" s="157"/>
      <c r="V757" s="157"/>
      <c r="W757" s="157"/>
      <c r="X757" s="157"/>
      <c r="Y757" s="157"/>
      <c r="Z757" s="157"/>
      <c r="AA757" s="157"/>
      <c r="AB757" s="157"/>
      <c r="AC757" s="157"/>
      <c r="AD757" s="157"/>
      <c r="AE757" s="157"/>
      <c r="AF757" s="157"/>
      <c r="AG757" s="157"/>
      <c r="AH757" s="157"/>
      <c r="AI757" s="157"/>
      <c r="AJ757" s="157"/>
      <c r="AK757" s="157"/>
      <c r="AL757" s="157"/>
      <c r="AM757" s="157"/>
      <c r="AN757" s="157"/>
      <c r="AO757" s="157"/>
      <c r="AP757" s="157"/>
      <c r="AQ757" s="157"/>
      <c r="AR757" s="157"/>
      <c r="AS757" s="157"/>
      <c r="AT757" s="157"/>
    </row>
    <row r="758" spans="1:46" s="75" customFormat="1" x14ac:dyDescent="0.25">
      <c r="A758" s="79"/>
      <c r="I758" s="76"/>
      <c r="J758" s="157"/>
      <c r="K758" s="157"/>
      <c r="L758" s="157"/>
      <c r="M758" s="157"/>
      <c r="N758" s="157"/>
      <c r="O758" s="157"/>
      <c r="P758" s="157"/>
      <c r="Q758" s="157"/>
      <c r="R758" s="157"/>
      <c r="S758" s="157"/>
      <c r="T758" s="157"/>
      <c r="U758" s="157"/>
      <c r="V758" s="157"/>
      <c r="W758" s="157"/>
      <c r="X758" s="157"/>
      <c r="Y758" s="157"/>
      <c r="Z758" s="157"/>
      <c r="AA758" s="157"/>
      <c r="AB758" s="157"/>
      <c r="AC758" s="157"/>
      <c r="AD758" s="157"/>
      <c r="AE758" s="157"/>
      <c r="AF758" s="157"/>
      <c r="AG758" s="157"/>
      <c r="AH758" s="157"/>
      <c r="AI758" s="157"/>
      <c r="AJ758" s="157"/>
      <c r="AK758" s="157"/>
      <c r="AL758" s="157"/>
      <c r="AM758" s="157"/>
      <c r="AN758" s="157"/>
      <c r="AO758" s="157"/>
      <c r="AP758" s="157"/>
      <c r="AQ758" s="157"/>
      <c r="AR758" s="157"/>
      <c r="AS758" s="157"/>
      <c r="AT758" s="157"/>
    </row>
    <row r="759" spans="1:46" s="75" customFormat="1" x14ac:dyDescent="0.25">
      <c r="A759" s="79"/>
      <c r="I759" s="76"/>
      <c r="J759" s="157"/>
      <c r="K759" s="157"/>
      <c r="L759" s="157"/>
      <c r="M759" s="157"/>
      <c r="N759" s="157"/>
      <c r="O759" s="157"/>
      <c r="P759" s="157"/>
      <c r="Q759" s="157"/>
      <c r="R759" s="157"/>
      <c r="S759" s="157"/>
      <c r="T759" s="157"/>
      <c r="U759" s="157"/>
      <c r="V759" s="157"/>
      <c r="W759" s="157"/>
      <c r="X759" s="157"/>
      <c r="Y759" s="157"/>
      <c r="Z759" s="157"/>
      <c r="AA759" s="157"/>
      <c r="AB759" s="157"/>
      <c r="AC759" s="157"/>
      <c r="AD759" s="157"/>
      <c r="AE759" s="157"/>
      <c r="AF759" s="157"/>
      <c r="AG759" s="157"/>
      <c r="AH759" s="157"/>
      <c r="AI759" s="157"/>
      <c r="AJ759" s="157"/>
      <c r="AK759" s="157"/>
      <c r="AL759" s="157"/>
      <c r="AM759" s="157"/>
      <c r="AN759" s="157"/>
      <c r="AO759" s="157"/>
      <c r="AP759" s="157"/>
      <c r="AQ759" s="157"/>
      <c r="AR759" s="157"/>
      <c r="AS759" s="157"/>
      <c r="AT759" s="157"/>
    </row>
    <row r="760" spans="1:46" s="75" customFormat="1" x14ac:dyDescent="0.25">
      <c r="A760" s="79"/>
      <c r="I760" s="76"/>
      <c r="J760" s="157"/>
      <c r="K760" s="157"/>
      <c r="L760" s="157"/>
      <c r="M760" s="157"/>
      <c r="N760" s="157"/>
      <c r="O760" s="157"/>
      <c r="P760" s="157"/>
      <c r="Q760" s="157"/>
      <c r="R760" s="157"/>
      <c r="S760" s="157"/>
      <c r="T760" s="157"/>
      <c r="U760" s="157"/>
      <c r="V760" s="157"/>
      <c r="W760" s="157"/>
      <c r="X760" s="157"/>
      <c r="Y760" s="157"/>
      <c r="Z760" s="157"/>
      <c r="AA760" s="157"/>
      <c r="AB760" s="157"/>
      <c r="AC760" s="157"/>
      <c r="AD760" s="157"/>
      <c r="AE760" s="157"/>
      <c r="AF760" s="157"/>
      <c r="AG760" s="157"/>
      <c r="AH760" s="157"/>
      <c r="AI760" s="157"/>
      <c r="AJ760" s="157"/>
      <c r="AK760" s="157"/>
      <c r="AL760" s="157"/>
      <c r="AM760" s="157"/>
      <c r="AN760" s="157"/>
      <c r="AO760" s="157"/>
      <c r="AP760" s="157"/>
      <c r="AQ760" s="157"/>
      <c r="AR760" s="157"/>
      <c r="AS760" s="157"/>
      <c r="AT760" s="157"/>
    </row>
    <row r="761" spans="1:46" s="75" customFormat="1" x14ac:dyDescent="0.25">
      <c r="A761" s="79"/>
      <c r="I761" s="76"/>
      <c r="J761" s="157"/>
      <c r="K761" s="157"/>
      <c r="L761" s="157"/>
      <c r="M761" s="157"/>
      <c r="N761" s="157"/>
      <c r="O761" s="157"/>
      <c r="P761" s="157"/>
      <c r="Q761" s="157"/>
      <c r="R761" s="157"/>
      <c r="S761" s="157"/>
      <c r="T761" s="157"/>
      <c r="U761" s="157"/>
      <c r="V761" s="157"/>
      <c r="W761" s="157"/>
      <c r="X761" s="157"/>
      <c r="Y761" s="157"/>
      <c r="Z761" s="157"/>
      <c r="AA761" s="157"/>
      <c r="AB761" s="157"/>
      <c r="AC761" s="157"/>
      <c r="AD761" s="157"/>
      <c r="AE761" s="157"/>
      <c r="AF761" s="157"/>
      <c r="AG761" s="157"/>
      <c r="AH761" s="157"/>
      <c r="AI761" s="157"/>
      <c r="AJ761" s="157"/>
      <c r="AK761" s="157"/>
      <c r="AL761" s="157"/>
      <c r="AM761" s="157"/>
      <c r="AN761" s="157"/>
      <c r="AO761" s="157"/>
      <c r="AP761" s="157"/>
      <c r="AQ761" s="157"/>
      <c r="AR761" s="157"/>
      <c r="AS761" s="157"/>
      <c r="AT761" s="157"/>
    </row>
    <row r="762" spans="1:46" s="75" customFormat="1" x14ac:dyDescent="0.25">
      <c r="A762" s="79"/>
      <c r="I762" s="76"/>
      <c r="J762" s="157"/>
      <c r="K762" s="157"/>
      <c r="L762" s="157"/>
      <c r="M762" s="157"/>
      <c r="N762" s="157"/>
      <c r="O762" s="157"/>
      <c r="P762" s="157"/>
      <c r="Q762" s="157"/>
      <c r="R762" s="157"/>
      <c r="S762" s="157"/>
      <c r="T762" s="157"/>
      <c r="U762" s="157"/>
      <c r="V762" s="157"/>
      <c r="W762" s="157"/>
      <c r="X762" s="157"/>
      <c r="Y762" s="157"/>
      <c r="Z762" s="157"/>
      <c r="AA762" s="157"/>
      <c r="AB762" s="157"/>
      <c r="AC762" s="157"/>
      <c r="AD762" s="157"/>
      <c r="AE762" s="157"/>
      <c r="AF762" s="157"/>
      <c r="AG762" s="157"/>
      <c r="AH762" s="157"/>
      <c r="AI762" s="157"/>
      <c r="AJ762" s="157"/>
      <c r="AK762" s="157"/>
      <c r="AL762" s="157"/>
      <c r="AM762" s="157"/>
      <c r="AN762" s="157"/>
      <c r="AO762" s="157"/>
      <c r="AP762" s="157"/>
      <c r="AQ762" s="157"/>
      <c r="AR762" s="157"/>
      <c r="AS762" s="157"/>
      <c r="AT762" s="157"/>
    </row>
    <row r="763" spans="1:46" s="75" customFormat="1" x14ac:dyDescent="0.25">
      <c r="A763" s="79"/>
      <c r="I763" s="76"/>
      <c r="J763" s="157"/>
      <c r="K763" s="157"/>
      <c r="L763" s="157"/>
      <c r="M763" s="157"/>
      <c r="N763" s="157"/>
      <c r="O763" s="157"/>
      <c r="P763" s="157"/>
      <c r="Q763" s="157"/>
      <c r="R763" s="157"/>
      <c r="S763" s="157"/>
      <c r="T763" s="157"/>
      <c r="U763" s="157"/>
      <c r="V763" s="157"/>
      <c r="W763" s="157"/>
      <c r="X763" s="157"/>
      <c r="Y763" s="157"/>
      <c r="Z763" s="157"/>
      <c r="AA763" s="157"/>
      <c r="AB763" s="157"/>
      <c r="AC763" s="157"/>
      <c r="AD763" s="157"/>
      <c r="AE763" s="157"/>
      <c r="AF763" s="157"/>
      <c r="AG763" s="157"/>
      <c r="AH763" s="157"/>
      <c r="AI763" s="157"/>
      <c r="AJ763" s="157"/>
      <c r="AK763" s="157"/>
      <c r="AL763" s="157"/>
      <c r="AM763" s="157"/>
      <c r="AN763" s="157"/>
      <c r="AO763" s="157"/>
      <c r="AP763" s="157"/>
      <c r="AQ763" s="157"/>
      <c r="AR763" s="157"/>
      <c r="AS763" s="157"/>
      <c r="AT763" s="157"/>
    </row>
    <row r="764" spans="1:46" s="75" customFormat="1" x14ac:dyDescent="0.25">
      <c r="A764" s="79"/>
      <c r="I764" s="76"/>
      <c r="J764" s="157"/>
      <c r="K764" s="157"/>
      <c r="L764" s="157"/>
      <c r="M764" s="157"/>
      <c r="N764" s="157"/>
      <c r="O764" s="157"/>
      <c r="P764" s="157"/>
      <c r="Q764" s="157"/>
      <c r="R764" s="157"/>
      <c r="S764" s="157"/>
      <c r="T764" s="157"/>
      <c r="U764" s="157"/>
      <c r="V764" s="157"/>
      <c r="W764" s="157"/>
      <c r="X764" s="157"/>
      <c r="Y764" s="157"/>
      <c r="Z764" s="157"/>
      <c r="AA764" s="157"/>
      <c r="AB764" s="157"/>
      <c r="AC764" s="157"/>
      <c r="AD764" s="157"/>
      <c r="AE764" s="157"/>
      <c r="AF764" s="157"/>
      <c r="AG764" s="157"/>
      <c r="AH764" s="157"/>
      <c r="AI764" s="157"/>
      <c r="AJ764" s="157"/>
      <c r="AK764" s="157"/>
      <c r="AL764" s="157"/>
      <c r="AM764" s="157"/>
      <c r="AN764" s="157"/>
      <c r="AO764" s="157"/>
      <c r="AP764" s="157"/>
      <c r="AQ764" s="157"/>
      <c r="AR764" s="157"/>
      <c r="AS764" s="157"/>
      <c r="AT764" s="157"/>
    </row>
    <row r="765" spans="1:46" s="75" customFormat="1" x14ac:dyDescent="0.25">
      <c r="A765" s="79"/>
      <c r="I765" s="76"/>
      <c r="J765" s="157"/>
      <c r="K765" s="157"/>
      <c r="L765" s="157"/>
      <c r="M765" s="157"/>
      <c r="N765" s="157"/>
      <c r="O765" s="157"/>
      <c r="P765" s="157"/>
      <c r="Q765" s="157"/>
      <c r="R765" s="157"/>
      <c r="S765" s="157"/>
      <c r="T765" s="157"/>
      <c r="U765" s="157"/>
      <c r="V765" s="157"/>
      <c r="W765" s="157"/>
      <c r="X765" s="157"/>
      <c r="Y765" s="157"/>
      <c r="Z765" s="157"/>
      <c r="AA765" s="157"/>
      <c r="AB765" s="157"/>
      <c r="AC765" s="157"/>
      <c r="AD765" s="157"/>
      <c r="AE765" s="157"/>
      <c r="AF765" s="157"/>
      <c r="AG765" s="157"/>
      <c r="AH765" s="157"/>
      <c r="AI765" s="157"/>
      <c r="AJ765" s="157"/>
      <c r="AK765" s="157"/>
      <c r="AL765" s="157"/>
      <c r="AM765" s="157"/>
      <c r="AN765" s="157"/>
      <c r="AO765" s="157"/>
      <c r="AP765" s="157"/>
      <c r="AQ765" s="157"/>
      <c r="AR765" s="157"/>
      <c r="AS765" s="157"/>
      <c r="AT765" s="157"/>
    </row>
    <row r="766" spans="1:46" s="75" customFormat="1" x14ac:dyDescent="0.25">
      <c r="A766" s="79"/>
      <c r="I766" s="76"/>
      <c r="J766" s="157"/>
      <c r="K766" s="157"/>
      <c r="L766" s="157"/>
      <c r="M766" s="157"/>
      <c r="N766" s="157"/>
      <c r="O766" s="157"/>
      <c r="P766" s="157"/>
      <c r="Q766" s="157"/>
      <c r="R766" s="157"/>
      <c r="S766" s="157"/>
      <c r="T766" s="157"/>
      <c r="U766" s="157"/>
      <c r="V766" s="157"/>
      <c r="W766" s="157"/>
      <c r="X766" s="157"/>
      <c r="Y766" s="157"/>
      <c r="Z766" s="157"/>
      <c r="AA766" s="157"/>
      <c r="AB766" s="157"/>
      <c r="AC766" s="157"/>
      <c r="AD766" s="157"/>
      <c r="AE766" s="157"/>
      <c r="AF766" s="157"/>
      <c r="AG766" s="157"/>
      <c r="AH766" s="157"/>
      <c r="AI766" s="157"/>
      <c r="AJ766" s="157"/>
      <c r="AK766" s="157"/>
      <c r="AL766" s="157"/>
      <c r="AM766" s="157"/>
      <c r="AN766" s="157"/>
      <c r="AO766" s="157"/>
      <c r="AP766" s="157"/>
      <c r="AQ766" s="157"/>
      <c r="AR766" s="157"/>
      <c r="AS766" s="157"/>
      <c r="AT766" s="157"/>
    </row>
    <row r="767" spans="1:46" s="75" customFormat="1" x14ac:dyDescent="0.25">
      <c r="A767" s="79"/>
      <c r="I767" s="76"/>
      <c r="J767" s="157"/>
      <c r="K767" s="157"/>
      <c r="L767" s="157"/>
      <c r="M767" s="157"/>
      <c r="N767" s="157"/>
      <c r="O767" s="157"/>
      <c r="P767" s="157"/>
      <c r="Q767" s="157"/>
      <c r="R767" s="157"/>
      <c r="S767" s="157"/>
      <c r="T767" s="157"/>
      <c r="U767" s="157"/>
      <c r="V767" s="157"/>
      <c r="W767" s="157"/>
      <c r="X767" s="157"/>
      <c r="Y767" s="157"/>
      <c r="Z767" s="157"/>
      <c r="AA767" s="157"/>
      <c r="AB767" s="157"/>
      <c r="AC767" s="157"/>
      <c r="AD767" s="157"/>
      <c r="AE767" s="157"/>
      <c r="AF767" s="157"/>
      <c r="AG767" s="157"/>
      <c r="AH767" s="157"/>
      <c r="AI767" s="157"/>
      <c r="AJ767" s="157"/>
      <c r="AK767" s="157"/>
      <c r="AL767" s="157"/>
      <c r="AM767" s="157"/>
      <c r="AN767" s="157"/>
      <c r="AO767" s="157"/>
      <c r="AP767" s="157"/>
      <c r="AQ767" s="157"/>
      <c r="AR767" s="157"/>
      <c r="AS767" s="157"/>
      <c r="AT767" s="157"/>
    </row>
    <row r="768" spans="1:46" s="75" customFormat="1" x14ac:dyDescent="0.25">
      <c r="A768" s="79"/>
      <c r="I768" s="76"/>
      <c r="J768" s="157"/>
      <c r="K768" s="157"/>
      <c r="L768" s="157"/>
      <c r="M768" s="157"/>
      <c r="N768" s="157"/>
      <c r="O768" s="157"/>
      <c r="P768" s="157"/>
      <c r="Q768" s="157"/>
      <c r="R768" s="157"/>
      <c r="S768" s="157"/>
      <c r="T768" s="157"/>
      <c r="U768" s="157"/>
      <c r="V768" s="157"/>
      <c r="W768" s="157"/>
      <c r="X768" s="157"/>
      <c r="Y768" s="157"/>
      <c r="Z768" s="157"/>
      <c r="AA768" s="157"/>
      <c r="AB768" s="157"/>
      <c r="AC768" s="157"/>
      <c r="AD768" s="157"/>
      <c r="AE768" s="157"/>
      <c r="AF768" s="157"/>
      <c r="AG768" s="157"/>
      <c r="AH768" s="157"/>
      <c r="AI768" s="157"/>
      <c r="AJ768" s="157"/>
      <c r="AK768" s="157"/>
      <c r="AL768" s="157"/>
      <c r="AM768" s="157"/>
      <c r="AN768" s="157"/>
      <c r="AO768" s="157"/>
      <c r="AP768" s="157"/>
      <c r="AQ768" s="157"/>
      <c r="AR768" s="157"/>
      <c r="AS768" s="157"/>
      <c r="AT768" s="157"/>
    </row>
    <row r="769" spans="1:46" s="75" customFormat="1" x14ac:dyDescent="0.25">
      <c r="A769" s="79"/>
      <c r="I769" s="76"/>
      <c r="J769" s="157"/>
      <c r="K769" s="157"/>
      <c r="L769" s="157"/>
      <c r="M769" s="157"/>
      <c r="N769" s="157"/>
      <c r="O769" s="157"/>
      <c r="P769" s="157"/>
      <c r="Q769" s="157"/>
      <c r="R769" s="157"/>
      <c r="S769" s="157"/>
      <c r="T769" s="157"/>
      <c r="U769" s="157"/>
      <c r="V769" s="157"/>
      <c r="W769" s="157"/>
      <c r="X769" s="157"/>
      <c r="Y769" s="157"/>
      <c r="Z769" s="157"/>
      <c r="AA769" s="157"/>
      <c r="AB769" s="157"/>
      <c r="AC769" s="157"/>
      <c r="AD769" s="157"/>
      <c r="AE769" s="157"/>
      <c r="AF769" s="157"/>
      <c r="AG769" s="157"/>
      <c r="AH769" s="157"/>
      <c r="AI769" s="157"/>
      <c r="AJ769" s="157"/>
      <c r="AK769" s="157"/>
      <c r="AL769" s="157"/>
      <c r="AM769" s="157"/>
      <c r="AN769" s="157"/>
      <c r="AO769" s="157"/>
      <c r="AP769" s="157"/>
      <c r="AQ769" s="157"/>
      <c r="AR769" s="157"/>
      <c r="AS769" s="157"/>
      <c r="AT769" s="157"/>
    </row>
    <row r="770" spans="1:46" s="75" customFormat="1" x14ac:dyDescent="0.25">
      <c r="A770" s="79"/>
      <c r="I770" s="76"/>
      <c r="J770" s="157"/>
      <c r="K770" s="157"/>
      <c r="L770" s="157"/>
      <c r="M770" s="157"/>
      <c r="N770" s="157"/>
      <c r="O770" s="157"/>
      <c r="P770" s="157"/>
      <c r="Q770" s="157"/>
      <c r="R770" s="157"/>
      <c r="S770" s="157"/>
      <c r="T770" s="157"/>
      <c r="U770" s="157"/>
      <c r="V770" s="157"/>
      <c r="W770" s="157"/>
      <c r="X770" s="157"/>
      <c r="Y770" s="157"/>
      <c r="Z770" s="157"/>
      <c r="AA770" s="157"/>
      <c r="AB770" s="157"/>
      <c r="AC770" s="157"/>
      <c r="AD770" s="157"/>
      <c r="AE770" s="157"/>
      <c r="AF770" s="157"/>
      <c r="AG770" s="157"/>
      <c r="AH770" s="157"/>
      <c r="AI770" s="157"/>
      <c r="AJ770" s="157"/>
      <c r="AK770" s="157"/>
      <c r="AL770" s="157"/>
      <c r="AM770" s="157"/>
      <c r="AN770" s="157"/>
      <c r="AO770" s="157"/>
      <c r="AP770" s="157"/>
      <c r="AQ770" s="157"/>
      <c r="AR770" s="157"/>
      <c r="AS770" s="157"/>
      <c r="AT770" s="157"/>
    </row>
    <row r="771" spans="1:46" s="75" customFormat="1" x14ac:dyDescent="0.25">
      <c r="A771" s="79"/>
      <c r="I771" s="76"/>
      <c r="J771" s="157"/>
      <c r="K771" s="157"/>
      <c r="L771" s="157"/>
      <c r="M771" s="157"/>
      <c r="N771" s="157"/>
      <c r="O771" s="157"/>
      <c r="P771" s="157"/>
      <c r="Q771" s="157"/>
      <c r="R771" s="157"/>
      <c r="S771" s="157"/>
      <c r="T771" s="157"/>
      <c r="U771" s="157"/>
      <c r="V771" s="157"/>
      <c r="W771" s="157"/>
      <c r="X771" s="157"/>
      <c r="Y771" s="157"/>
      <c r="Z771" s="157"/>
      <c r="AA771" s="157"/>
      <c r="AB771" s="157"/>
      <c r="AC771" s="157"/>
      <c r="AD771" s="157"/>
      <c r="AE771" s="157"/>
      <c r="AF771" s="157"/>
      <c r="AG771" s="157"/>
      <c r="AH771" s="157"/>
      <c r="AI771" s="157"/>
      <c r="AJ771" s="157"/>
      <c r="AK771" s="157"/>
      <c r="AL771" s="157"/>
      <c r="AM771" s="157"/>
      <c r="AN771" s="157"/>
      <c r="AO771" s="157"/>
      <c r="AP771" s="157"/>
      <c r="AQ771" s="157"/>
      <c r="AR771" s="157"/>
      <c r="AS771" s="157"/>
      <c r="AT771" s="157"/>
    </row>
    <row r="772" spans="1:46" s="75" customFormat="1" x14ac:dyDescent="0.25">
      <c r="A772" s="79"/>
      <c r="I772" s="76"/>
      <c r="J772" s="157"/>
      <c r="K772" s="157"/>
      <c r="L772" s="157"/>
      <c r="M772" s="157"/>
      <c r="N772" s="157"/>
      <c r="O772" s="157"/>
      <c r="P772" s="157"/>
      <c r="Q772" s="157"/>
      <c r="R772" s="157"/>
      <c r="S772" s="157"/>
      <c r="T772" s="157"/>
      <c r="U772" s="157"/>
      <c r="V772" s="157"/>
      <c r="W772" s="157"/>
      <c r="X772" s="157"/>
      <c r="Y772" s="157"/>
      <c r="Z772" s="157"/>
      <c r="AA772" s="157"/>
      <c r="AB772" s="157"/>
      <c r="AC772" s="157"/>
      <c r="AD772" s="157"/>
      <c r="AE772" s="157"/>
      <c r="AF772" s="157"/>
      <c r="AG772" s="157"/>
      <c r="AH772" s="157"/>
      <c r="AI772" s="157"/>
      <c r="AJ772" s="157"/>
      <c r="AK772" s="157"/>
      <c r="AL772" s="157"/>
      <c r="AM772" s="157"/>
      <c r="AN772" s="157"/>
      <c r="AO772" s="157"/>
      <c r="AP772" s="157"/>
      <c r="AQ772" s="157"/>
      <c r="AR772" s="157"/>
      <c r="AS772" s="157"/>
      <c r="AT772" s="157"/>
    </row>
    <row r="773" spans="1:46" s="75" customFormat="1" x14ac:dyDescent="0.25">
      <c r="A773" s="79"/>
      <c r="I773" s="76"/>
      <c r="J773" s="157"/>
      <c r="K773" s="157"/>
      <c r="L773" s="157"/>
      <c r="M773" s="157"/>
      <c r="N773" s="157"/>
      <c r="O773" s="157"/>
      <c r="P773" s="157"/>
      <c r="Q773" s="157"/>
      <c r="R773" s="157"/>
      <c r="S773" s="157"/>
      <c r="T773" s="157"/>
      <c r="U773" s="157"/>
      <c r="V773" s="157"/>
      <c r="W773" s="157"/>
      <c r="X773" s="157"/>
      <c r="Y773" s="157"/>
      <c r="Z773" s="157"/>
      <c r="AA773" s="157"/>
      <c r="AB773" s="157"/>
      <c r="AC773" s="157"/>
      <c r="AD773" s="157"/>
      <c r="AE773" s="157"/>
      <c r="AF773" s="157"/>
      <c r="AG773" s="157"/>
      <c r="AH773" s="157"/>
      <c r="AI773" s="157"/>
      <c r="AJ773" s="157"/>
      <c r="AK773" s="157"/>
      <c r="AL773" s="157"/>
      <c r="AM773" s="157"/>
      <c r="AN773" s="157"/>
      <c r="AO773" s="157"/>
      <c r="AP773" s="157"/>
      <c r="AQ773" s="157"/>
      <c r="AR773" s="157"/>
      <c r="AS773" s="157"/>
      <c r="AT773" s="157"/>
    </row>
    <row r="774" spans="1:46" s="75" customFormat="1" x14ac:dyDescent="0.25">
      <c r="A774" s="79"/>
      <c r="I774" s="76"/>
      <c r="J774" s="157"/>
      <c r="K774" s="157"/>
      <c r="L774" s="157"/>
      <c r="M774" s="157"/>
      <c r="N774" s="157"/>
      <c r="O774" s="157"/>
      <c r="P774" s="157"/>
      <c r="Q774" s="157"/>
      <c r="R774" s="157"/>
      <c r="S774" s="157"/>
      <c r="T774" s="157"/>
      <c r="U774" s="157"/>
      <c r="V774" s="157"/>
      <c r="W774" s="157"/>
      <c r="X774" s="157"/>
      <c r="Y774" s="157"/>
      <c r="Z774" s="157"/>
      <c r="AA774" s="157"/>
      <c r="AB774" s="157"/>
      <c r="AC774" s="157"/>
      <c r="AD774" s="157"/>
      <c r="AE774" s="157"/>
      <c r="AF774" s="157"/>
      <c r="AG774" s="157"/>
      <c r="AH774" s="157"/>
      <c r="AI774" s="157"/>
      <c r="AJ774" s="157"/>
      <c r="AK774" s="157"/>
      <c r="AL774" s="157"/>
      <c r="AM774" s="157"/>
      <c r="AN774" s="157"/>
      <c r="AO774" s="157"/>
      <c r="AP774" s="157"/>
      <c r="AQ774" s="157"/>
      <c r="AR774" s="157"/>
      <c r="AS774" s="157"/>
      <c r="AT774" s="157"/>
    </row>
    <row r="775" spans="1:46" s="75" customFormat="1" x14ac:dyDescent="0.25">
      <c r="A775" s="79"/>
      <c r="I775" s="76"/>
      <c r="J775" s="157"/>
      <c r="K775" s="157"/>
      <c r="L775" s="157"/>
      <c r="M775" s="157"/>
      <c r="N775" s="157"/>
      <c r="O775" s="157"/>
      <c r="P775" s="157"/>
      <c r="Q775" s="157"/>
      <c r="R775" s="157"/>
      <c r="S775" s="157"/>
      <c r="T775" s="157"/>
      <c r="U775" s="157"/>
      <c r="V775" s="157"/>
      <c r="W775" s="157"/>
      <c r="X775" s="157"/>
      <c r="Y775" s="157"/>
      <c r="Z775" s="157"/>
      <c r="AA775" s="157"/>
      <c r="AB775" s="157"/>
      <c r="AC775" s="157"/>
      <c r="AD775" s="157"/>
      <c r="AE775" s="157"/>
      <c r="AF775" s="157"/>
      <c r="AG775" s="157"/>
      <c r="AH775" s="157"/>
      <c r="AI775" s="157"/>
      <c r="AJ775" s="157"/>
      <c r="AK775" s="157"/>
      <c r="AL775" s="157"/>
      <c r="AM775" s="157"/>
      <c r="AN775" s="157"/>
      <c r="AO775" s="157"/>
      <c r="AP775" s="157"/>
      <c r="AQ775" s="157"/>
      <c r="AR775" s="157"/>
      <c r="AS775" s="157"/>
      <c r="AT775" s="157"/>
    </row>
    <row r="776" spans="1:46" s="75" customFormat="1" x14ac:dyDescent="0.25">
      <c r="A776" s="79"/>
      <c r="I776" s="76"/>
      <c r="J776" s="157"/>
      <c r="K776" s="157"/>
      <c r="L776" s="157"/>
      <c r="M776" s="157"/>
      <c r="N776" s="157"/>
      <c r="O776" s="157"/>
      <c r="P776" s="157"/>
      <c r="Q776" s="157"/>
      <c r="R776" s="157"/>
      <c r="S776" s="157"/>
      <c r="T776" s="157"/>
      <c r="U776" s="157"/>
      <c r="V776" s="157"/>
      <c r="W776" s="157"/>
      <c r="X776" s="157"/>
      <c r="Y776" s="157"/>
      <c r="Z776" s="157"/>
      <c r="AA776" s="157"/>
      <c r="AB776" s="157"/>
      <c r="AC776" s="157"/>
      <c r="AD776" s="157"/>
      <c r="AE776" s="157"/>
      <c r="AF776" s="157"/>
      <c r="AG776" s="157"/>
      <c r="AH776" s="157"/>
      <c r="AI776" s="157"/>
      <c r="AJ776" s="157"/>
      <c r="AK776" s="157"/>
      <c r="AL776" s="157"/>
      <c r="AM776" s="157"/>
      <c r="AN776" s="157"/>
      <c r="AO776" s="157"/>
      <c r="AP776" s="157"/>
      <c r="AQ776" s="157"/>
      <c r="AR776" s="157"/>
      <c r="AS776" s="157"/>
      <c r="AT776" s="157"/>
    </row>
    <row r="777" spans="1:46" s="75" customFormat="1" x14ac:dyDescent="0.25">
      <c r="A777" s="79"/>
      <c r="I777" s="76"/>
      <c r="J777" s="157"/>
      <c r="K777" s="157"/>
      <c r="L777" s="157"/>
      <c r="M777" s="157"/>
      <c r="N777" s="157"/>
      <c r="O777" s="157"/>
      <c r="P777" s="157"/>
      <c r="Q777" s="157"/>
      <c r="R777" s="157"/>
      <c r="S777" s="157"/>
      <c r="T777" s="157"/>
      <c r="U777" s="157"/>
      <c r="V777" s="157"/>
      <c r="W777" s="157"/>
      <c r="X777" s="157"/>
      <c r="Y777" s="157"/>
      <c r="Z777" s="157"/>
      <c r="AA777" s="157"/>
      <c r="AB777" s="157"/>
      <c r="AC777" s="157"/>
      <c r="AD777" s="157"/>
      <c r="AE777" s="157"/>
      <c r="AF777" s="157"/>
      <c r="AG777" s="157"/>
      <c r="AH777" s="157"/>
      <c r="AI777" s="157"/>
      <c r="AJ777" s="157"/>
      <c r="AK777" s="157"/>
      <c r="AL777" s="157"/>
      <c r="AM777" s="157"/>
      <c r="AN777" s="157"/>
      <c r="AO777" s="157"/>
      <c r="AP777" s="157"/>
      <c r="AQ777" s="157"/>
      <c r="AR777" s="157"/>
      <c r="AS777" s="157"/>
      <c r="AT777" s="157"/>
    </row>
    <row r="778" spans="1:46" s="75" customFormat="1" x14ac:dyDescent="0.25">
      <c r="A778" s="79"/>
      <c r="I778" s="76"/>
      <c r="J778" s="157"/>
      <c r="K778" s="157"/>
      <c r="L778" s="157"/>
      <c r="M778" s="157"/>
      <c r="N778" s="157"/>
      <c r="O778" s="157"/>
      <c r="P778" s="157"/>
      <c r="Q778" s="157"/>
      <c r="R778" s="157"/>
      <c r="S778" s="157"/>
      <c r="T778" s="157"/>
      <c r="U778" s="157"/>
      <c r="V778" s="157"/>
      <c r="W778" s="157"/>
      <c r="X778" s="157"/>
      <c r="Y778" s="157"/>
      <c r="Z778" s="157"/>
      <c r="AA778" s="157"/>
      <c r="AB778" s="157"/>
      <c r="AC778" s="157"/>
      <c r="AD778" s="157"/>
      <c r="AE778" s="157"/>
      <c r="AF778" s="157"/>
      <c r="AG778" s="157"/>
      <c r="AH778" s="157"/>
      <c r="AI778" s="157"/>
      <c r="AJ778" s="157"/>
      <c r="AK778" s="157"/>
      <c r="AL778" s="157"/>
      <c r="AM778" s="157"/>
      <c r="AN778" s="157"/>
      <c r="AO778" s="157"/>
      <c r="AP778" s="157"/>
      <c r="AQ778" s="157"/>
      <c r="AR778" s="157"/>
      <c r="AS778" s="157"/>
      <c r="AT778" s="157"/>
    </row>
    <row r="779" spans="1:46" s="75" customFormat="1" x14ac:dyDescent="0.25">
      <c r="A779" s="79"/>
      <c r="I779" s="76"/>
      <c r="J779" s="157"/>
      <c r="K779" s="157"/>
      <c r="L779" s="157"/>
      <c r="M779" s="157"/>
      <c r="N779" s="157"/>
      <c r="O779" s="157"/>
      <c r="P779" s="157"/>
      <c r="Q779" s="157"/>
      <c r="R779" s="157"/>
      <c r="S779" s="157"/>
      <c r="T779" s="157"/>
      <c r="U779" s="157"/>
      <c r="V779" s="157"/>
      <c r="W779" s="157"/>
      <c r="X779" s="157"/>
      <c r="Y779" s="157"/>
      <c r="Z779" s="157"/>
      <c r="AA779" s="157"/>
      <c r="AB779" s="157"/>
      <c r="AC779" s="157"/>
      <c r="AD779" s="157"/>
      <c r="AE779" s="157"/>
      <c r="AF779" s="157"/>
      <c r="AG779" s="157"/>
      <c r="AH779" s="157"/>
      <c r="AI779" s="157"/>
      <c r="AJ779" s="157"/>
      <c r="AK779" s="157"/>
      <c r="AL779" s="157"/>
      <c r="AM779" s="157"/>
      <c r="AN779" s="157"/>
      <c r="AO779" s="157"/>
      <c r="AP779" s="157"/>
      <c r="AQ779" s="157"/>
      <c r="AR779" s="157"/>
      <c r="AS779" s="157"/>
      <c r="AT779" s="157"/>
    </row>
    <row r="780" spans="1:46" s="75" customFormat="1" x14ac:dyDescent="0.25">
      <c r="A780" s="79"/>
      <c r="I780" s="76"/>
      <c r="J780" s="157"/>
      <c r="K780" s="157"/>
      <c r="L780" s="157"/>
      <c r="M780" s="157"/>
      <c r="N780" s="157"/>
      <c r="O780" s="157"/>
      <c r="P780" s="157"/>
      <c r="Q780" s="157"/>
      <c r="R780" s="157"/>
      <c r="S780" s="157"/>
      <c r="T780" s="157"/>
      <c r="U780" s="157"/>
      <c r="V780" s="157"/>
      <c r="W780" s="157"/>
      <c r="X780" s="157"/>
      <c r="Y780" s="157"/>
      <c r="Z780" s="157"/>
      <c r="AA780" s="157"/>
      <c r="AB780" s="157"/>
      <c r="AC780" s="157"/>
      <c r="AD780" s="157"/>
      <c r="AE780" s="157"/>
      <c r="AF780" s="157"/>
      <c r="AG780" s="157"/>
      <c r="AH780" s="157"/>
      <c r="AI780" s="157"/>
      <c r="AJ780" s="157"/>
      <c r="AK780" s="157"/>
      <c r="AL780" s="157"/>
      <c r="AM780" s="157"/>
      <c r="AN780" s="157"/>
      <c r="AO780" s="157"/>
      <c r="AP780" s="157"/>
      <c r="AQ780" s="157"/>
      <c r="AR780" s="157"/>
      <c r="AS780" s="157"/>
      <c r="AT780" s="157"/>
    </row>
    <row r="781" spans="1:46" s="75" customFormat="1" x14ac:dyDescent="0.25">
      <c r="A781" s="79"/>
      <c r="I781" s="76"/>
      <c r="J781" s="157"/>
      <c r="K781" s="157"/>
      <c r="L781" s="157"/>
      <c r="M781" s="157"/>
      <c r="N781" s="157"/>
      <c r="O781" s="157"/>
      <c r="P781" s="157"/>
      <c r="Q781" s="157"/>
      <c r="R781" s="157"/>
      <c r="S781" s="157"/>
      <c r="T781" s="157"/>
      <c r="U781" s="157"/>
      <c r="V781" s="157"/>
      <c r="W781" s="157"/>
      <c r="X781" s="157"/>
      <c r="Y781" s="157"/>
      <c r="Z781" s="157"/>
      <c r="AA781" s="157"/>
      <c r="AB781" s="157"/>
      <c r="AC781" s="157"/>
      <c r="AD781" s="157"/>
      <c r="AE781" s="157"/>
      <c r="AF781" s="157"/>
      <c r="AG781" s="157"/>
      <c r="AH781" s="157"/>
      <c r="AI781" s="157"/>
      <c r="AJ781" s="157"/>
      <c r="AK781" s="157"/>
      <c r="AL781" s="157"/>
      <c r="AM781" s="157"/>
      <c r="AN781" s="157"/>
      <c r="AO781" s="157"/>
      <c r="AP781" s="157"/>
      <c r="AQ781" s="157"/>
      <c r="AR781" s="157"/>
      <c r="AS781" s="157"/>
      <c r="AT781" s="157"/>
    </row>
    <row r="782" spans="1:46" s="75" customFormat="1" x14ac:dyDescent="0.25">
      <c r="A782" s="79"/>
      <c r="I782" s="76"/>
      <c r="J782" s="157"/>
      <c r="K782" s="157"/>
      <c r="L782" s="157"/>
      <c r="M782" s="157"/>
      <c r="N782" s="157"/>
      <c r="O782" s="157"/>
      <c r="P782" s="157"/>
      <c r="Q782" s="157"/>
      <c r="R782" s="157"/>
      <c r="S782" s="157"/>
      <c r="T782" s="157"/>
      <c r="U782" s="157"/>
      <c r="V782" s="157"/>
      <c r="W782" s="157"/>
      <c r="X782" s="157"/>
      <c r="Y782" s="157"/>
      <c r="Z782" s="157"/>
      <c r="AA782" s="157"/>
      <c r="AB782" s="157"/>
      <c r="AC782" s="157"/>
      <c r="AD782" s="157"/>
      <c r="AE782" s="157"/>
      <c r="AF782" s="157"/>
      <c r="AG782" s="157"/>
      <c r="AH782" s="157"/>
      <c r="AI782" s="157"/>
      <c r="AJ782" s="157"/>
      <c r="AK782" s="157"/>
      <c r="AL782" s="157"/>
      <c r="AM782" s="157"/>
      <c r="AN782" s="157"/>
      <c r="AO782" s="157"/>
      <c r="AP782" s="157"/>
      <c r="AQ782" s="157"/>
      <c r="AR782" s="157"/>
      <c r="AS782" s="157"/>
      <c r="AT782" s="157"/>
    </row>
    <row r="783" spans="1:46" s="75" customFormat="1" x14ac:dyDescent="0.25">
      <c r="A783" s="79"/>
      <c r="I783" s="76"/>
      <c r="J783" s="157"/>
      <c r="K783" s="157"/>
      <c r="L783" s="157"/>
      <c r="M783" s="157"/>
      <c r="N783" s="157"/>
      <c r="O783" s="157"/>
      <c r="P783" s="157"/>
      <c r="Q783" s="157"/>
      <c r="R783" s="157"/>
      <c r="S783" s="157"/>
      <c r="T783" s="157"/>
      <c r="U783" s="157"/>
      <c r="V783" s="157"/>
      <c r="W783" s="157"/>
      <c r="X783" s="157"/>
      <c r="Y783" s="157"/>
      <c r="Z783" s="157"/>
      <c r="AA783" s="157"/>
      <c r="AB783" s="157"/>
      <c r="AC783" s="157"/>
      <c r="AD783" s="157"/>
      <c r="AE783" s="157"/>
      <c r="AF783" s="157"/>
      <c r="AG783" s="157"/>
      <c r="AH783" s="157"/>
      <c r="AI783" s="157"/>
      <c r="AJ783" s="157"/>
      <c r="AK783" s="157"/>
      <c r="AL783" s="157"/>
      <c r="AM783" s="157"/>
      <c r="AN783" s="157"/>
      <c r="AO783" s="157"/>
      <c r="AP783" s="157"/>
      <c r="AQ783" s="157"/>
      <c r="AR783" s="157"/>
      <c r="AS783" s="157"/>
      <c r="AT783" s="157"/>
    </row>
    <row r="784" spans="1:46" s="75" customFormat="1" x14ac:dyDescent="0.25">
      <c r="A784" s="79"/>
      <c r="I784" s="76"/>
      <c r="J784" s="157"/>
      <c r="K784" s="157"/>
      <c r="L784" s="157"/>
      <c r="M784" s="157"/>
      <c r="N784" s="157"/>
      <c r="O784" s="157"/>
      <c r="P784" s="157"/>
      <c r="Q784" s="157"/>
      <c r="R784" s="157"/>
      <c r="S784" s="157"/>
      <c r="T784" s="157"/>
      <c r="U784" s="157"/>
      <c r="V784" s="157"/>
      <c r="W784" s="157"/>
      <c r="X784" s="157"/>
      <c r="Y784" s="157"/>
      <c r="Z784" s="157"/>
      <c r="AA784" s="157"/>
      <c r="AB784" s="157"/>
      <c r="AC784" s="157"/>
      <c r="AD784" s="157"/>
      <c r="AE784" s="157"/>
      <c r="AF784" s="157"/>
      <c r="AG784" s="157"/>
      <c r="AH784" s="157"/>
      <c r="AI784" s="157"/>
      <c r="AJ784" s="157"/>
      <c r="AK784" s="157"/>
      <c r="AL784" s="157"/>
      <c r="AM784" s="157"/>
      <c r="AN784" s="157"/>
      <c r="AO784" s="157"/>
      <c r="AP784" s="157"/>
      <c r="AQ784" s="157"/>
      <c r="AR784" s="157"/>
      <c r="AS784" s="157"/>
      <c r="AT784" s="157"/>
    </row>
    <row r="785" spans="1:46" s="75" customFormat="1" x14ac:dyDescent="0.25">
      <c r="A785" s="79"/>
      <c r="I785" s="76"/>
      <c r="J785" s="157"/>
      <c r="K785" s="157"/>
      <c r="L785" s="157"/>
      <c r="M785" s="157"/>
      <c r="N785" s="157"/>
      <c r="O785" s="157"/>
      <c r="P785" s="157"/>
      <c r="Q785" s="157"/>
      <c r="R785" s="157"/>
      <c r="S785" s="157"/>
      <c r="T785" s="157"/>
      <c r="U785" s="157"/>
      <c r="V785" s="157"/>
      <c r="W785" s="157"/>
      <c r="X785" s="157"/>
      <c r="Y785" s="157"/>
      <c r="Z785" s="157"/>
      <c r="AA785" s="157"/>
      <c r="AB785" s="157"/>
      <c r="AC785" s="157"/>
      <c r="AD785" s="157"/>
      <c r="AE785" s="157"/>
      <c r="AF785" s="157"/>
      <c r="AG785" s="157"/>
      <c r="AH785" s="157"/>
      <c r="AI785" s="157"/>
      <c r="AJ785" s="157"/>
      <c r="AK785" s="157"/>
      <c r="AL785" s="157"/>
      <c r="AM785" s="157"/>
      <c r="AN785" s="157"/>
      <c r="AO785" s="157"/>
      <c r="AP785" s="157"/>
      <c r="AQ785" s="157"/>
      <c r="AR785" s="157"/>
      <c r="AS785" s="157"/>
      <c r="AT785" s="157"/>
    </row>
    <row r="786" spans="1:46" s="75" customFormat="1" x14ac:dyDescent="0.25">
      <c r="A786" s="79"/>
      <c r="I786" s="76"/>
      <c r="J786" s="157"/>
      <c r="K786" s="157"/>
      <c r="L786" s="157"/>
      <c r="M786" s="157"/>
      <c r="N786" s="157"/>
      <c r="O786" s="157"/>
      <c r="P786" s="157"/>
      <c r="Q786" s="157"/>
      <c r="R786" s="157"/>
      <c r="S786" s="157"/>
      <c r="T786" s="157"/>
      <c r="U786" s="157"/>
      <c r="V786" s="157"/>
      <c r="W786" s="157"/>
      <c r="X786" s="157"/>
      <c r="Y786" s="157"/>
      <c r="Z786" s="157"/>
      <c r="AA786" s="157"/>
      <c r="AB786" s="157"/>
      <c r="AC786" s="157"/>
      <c r="AD786" s="157"/>
      <c r="AE786" s="157"/>
      <c r="AF786" s="157"/>
      <c r="AG786" s="157"/>
      <c r="AH786" s="157"/>
      <c r="AI786" s="157"/>
      <c r="AJ786" s="157"/>
      <c r="AK786" s="157"/>
      <c r="AL786" s="157"/>
      <c r="AM786" s="157"/>
      <c r="AN786" s="157"/>
      <c r="AO786" s="157"/>
      <c r="AP786" s="157"/>
      <c r="AQ786" s="157"/>
      <c r="AR786" s="157"/>
      <c r="AS786" s="157"/>
      <c r="AT786" s="157"/>
    </row>
    <row r="787" spans="1:46" s="75" customFormat="1" x14ac:dyDescent="0.25">
      <c r="A787" s="79"/>
      <c r="I787" s="76"/>
      <c r="J787" s="157"/>
      <c r="K787" s="157"/>
      <c r="L787" s="157"/>
      <c r="M787" s="157"/>
      <c r="N787" s="157"/>
      <c r="O787" s="157"/>
      <c r="P787" s="157"/>
      <c r="Q787" s="157"/>
      <c r="R787" s="157"/>
      <c r="S787" s="157"/>
      <c r="T787" s="157"/>
      <c r="U787" s="157"/>
      <c r="V787" s="157"/>
      <c r="W787" s="157"/>
      <c r="X787" s="157"/>
      <c r="Y787" s="157"/>
      <c r="Z787" s="157"/>
      <c r="AA787" s="157"/>
      <c r="AB787" s="157"/>
      <c r="AC787" s="157"/>
      <c r="AD787" s="157"/>
      <c r="AE787" s="157"/>
      <c r="AF787" s="157"/>
      <c r="AG787" s="157"/>
      <c r="AH787" s="157"/>
      <c r="AI787" s="157"/>
      <c r="AJ787" s="157"/>
      <c r="AK787" s="157"/>
      <c r="AL787" s="157"/>
      <c r="AM787" s="157"/>
      <c r="AN787" s="157"/>
      <c r="AO787" s="157"/>
      <c r="AP787" s="157"/>
      <c r="AQ787" s="157"/>
      <c r="AR787" s="157"/>
      <c r="AS787" s="157"/>
      <c r="AT787" s="157"/>
    </row>
    <row r="788" spans="1:46" s="75" customFormat="1" x14ac:dyDescent="0.25">
      <c r="A788" s="79"/>
      <c r="I788" s="76"/>
      <c r="J788" s="157"/>
      <c r="K788" s="157"/>
      <c r="L788" s="157"/>
      <c r="M788" s="157"/>
      <c r="N788" s="157"/>
      <c r="O788" s="157"/>
      <c r="P788" s="157"/>
      <c r="Q788" s="157"/>
      <c r="R788" s="157"/>
      <c r="S788" s="157"/>
      <c r="T788" s="157"/>
      <c r="U788" s="157"/>
      <c r="V788" s="157"/>
      <c r="W788" s="157"/>
      <c r="X788" s="157"/>
      <c r="Y788" s="157"/>
      <c r="Z788" s="157"/>
      <c r="AA788" s="157"/>
      <c r="AB788" s="157"/>
      <c r="AC788" s="157"/>
      <c r="AD788" s="157"/>
      <c r="AE788" s="157"/>
      <c r="AF788" s="157"/>
      <c r="AG788" s="157"/>
      <c r="AH788" s="157"/>
      <c r="AI788" s="157"/>
      <c r="AJ788" s="157"/>
      <c r="AK788" s="157"/>
      <c r="AL788" s="157"/>
      <c r="AM788" s="157"/>
      <c r="AN788" s="157"/>
      <c r="AO788" s="157"/>
      <c r="AP788" s="157"/>
      <c r="AQ788" s="157"/>
      <c r="AR788" s="157"/>
      <c r="AS788" s="157"/>
      <c r="AT788" s="157"/>
    </row>
    <row r="789" spans="1:46" s="75" customFormat="1" x14ac:dyDescent="0.25">
      <c r="A789" s="79"/>
      <c r="I789" s="76"/>
      <c r="J789" s="157"/>
      <c r="K789" s="157"/>
      <c r="L789" s="157"/>
      <c r="M789" s="157"/>
      <c r="N789" s="157"/>
      <c r="O789" s="157"/>
      <c r="P789" s="157"/>
      <c r="Q789" s="157"/>
      <c r="R789" s="157"/>
      <c r="S789" s="157"/>
      <c r="T789" s="157"/>
      <c r="U789" s="157"/>
      <c r="V789" s="157"/>
      <c r="W789" s="157"/>
      <c r="X789" s="157"/>
      <c r="Y789" s="157"/>
      <c r="Z789" s="157"/>
      <c r="AA789" s="157"/>
      <c r="AB789" s="157"/>
      <c r="AC789" s="157"/>
      <c r="AD789" s="157"/>
      <c r="AE789" s="157"/>
      <c r="AF789" s="157"/>
      <c r="AG789" s="157"/>
      <c r="AH789" s="157"/>
      <c r="AI789" s="157"/>
      <c r="AJ789" s="157"/>
      <c r="AK789" s="157"/>
      <c r="AL789" s="157"/>
      <c r="AM789" s="157"/>
      <c r="AN789" s="157"/>
      <c r="AO789" s="157"/>
      <c r="AP789" s="157"/>
      <c r="AQ789" s="157"/>
      <c r="AR789" s="157"/>
      <c r="AS789" s="157"/>
      <c r="AT789" s="157"/>
    </row>
    <row r="790" spans="1:46" s="75" customFormat="1" x14ac:dyDescent="0.25">
      <c r="A790" s="79"/>
      <c r="I790" s="76"/>
      <c r="J790" s="157"/>
      <c r="K790" s="157"/>
      <c r="L790" s="157"/>
      <c r="M790" s="157"/>
      <c r="N790" s="157"/>
      <c r="O790" s="157"/>
      <c r="P790" s="157"/>
      <c r="Q790" s="157"/>
      <c r="R790" s="157"/>
      <c r="S790" s="157"/>
      <c r="T790" s="157"/>
      <c r="U790" s="157"/>
      <c r="V790" s="157"/>
      <c r="W790" s="157"/>
      <c r="X790" s="157"/>
      <c r="Y790" s="157"/>
      <c r="Z790" s="157"/>
      <c r="AA790" s="157"/>
      <c r="AB790" s="157"/>
      <c r="AC790" s="157"/>
      <c r="AD790" s="157"/>
      <c r="AE790" s="157"/>
      <c r="AF790" s="157"/>
      <c r="AG790" s="157"/>
      <c r="AH790" s="157"/>
      <c r="AI790" s="157"/>
      <c r="AJ790" s="157"/>
      <c r="AK790" s="157"/>
      <c r="AL790" s="157"/>
      <c r="AM790" s="157"/>
      <c r="AN790" s="157"/>
      <c r="AO790" s="157"/>
      <c r="AP790" s="157"/>
      <c r="AQ790" s="157"/>
      <c r="AR790" s="157"/>
      <c r="AS790" s="157"/>
      <c r="AT790" s="157"/>
    </row>
    <row r="791" spans="1:46" s="75" customFormat="1" x14ac:dyDescent="0.25">
      <c r="A791" s="79"/>
      <c r="I791" s="76"/>
      <c r="J791" s="157"/>
      <c r="K791" s="157"/>
      <c r="L791" s="157"/>
      <c r="M791" s="157"/>
      <c r="N791" s="157"/>
      <c r="O791" s="157"/>
      <c r="P791" s="157"/>
      <c r="Q791" s="157"/>
      <c r="R791" s="157"/>
      <c r="S791" s="157"/>
      <c r="T791" s="157"/>
      <c r="U791" s="157"/>
      <c r="V791" s="157"/>
      <c r="W791" s="157"/>
      <c r="X791" s="157"/>
      <c r="Y791" s="157"/>
      <c r="Z791" s="157"/>
      <c r="AA791" s="157"/>
      <c r="AB791" s="157"/>
      <c r="AC791" s="157"/>
      <c r="AD791" s="157"/>
      <c r="AE791" s="157"/>
      <c r="AF791" s="157"/>
      <c r="AG791" s="157"/>
      <c r="AH791" s="157"/>
      <c r="AI791" s="157"/>
      <c r="AJ791" s="157"/>
      <c r="AK791" s="157"/>
      <c r="AL791" s="157"/>
      <c r="AM791" s="157"/>
      <c r="AN791" s="157"/>
      <c r="AO791" s="157"/>
      <c r="AP791" s="157"/>
      <c r="AQ791" s="157"/>
      <c r="AR791" s="157"/>
      <c r="AS791" s="157"/>
      <c r="AT791" s="157"/>
    </row>
    <row r="792" spans="1:46" s="75" customFormat="1" x14ac:dyDescent="0.25">
      <c r="A792" s="79"/>
      <c r="I792" s="76"/>
      <c r="J792" s="157"/>
      <c r="K792" s="157"/>
      <c r="L792" s="157"/>
      <c r="M792" s="157"/>
      <c r="N792" s="157"/>
      <c r="O792" s="157"/>
      <c r="P792" s="157"/>
      <c r="Q792" s="157"/>
      <c r="R792" s="157"/>
      <c r="S792" s="157"/>
      <c r="T792" s="157"/>
      <c r="U792" s="157"/>
      <c r="V792" s="157"/>
      <c r="W792" s="157"/>
      <c r="X792" s="157"/>
      <c r="Y792" s="157"/>
      <c r="Z792" s="157"/>
      <c r="AA792" s="157"/>
      <c r="AB792" s="157"/>
      <c r="AC792" s="157"/>
      <c r="AD792" s="157"/>
      <c r="AE792" s="157"/>
      <c r="AF792" s="157"/>
      <c r="AG792" s="157"/>
      <c r="AH792" s="157"/>
      <c r="AI792" s="157"/>
      <c r="AJ792" s="157"/>
      <c r="AK792" s="157"/>
      <c r="AL792" s="157"/>
      <c r="AM792" s="157"/>
      <c r="AN792" s="157"/>
      <c r="AO792" s="157"/>
      <c r="AP792" s="157"/>
      <c r="AQ792" s="157"/>
      <c r="AR792" s="157"/>
      <c r="AS792" s="157"/>
      <c r="AT792" s="157"/>
    </row>
    <row r="793" spans="1:46" s="75" customFormat="1" x14ac:dyDescent="0.25">
      <c r="A793" s="79"/>
      <c r="I793" s="76"/>
      <c r="J793" s="157"/>
      <c r="K793" s="157"/>
      <c r="L793" s="157"/>
      <c r="M793" s="157"/>
      <c r="N793" s="157"/>
      <c r="O793" s="157"/>
      <c r="P793" s="157"/>
      <c r="Q793" s="157"/>
      <c r="R793" s="157"/>
      <c r="S793" s="157"/>
      <c r="T793" s="157"/>
      <c r="U793" s="157"/>
      <c r="V793" s="157"/>
      <c r="W793" s="157"/>
      <c r="X793" s="157"/>
      <c r="Y793" s="157"/>
      <c r="Z793" s="157"/>
      <c r="AA793" s="157"/>
      <c r="AB793" s="157"/>
      <c r="AC793" s="157"/>
      <c r="AD793" s="157"/>
      <c r="AE793" s="157"/>
      <c r="AF793" s="157"/>
      <c r="AG793" s="157"/>
      <c r="AH793" s="157"/>
      <c r="AI793" s="157"/>
      <c r="AJ793" s="157"/>
      <c r="AK793" s="157"/>
      <c r="AL793" s="157"/>
      <c r="AM793" s="157"/>
      <c r="AN793" s="157"/>
      <c r="AO793" s="157"/>
      <c r="AP793" s="157"/>
      <c r="AQ793" s="157"/>
      <c r="AR793" s="157"/>
      <c r="AS793" s="157"/>
      <c r="AT793" s="157"/>
    </row>
    <row r="794" spans="1:46" s="75" customFormat="1" x14ac:dyDescent="0.25">
      <c r="A794" s="79"/>
      <c r="I794" s="76"/>
      <c r="J794" s="157"/>
      <c r="K794" s="157"/>
      <c r="L794" s="157"/>
      <c r="M794" s="157"/>
      <c r="N794" s="157"/>
      <c r="O794" s="157"/>
      <c r="P794" s="157"/>
      <c r="Q794" s="157"/>
      <c r="R794" s="157"/>
      <c r="S794" s="157"/>
      <c r="T794" s="157"/>
      <c r="U794" s="157"/>
      <c r="V794" s="157"/>
      <c r="W794" s="157"/>
      <c r="X794" s="157"/>
      <c r="Y794" s="157"/>
      <c r="Z794" s="157"/>
      <c r="AA794" s="157"/>
      <c r="AB794" s="157"/>
      <c r="AC794" s="157"/>
      <c r="AD794" s="157"/>
      <c r="AE794" s="157"/>
      <c r="AF794" s="157"/>
      <c r="AG794" s="157"/>
      <c r="AH794" s="157"/>
      <c r="AI794" s="157"/>
      <c r="AJ794" s="157"/>
      <c r="AK794" s="157"/>
      <c r="AL794" s="157"/>
      <c r="AM794" s="157"/>
      <c r="AN794" s="157"/>
      <c r="AO794" s="157"/>
      <c r="AP794" s="157"/>
      <c r="AQ794" s="157"/>
      <c r="AR794" s="157"/>
      <c r="AS794" s="157"/>
      <c r="AT794" s="157"/>
    </row>
    <row r="795" spans="1:46" s="75" customFormat="1" x14ac:dyDescent="0.25">
      <c r="A795" s="79"/>
      <c r="I795" s="76"/>
      <c r="J795" s="157"/>
      <c r="K795" s="157"/>
      <c r="L795" s="157"/>
      <c r="M795" s="157"/>
      <c r="N795" s="157"/>
      <c r="O795" s="157"/>
      <c r="P795" s="157"/>
      <c r="Q795" s="157"/>
      <c r="R795" s="157"/>
      <c r="S795" s="157"/>
      <c r="T795" s="157"/>
      <c r="U795" s="157"/>
      <c r="V795" s="157"/>
      <c r="W795" s="157"/>
      <c r="X795" s="157"/>
      <c r="Y795" s="157"/>
      <c r="Z795" s="157"/>
      <c r="AA795" s="157"/>
      <c r="AB795" s="157"/>
      <c r="AC795" s="157"/>
      <c r="AD795" s="157"/>
      <c r="AE795" s="157"/>
      <c r="AF795" s="157"/>
      <c r="AG795" s="157"/>
      <c r="AH795" s="157"/>
      <c r="AI795" s="157"/>
      <c r="AJ795" s="157"/>
      <c r="AK795" s="157"/>
      <c r="AL795" s="157"/>
      <c r="AM795" s="157"/>
      <c r="AN795" s="157"/>
      <c r="AO795" s="157"/>
      <c r="AP795" s="157"/>
      <c r="AQ795" s="157"/>
      <c r="AR795" s="157"/>
      <c r="AS795" s="157"/>
      <c r="AT795" s="157"/>
    </row>
    <row r="796" spans="1:46" s="75" customFormat="1" x14ac:dyDescent="0.25">
      <c r="A796" s="79"/>
      <c r="I796" s="76"/>
      <c r="J796" s="157"/>
      <c r="K796" s="157"/>
      <c r="L796" s="157"/>
      <c r="M796" s="157"/>
      <c r="N796" s="157"/>
      <c r="O796" s="157"/>
      <c r="P796" s="157"/>
      <c r="Q796" s="157"/>
      <c r="R796" s="157"/>
      <c r="S796" s="157"/>
      <c r="T796" s="157"/>
      <c r="U796" s="157"/>
      <c r="V796" s="157"/>
      <c r="W796" s="157"/>
      <c r="X796" s="157"/>
      <c r="Y796" s="157"/>
      <c r="Z796" s="157"/>
      <c r="AA796" s="157"/>
      <c r="AB796" s="157"/>
      <c r="AC796" s="157"/>
      <c r="AD796" s="157"/>
      <c r="AE796" s="157"/>
      <c r="AF796" s="157"/>
      <c r="AG796" s="157"/>
      <c r="AH796" s="157"/>
      <c r="AI796" s="157"/>
      <c r="AJ796" s="157"/>
      <c r="AK796" s="157"/>
      <c r="AL796" s="157"/>
      <c r="AM796" s="157"/>
      <c r="AN796" s="157"/>
      <c r="AO796" s="157"/>
      <c r="AP796" s="157"/>
      <c r="AQ796" s="157"/>
      <c r="AR796" s="157"/>
      <c r="AS796" s="157"/>
      <c r="AT796" s="157"/>
    </row>
    <row r="797" spans="1:46" s="75" customFormat="1" x14ac:dyDescent="0.25">
      <c r="A797" s="79"/>
      <c r="I797" s="76"/>
      <c r="J797" s="157"/>
      <c r="K797" s="157"/>
      <c r="L797" s="157"/>
      <c r="M797" s="157"/>
      <c r="N797" s="157"/>
      <c r="O797" s="157"/>
      <c r="P797" s="157"/>
      <c r="Q797" s="157"/>
      <c r="R797" s="157"/>
      <c r="S797" s="157"/>
      <c r="T797" s="157"/>
      <c r="U797" s="157"/>
      <c r="V797" s="157"/>
      <c r="W797" s="157"/>
      <c r="X797" s="157"/>
      <c r="Y797" s="157"/>
      <c r="Z797" s="157"/>
      <c r="AA797" s="157"/>
      <c r="AB797" s="157"/>
      <c r="AC797" s="157"/>
      <c r="AD797" s="157"/>
      <c r="AE797" s="157"/>
      <c r="AF797" s="157"/>
      <c r="AG797" s="157"/>
      <c r="AH797" s="157"/>
      <c r="AI797" s="157"/>
      <c r="AJ797" s="157"/>
      <c r="AK797" s="157"/>
      <c r="AL797" s="157"/>
      <c r="AM797" s="157"/>
      <c r="AN797" s="157"/>
      <c r="AO797" s="157"/>
      <c r="AP797" s="157"/>
      <c r="AQ797" s="157"/>
      <c r="AR797" s="157"/>
      <c r="AS797" s="157"/>
      <c r="AT797" s="157"/>
    </row>
    <row r="798" spans="1:46" s="75" customFormat="1" x14ac:dyDescent="0.25">
      <c r="A798" s="79"/>
      <c r="I798" s="76"/>
      <c r="J798" s="157"/>
      <c r="K798" s="157"/>
      <c r="L798" s="157"/>
      <c r="M798" s="157"/>
      <c r="N798" s="157"/>
      <c r="O798" s="157"/>
      <c r="P798" s="157"/>
      <c r="Q798" s="157"/>
      <c r="R798" s="157"/>
      <c r="S798" s="157"/>
      <c r="T798" s="157"/>
      <c r="U798" s="157"/>
      <c r="V798" s="157"/>
      <c r="W798" s="157"/>
      <c r="X798" s="157"/>
      <c r="Y798" s="157"/>
      <c r="Z798" s="157"/>
      <c r="AA798" s="157"/>
      <c r="AB798" s="157"/>
      <c r="AC798" s="157"/>
      <c r="AD798" s="157"/>
      <c r="AE798" s="157"/>
      <c r="AF798" s="157"/>
      <c r="AG798" s="157"/>
      <c r="AH798" s="157"/>
      <c r="AI798" s="157"/>
      <c r="AJ798" s="157"/>
      <c r="AK798" s="157"/>
      <c r="AL798" s="157"/>
      <c r="AM798" s="157"/>
      <c r="AN798" s="157"/>
      <c r="AO798" s="157"/>
      <c r="AP798" s="157"/>
      <c r="AQ798" s="157"/>
      <c r="AR798" s="157"/>
      <c r="AS798" s="157"/>
      <c r="AT798" s="157"/>
    </row>
    <row r="799" spans="1:46" s="75" customFormat="1" x14ac:dyDescent="0.25">
      <c r="A799" s="79"/>
      <c r="I799" s="76"/>
      <c r="J799" s="157"/>
      <c r="K799" s="157"/>
      <c r="L799" s="157"/>
      <c r="M799" s="157"/>
      <c r="N799" s="157"/>
      <c r="O799" s="157"/>
      <c r="P799" s="157"/>
      <c r="Q799" s="157"/>
      <c r="R799" s="157"/>
      <c r="S799" s="157"/>
      <c r="T799" s="157"/>
      <c r="U799" s="157"/>
      <c r="V799" s="157"/>
      <c r="W799" s="157"/>
      <c r="X799" s="157"/>
      <c r="Y799" s="157"/>
      <c r="Z799" s="157"/>
      <c r="AA799" s="157"/>
      <c r="AB799" s="157"/>
      <c r="AC799" s="157"/>
      <c r="AD799" s="157"/>
      <c r="AE799" s="157"/>
      <c r="AF799" s="157"/>
      <c r="AG799" s="157"/>
      <c r="AH799" s="157"/>
      <c r="AI799" s="157"/>
      <c r="AJ799" s="157"/>
      <c r="AK799" s="157"/>
      <c r="AL799" s="157"/>
      <c r="AM799" s="157"/>
      <c r="AN799" s="157"/>
      <c r="AO799" s="157"/>
      <c r="AP799" s="157"/>
      <c r="AQ799" s="157"/>
      <c r="AR799" s="157"/>
      <c r="AS799" s="157"/>
      <c r="AT799" s="157"/>
    </row>
    <row r="800" spans="1:46" s="75" customFormat="1" x14ac:dyDescent="0.25">
      <c r="A800" s="79"/>
      <c r="I800" s="76"/>
      <c r="J800" s="157"/>
      <c r="K800" s="157"/>
      <c r="L800" s="157"/>
      <c r="M800" s="157"/>
      <c r="N800" s="157"/>
      <c r="O800" s="157"/>
      <c r="P800" s="157"/>
      <c r="Q800" s="157"/>
      <c r="R800" s="157"/>
      <c r="S800" s="157"/>
      <c r="T800" s="157"/>
      <c r="U800" s="157"/>
      <c r="V800" s="157"/>
      <c r="W800" s="157"/>
      <c r="X800" s="157"/>
      <c r="Y800" s="157"/>
      <c r="Z800" s="157"/>
      <c r="AA800" s="157"/>
      <c r="AB800" s="157"/>
      <c r="AC800" s="157"/>
      <c r="AD800" s="157"/>
      <c r="AE800" s="157"/>
      <c r="AF800" s="157"/>
      <c r="AG800" s="157"/>
      <c r="AH800" s="157"/>
      <c r="AI800" s="157"/>
      <c r="AJ800" s="157"/>
      <c r="AK800" s="157"/>
      <c r="AL800" s="157"/>
      <c r="AM800" s="157"/>
      <c r="AN800" s="157"/>
      <c r="AO800" s="157"/>
      <c r="AP800" s="157"/>
      <c r="AQ800" s="157"/>
      <c r="AR800" s="157"/>
      <c r="AS800" s="157"/>
      <c r="AT800" s="157"/>
    </row>
    <row r="801" spans="1:46" s="75" customFormat="1" x14ac:dyDescent="0.25">
      <c r="A801" s="79"/>
      <c r="I801" s="76"/>
      <c r="J801" s="157"/>
      <c r="K801" s="157"/>
      <c r="L801" s="157"/>
      <c r="M801" s="157"/>
      <c r="N801" s="157"/>
      <c r="O801" s="157"/>
      <c r="P801" s="157"/>
      <c r="Q801" s="157"/>
      <c r="R801" s="157"/>
      <c r="S801" s="157"/>
      <c r="T801" s="157"/>
      <c r="U801" s="157"/>
      <c r="V801" s="157"/>
      <c r="W801" s="157"/>
      <c r="X801" s="157"/>
      <c r="Y801" s="157"/>
      <c r="Z801" s="157"/>
      <c r="AA801" s="157"/>
      <c r="AB801" s="157"/>
      <c r="AC801" s="157"/>
      <c r="AD801" s="157"/>
      <c r="AE801" s="157"/>
      <c r="AF801" s="157"/>
      <c r="AG801" s="157"/>
      <c r="AH801" s="157"/>
      <c r="AI801" s="157"/>
      <c r="AJ801" s="157"/>
      <c r="AK801" s="157"/>
      <c r="AL801" s="157"/>
      <c r="AM801" s="157"/>
      <c r="AN801" s="157"/>
      <c r="AO801" s="157"/>
      <c r="AP801" s="157"/>
      <c r="AQ801" s="157"/>
      <c r="AR801" s="157"/>
      <c r="AS801" s="157"/>
      <c r="AT801" s="157"/>
    </row>
    <row r="802" spans="1:46" s="75" customFormat="1" x14ac:dyDescent="0.25">
      <c r="A802" s="79"/>
      <c r="I802" s="76"/>
      <c r="J802" s="157"/>
      <c r="K802" s="157"/>
      <c r="L802" s="157"/>
      <c r="M802" s="157"/>
      <c r="N802" s="157"/>
      <c r="O802" s="157"/>
      <c r="P802" s="157"/>
      <c r="Q802" s="157"/>
      <c r="R802" s="157"/>
      <c r="S802" s="157"/>
      <c r="T802" s="157"/>
      <c r="U802" s="157"/>
      <c r="V802" s="157"/>
      <c r="W802" s="157"/>
      <c r="X802" s="157"/>
      <c r="Y802" s="157"/>
      <c r="Z802" s="157"/>
      <c r="AA802" s="157"/>
      <c r="AB802" s="157"/>
      <c r="AC802" s="157"/>
      <c r="AD802" s="157"/>
      <c r="AE802" s="157"/>
      <c r="AF802" s="157"/>
      <c r="AG802" s="157"/>
      <c r="AH802" s="157"/>
      <c r="AI802" s="157"/>
      <c r="AJ802" s="157"/>
      <c r="AK802" s="157"/>
      <c r="AL802" s="157"/>
      <c r="AM802" s="157"/>
      <c r="AN802" s="157"/>
      <c r="AO802" s="157"/>
      <c r="AP802" s="157"/>
      <c r="AQ802" s="157"/>
      <c r="AR802" s="157"/>
      <c r="AS802" s="157"/>
      <c r="AT802" s="157"/>
    </row>
    <row r="803" spans="1:46" s="75" customFormat="1" x14ac:dyDescent="0.25">
      <c r="A803" s="79"/>
      <c r="I803" s="76"/>
      <c r="J803" s="157"/>
      <c r="K803" s="157"/>
      <c r="L803" s="157"/>
      <c r="M803" s="157"/>
      <c r="N803" s="157"/>
      <c r="O803" s="157"/>
      <c r="P803" s="157"/>
      <c r="Q803" s="157"/>
      <c r="R803" s="157"/>
      <c r="S803" s="157"/>
      <c r="T803" s="157"/>
      <c r="U803" s="157"/>
      <c r="V803" s="157"/>
      <c r="W803" s="157"/>
      <c r="X803" s="157"/>
      <c r="Y803" s="157"/>
      <c r="Z803" s="157"/>
      <c r="AA803" s="157"/>
      <c r="AB803" s="157"/>
      <c r="AC803" s="157"/>
      <c r="AD803" s="157"/>
      <c r="AE803" s="157"/>
      <c r="AF803" s="157"/>
      <c r="AG803" s="157"/>
      <c r="AH803" s="157"/>
      <c r="AI803" s="157"/>
      <c r="AJ803" s="157"/>
      <c r="AK803" s="157"/>
      <c r="AL803" s="157"/>
      <c r="AM803" s="157"/>
      <c r="AN803" s="157"/>
      <c r="AO803" s="157"/>
      <c r="AP803" s="157"/>
      <c r="AQ803" s="157"/>
      <c r="AR803" s="157"/>
      <c r="AS803" s="157"/>
      <c r="AT803" s="157"/>
    </row>
    <row r="804" spans="1:46" s="75" customFormat="1" x14ac:dyDescent="0.25">
      <c r="A804" s="79"/>
      <c r="I804" s="76"/>
      <c r="J804" s="157"/>
      <c r="K804" s="157"/>
      <c r="L804" s="157"/>
      <c r="M804" s="157"/>
      <c r="N804" s="157"/>
      <c r="O804" s="157"/>
      <c r="P804" s="157"/>
      <c r="Q804" s="157"/>
      <c r="R804" s="157"/>
      <c r="S804" s="157"/>
      <c r="T804" s="157"/>
      <c r="U804" s="157"/>
      <c r="V804" s="157"/>
      <c r="W804" s="157"/>
      <c r="X804" s="157"/>
      <c r="Y804" s="157"/>
      <c r="Z804" s="157"/>
      <c r="AA804" s="157"/>
      <c r="AB804" s="157"/>
      <c r="AC804" s="157"/>
      <c r="AD804" s="157"/>
      <c r="AE804" s="157"/>
      <c r="AF804" s="157"/>
      <c r="AG804" s="157"/>
      <c r="AH804" s="157"/>
      <c r="AI804" s="157"/>
      <c r="AJ804" s="157"/>
      <c r="AK804" s="157"/>
      <c r="AL804" s="157"/>
      <c r="AM804" s="157"/>
      <c r="AN804" s="157"/>
      <c r="AO804" s="157"/>
      <c r="AP804" s="157"/>
      <c r="AQ804" s="157"/>
      <c r="AR804" s="157"/>
      <c r="AS804" s="157"/>
      <c r="AT804" s="157"/>
    </row>
    <row r="805" spans="1:46" s="75" customFormat="1" x14ac:dyDescent="0.25">
      <c r="A805" s="79"/>
      <c r="I805" s="76"/>
      <c r="J805" s="157"/>
      <c r="K805" s="157"/>
      <c r="L805" s="157"/>
      <c r="M805" s="157"/>
      <c r="N805" s="157"/>
      <c r="O805" s="157"/>
      <c r="P805" s="157"/>
      <c r="Q805" s="157"/>
      <c r="R805" s="157"/>
      <c r="S805" s="157"/>
      <c r="T805" s="157"/>
      <c r="U805" s="157"/>
      <c r="V805" s="157"/>
      <c r="W805" s="157"/>
      <c r="X805" s="157"/>
      <c r="Y805" s="157"/>
      <c r="Z805" s="157"/>
      <c r="AA805" s="157"/>
      <c r="AB805" s="157"/>
      <c r="AC805" s="157"/>
      <c r="AD805" s="157"/>
      <c r="AE805" s="157"/>
      <c r="AF805" s="157"/>
      <c r="AG805" s="157"/>
      <c r="AH805" s="157"/>
      <c r="AI805" s="157"/>
      <c r="AJ805" s="157"/>
      <c r="AK805" s="157"/>
      <c r="AL805" s="157"/>
      <c r="AM805" s="157"/>
      <c r="AN805" s="157"/>
      <c r="AO805" s="157"/>
      <c r="AP805" s="157"/>
      <c r="AQ805" s="157"/>
      <c r="AR805" s="157"/>
      <c r="AS805" s="157"/>
      <c r="AT805" s="157"/>
    </row>
    <row r="806" spans="1:46" s="75" customFormat="1" x14ac:dyDescent="0.25">
      <c r="A806" s="79"/>
      <c r="I806" s="76"/>
      <c r="J806" s="157"/>
      <c r="K806" s="157"/>
      <c r="L806" s="157"/>
      <c r="M806" s="157"/>
      <c r="N806" s="157"/>
      <c r="O806" s="157"/>
      <c r="P806" s="157"/>
      <c r="Q806" s="157"/>
      <c r="R806" s="157"/>
      <c r="S806" s="157"/>
      <c r="T806" s="157"/>
      <c r="U806" s="157"/>
      <c r="V806" s="157"/>
      <c r="W806" s="157"/>
      <c r="X806" s="157"/>
      <c r="Y806" s="157"/>
      <c r="Z806" s="157"/>
      <c r="AA806" s="157"/>
      <c r="AB806" s="157"/>
      <c r="AC806" s="157"/>
      <c r="AD806" s="157"/>
      <c r="AE806" s="157"/>
      <c r="AF806" s="157"/>
      <c r="AG806" s="157"/>
      <c r="AH806" s="157"/>
      <c r="AI806" s="157"/>
      <c r="AJ806" s="157"/>
      <c r="AK806" s="157"/>
      <c r="AL806" s="157"/>
      <c r="AM806" s="157"/>
      <c r="AN806" s="157"/>
      <c r="AO806" s="157"/>
      <c r="AP806" s="157"/>
      <c r="AQ806" s="157"/>
      <c r="AR806" s="157"/>
      <c r="AS806" s="157"/>
      <c r="AT806" s="157"/>
    </row>
    <row r="807" spans="1:46" s="75" customFormat="1" x14ac:dyDescent="0.25">
      <c r="A807" s="79"/>
      <c r="I807" s="76"/>
      <c r="J807" s="157"/>
      <c r="K807" s="157"/>
      <c r="L807" s="157"/>
      <c r="M807" s="157"/>
      <c r="N807" s="157"/>
      <c r="O807" s="157"/>
      <c r="P807" s="157"/>
      <c r="Q807" s="157"/>
      <c r="R807" s="157"/>
      <c r="S807" s="157"/>
      <c r="T807" s="157"/>
      <c r="U807" s="157"/>
      <c r="V807" s="157"/>
      <c r="W807" s="157"/>
      <c r="X807" s="157"/>
      <c r="Y807" s="157"/>
      <c r="Z807" s="157"/>
      <c r="AA807" s="157"/>
      <c r="AB807" s="157"/>
      <c r="AC807" s="157"/>
      <c r="AD807" s="157"/>
      <c r="AE807" s="157"/>
      <c r="AF807" s="157"/>
      <c r="AG807" s="157"/>
      <c r="AH807" s="157"/>
      <c r="AI807" s="157"/>
      <c r="AJ807" s="157"/>
      <c r="AK807" s="157"/>
      <c r="AL807" s="157"/>
      <c r="AM807" s="157"/>
      <c r="AN807" s="157"/>
      <c r="AO807" s="157"/>
      <c r="AP807" s="157"/>
      <c r="AQ807" s="157"/>
      <c r="AR807" s="157"/>
      <c r="AS807" s="157"/>
      <c r="AT807" s="157"/>
    </row>
    <row r="808" spans="1:46" s="75" customFormat="1" x14ac:dyDescent="0.25">
      <c r="A808" s="79"/>
      <c r="I808" s="76"/>
      <c r="J808" s="157"/>
      <c r="K808" s="157"/>
      <c r="L808" s="157"/>
      <c r="M808" s="157"/>
      <c r="N808" s="157"/>
      <c r="O808" s="157"/>
      <c r="P808" s="157"/>
      <c r="Q808" s="157"/>
      <c r="R808" s="157"/>
      <c r="S808" s="157"/>
      <c r="T808" s="157"/>
      <c r="U808" s="157"/>
      <c r="V808" s="157"/>
      <c r="W808" s="157"/>
      <c r="X808" s="157"/>
      <c r="Y808" s="157"/>
      <c r="Z808" s="157"/>
      <c r="AA808" s="157"/>
      <c r="AB808" s="157"/>
      <c r="AC808" s="157"/>
      <c r="AD808" s="157"/>
      <c r="AE808" s="157"/>
      <c r="AF808" s="157"/>
      <c r="AG808" s="157"/>
      <c r="AH808" s="157"/>
      <c r="AI808" s="157"/>
      <c r="AJ808" s="157"/>
      <c r="AK808" s="157"/>
      <c r="AL808" s="157"/>
      <c r="AM808" s="157"/>
      <c r="AN808" s="157"/>
      <c r="AO808" s="157"/>
      <c r="AP808" s="157"/>
      <c r="AQ808" s="157"/>
      <c r="AR808" s="157"/>
      <c r="AS808" s="157"/>
      <c r="AT808" s="157"/>
    </row>
    <row r="809" spans="1:46" s="75" customFormat="1" x14ac:dyDescent="0.25">
      <c r="A809" s="79"/>
      <c r="I809" s="76"/>
      <c r="J809" s="157"/>
      <c r="K809" s="157"/>
      <c r="L809" s="157"/>
      <c r="M809" s="157"/>
      <c r="N809" s="157"/>
      <c r="O809" s="157"/>
      <c r="P809" s="157"/>
      <c r="Q809" s="157"/>
      <c r="R809" s="157"/>
      <c r="S809" s="157"/>
      <c r="T809" s="157"/>
      <c r="U809" s="157"/>
      <c r="V809" s="157"/>
      <c r="W809" s="157"/>
      <c r="X809" s="157"/>
      <c r="Y809" s="157"/>
      <c r="Z809" s="157"/>
      <c r="AA809" s="157"/>
      <c r="AB809" s="157"/>
      <c r="AC809" s="157"/>
      <c r="AD809" s="157"/>
      <c r="AE809" s="157"/>
      <c r="AF809" s="157"/>
      <c r="AG809" s="157"/>
      <c r="AH809" s="157"/>
      <c r="AI809" s="157"/>
      <c r="AJ809" s="157"/>
      <c r="AK809" s="157"/>
      <c r="AL809" s="157"/>
      <c r="AM809" s="157"/>
      <c r="AN809" s="157"/>
      <c r="AO809" s="157"/>
      <c r="AP809" s="157"/>
      <c r="AQ809" s="157"/>
      <c r="AR809" s="157"/>
      <c r="AS809" s="157"/>
      <c r="AT809" s="157"/>
    </row>
    <row r="810" spans="1:46" s="75" customFormat="1" x14ac:dyDescent="0.25">
      <c r="A810" s="79"/>
      <c r="I810" s="76"/>
      <c r="J810" s="157"/>
      <c r="K810" s="157"/>
      <c r="L810" s="157"/>
      <c r="M810" s="157"/>
      <c r="N810" s="157"/>
      <c r="O810" s="157"/>
      <c r="P810" s="157"/>
      <c r="Q810" s="157"/>
      <c r="R810" s="157"/>
      <c r="S810" s="157"/>
      <c r="T810" s="157"/>
      <c r="U810" s="157"/>
      <c r="V810" s="157"/>
      <c r="W810" s="157"/>
      <c r="X810" s="157"/>
      <c r="Y810" s="157"/>
      <c r="Z810" s="157"/>
      <c r="AA810" s="157"/>
      <c r="AB810" s="157"/>
      <c r="AC810" s="157"/>
      <c r="AD810" s="157"/>
      <c r="AE810" s="157"/>
      <c r="AF810" s="157"/>
      <c r="AG810" s="157"/>
      <c r="AH810" s="157"/>
      <c r="AI810" s="157"/>
      <c r="AJ810" s="157"/>
      <c r="AK810" s="157"/>
      <c r="AL810" s="157"/>
      <c r="AM810" s="157"/>
      <c r="AN810" s="157"/>
      <c r="AO810" s="157"/>
      <c r="AP810" s="157"/>
      <c r="AQ810" s="157"/>
      <c r="AR810" s="157"/>
      <c r="AS810" s="157"/>
      <c r="AT810" s="157"/>
    </row>
    <row r="811" spans="1:46" s="75" customFormat="1" x14ac:dyDescent="0.25">
      <c r="A811" s="79"/>
      <c r="I811" s="76"/>
      <c r="J811" s="157"/>
      <c r="K811" s="157"/>
      <c r="L811" s="157"/>
      <c r="M811" s="157"/>
      <c r="N811" s="157"/>
      <c r="O811" s="157"/>
      <c r="P811" s="157"/>
      <c r="Q811" s="157"/>
      <c r="R811" s="157"/>
      <c r="S811" s="157"/>
      <c r="T811" s="157"/>
      <c r="U811" s="157"/>
      <c r="V811" s="157"/>
      <c r="W811" s="157"/>
      <c r="X811" s="157"/>
      <c r="Y811" s="157"/>
      <c r="Z811" s="157"/>
      <c r="AA811" s="157"/>
      <c r="AB811" s="157"/>
      <c r="AC811" s="157"/>
      <c r="AD811" s="157"/>
      <c r="AE811" s="157"/>
      <c r="AF811" s="157"/>
      <c r="AG811" s="157"/>
      <c r="AH811" s="157"/>
      <c r="AI811" s="157"/>
      <c r="AJ811" s="157"/>
      <c r="AK811" s="157"/>
      <c r="AL811" s="157"/>
      <c r="AM811" s="157"/>
      <c r="AN811" s="157"/>
      <c r="AO811" s="157"/>
      <c r="AP811" s="157"/>
      <c r="AQ811" s="157"/>
      <c r="AR811" s="157"/>
      <c r="AS811" s="157"/>
      <c r="AT811" s="157"/>
    </row>
    <row r="812" spans="1:46" s="75" customFormat="1" x14ac:dyDescent="0.25">
      <c r="A812" s="79"/>
      <c r="I812" s="76"/>
      <c r="J812" s="157"/>
      <c r="K812" s="157"/>
      <c r="L812" s="157"/>
      <c r="M812" s="157"/>
      <c r="N812" s="157"/>
      <c r="O812" s="157"/>
      <c r="P812" s="157"/>
      <c r="Q812" s="157"/>
      <c r="R812" s="157"/>
      <c r="S812" s="157"/>
      <c r="T812" s="157"/>
      <c r="U812" s="157"/>
      <c r="V812" s="157"/>
      <c r="W812" s="157"/>
      <c r="X812" s="157"/>
      <c r="Y812" s="157"/>
      <c r="Z812" s="157"/>
      <c r="AA812" s="157"/>
      <c r="AB812" s="157"/>
      <c r="AC812" s="157"/>
      <c r="AD812" s="157"/>
      <c r="AE812" s="157"/>
      <c r="AF812" s="157"/>
      <c r="AG812" s="157"/>
      <c r="AH812" s="157"/>
      <c r="AI812" s="157"/>
      <c r="AJ812" s="157"/>
      <c r="AK812" s="157"/>
      <c r="AL812" s="157"/>
      <c r="AM812" s="157"/>
      <c r="AN812" s="157"/>
      <c r="AO812" s="157"/>
      <c r="AP812" s="157"/>
      <c r="AQ812" s="157"/>
      <c r="AR812" s="157"/>
      <c r="AS812" s="157"/>
      <c r="AT812" s="157"/>
    </row>
    <row r="813" spans="1:46" s="75" customFormat="1" x14ac:dyDescent="0.25">
      <c r="A813" s="79"/>
      <c r="I813" s="76"/>
      <c r="J813" s="157"/>
      <c r="K813" s="157"/>
      <c r="L813" s="157"/>
      <c r="M813" s="157"/>
      <c r="N813" s="157"/>
      <c r="O813" s="157"/>
      <c r="P813" s="157"/>
      <c r="Q813" s="157"/>
      <c r="R813" s="157"/>
      <c r="S813" s="157"/>
      <c r="T813" s="157"/>
      <c r="U813" s="157"/>
      <c r="V813" s="157"/>
      <c r="W813" s="157"/>
      <c r="X813" s="157"/>
      <c r="Y813" s="157"/>
      <c r="Z813" s="157"/>
      <c r="AA813" s="157"/>
      <c r="AB813" s="157"/>
      <c r="AC813" s="157"/>
      <c r="AD813" s="157"/>
      <c r="AE813" s="157"/>
      <c r="AF813" s="157"/>
      <c r="AG813" s="157"/>
      <c r="AH813" s="157"/>
      <c r="AI813" s="157"/>
      <c r="AJ813" s="157"/>
      <c r="AK813" s="157"/>
      <c r="AL813" s="157"/>
      <c r="AM813" s="157"/>
      <c r="AN813" s="157"/>
      <c r="AO813" s="157"/>
      <c r="AP813" s="157"/>
      <c r="AQ813" s="157"/>
      <c r="AR813" s="157"/>
      <c r="AS813" s="157"/>
      <c r="AT813" s="157"/>
    </row>
    <row r="814" spans="1:46" s="75" customFormat="1" x14ac:dyDescent="0.25">
      <c r="A814" s="79"/>
      <c r="I814" s="76"/>
      <c r="J814" s="157"/>
      <c r="K814" s="157"/>
      <c r="L814" s="157"/>
      <c r="M814" s="157"/>
      <c r="N814" s="157"/>
      <c r="O814" s="157"/>
      <c r="P814" s="157"/>
      <c r="Q814" s="157"/>
      <c r="R814" s="157"/>
      <c r="S814" s="157"/>
      <c r="T814" s="157"/>
      <c r="U814" s="157"/>
      <c r="V814" s="157"/>
      <c r="W814" s="157"/>
      <c r="X814" s="157"/>
      <c r="Y814" s="157"/>
      <c r="Z814" s="157"/>
      <c r="AA814" s="157"/>
      <c r="AB814" s="157"/>
      <c r="AC814" s="157"/>
      <c r="AD814" s="157"/>
      <c r="AE814" s="157"/>
      <c r="AF814" s="157"/>
      <c r="AG814" s="157"/>
      <c r="AH814" s="157"/>
      <c r="AI814" s="157"/>
      <c r="AJ814" s="157"/>
      <c r="AK814" s="157"/>
      <c r="AL814" s="157"/>
      <c r="AM814" s="157"/>
      <c r="AN814" s="157"/>
      <c r="AO814" s="157"/>
      <c r="AP814" s="157"/>
      <c r="AQ814" s="157"/>
      <c r="AR814" s="157"/>
      <c r="AS814" s="157"/>
      <c r="AT814" s="157"/>
    </row>
    <row r="815" spans="1:46" s="75" customFormat="1" x14ac:dyDescent="0.25">
      <c r="A815" s="79"/>
      <c r="I815" s="76"/>
      <c r="J815" s="157"/>
      <c r="K815" s="157"/>
      <c r="L815" s="157"/>
      <c r="M815" s="157"/>
      <c r="N815" s="157"/>
      <c r="O815" s="157"/>
      <c r="P815" s="157"/>
      <c r="Q815" s="157"/>
      <c r="R815" s="157"/>
      <c r="S815" s="157"/>
      <c r="T815" s="157"/>
      <c r="U815" s="157"/>
      <c r="V815" s="157"/>
      <c r="W815" s="157"/>
      <c r="X815" s="157"/>
      <c r="Y815" s="157"/>
      <c r="Z815" s="157"/>
      <c r="AA815" s="157"/>
      <c r="AB815" s="157"/>
      <c r="AC815" s="157"/>
      <c r="AD815" s="157"/>
      <c r="AE815" s="157"/>
      <c r="AF815" s="157"/>
      <c r="AG815" s="157"/>
      <c r="AH815" s="157"/>
      <c r="AI815" s="157"/>
      <c r="AJ815" s="157"/>
      <c r="AK815" s="157"/>
      <c r="AL815" s="157"/>
      <c r="AM815" s="157"/>
      <c r="AN815" s="157"/>
      <c r="AO815" s="157"/>
      <c r="AP815" s="157"/>
      <c r="AQ815" s="157"/>
      <c r="AR815" s="157"/>
      <c r="AS815" s="157"/>
      <c r="AT815" s="157"/>
    </row>
    <row r="816" spans="1:46" s="75" customFormat="1" x14ac:dyDescent="0.25">
      <c r="A816" s="79"/>
      <c r="I816" s="76"/>
      <c r="J816" s="157"/>
      <c r="K816" s="157"/>
      <c r="L816" s="157"/>
      <c r="M816" s="157"/>
      <c r="N816" s="157"/>
      <c r="O816" s="157"/>
      <c r="P816" s="157"/>
      <c r="Q816" s="157"/>
      <c r="R816" s="157"/>
      <c r="S816" s="157"/>
      <c r="T816" s="157"/>
      <c r="U816" s="157"/>
      <c r="V816" s="157"/>
      <c r="W816" s="157"/>
      <c r="X816" s="157"/>
      <c r="Y816" s="157"/>
      <c r="Z816" s="157"/>
      <c r="AA816" s="157"/>
      <c r="AB816" s="157"/>
      <c r="AC816" s="157"/>
      <c r="AD816" s="157"/>
      <c r="AE816" s="157"/>
      <c r="AF816" s="157"/>
      <c r="AG816" s="157"/>
      <c r="AH816" s="157"/>
      <c r="AI816" s="157"/>
      <c r="AJ816" s="157"/>
      <c r="AK816" s="157"/>
      <c r="AL816" s="157"/>
      <c r="AM816" s="157"/>
      <c r="AN816" s="157"/>
      <c r="AO816" s="157"/>
      <c r="AP816" s="157"/>
      <c r="AQ816" s="157"/>
      <c r="AR816" s="157"/>
      <c r="AS816" s="157"/>
      <c r="AT816" s="157"/>
    </row>
    <row r="817" spans="1:46" s="75" customFormat="1" x14ac:dyDescent="0.25">
      <c r="A817" s="79"/>
      <c r="I817" s="76"/>
      <c r="J817" s="157"/>
      <c r="K817" s="157"/>
      <c r="L817" s="157"/>
      <c r="M817" s="157"/>
      <c r="N817" s="157"/>
      <c r="O817" s="157"/>
      <c r="P817" s="157"/>
      <c r="Q817" s="157"/>
      <c r="R817" s="157"/>
      <c r="S817" s="157"/>
      <c r="T817" s="157"/>
      <c r="U817" s="157"/>
      <c r="V817" s="157"/>
      <c r="W817" s="157"/>
      <c r="X817" s="157"/>
      <c r="Y817" s="157"/>
      <c r="Z817" s="157"/>
      <c r="AA817" s="157"/>
      <c r="AB817" s="157"/>
      <c r="AC817" s="157"/>
      <c r="AD817" s="157"/>
      <c r="AE817" s="157"/>
      <c r="AF817" s="157"/>
      <c r="AG817" s="157"/>
      <c r="AH817" s="157"/>
      <c r="AI817" s="157"/>
      <c r="AJ817" s="157"/>
      <c r="AK817" s="157"/>
      <c r="AL817" s="157"/>
      <c r="AM817" s="157"/>
      <c r="AN817" s="157"/>
      <c r="AO817" s="157"/>
      <c r="AP817" s="157"/>
      <c r="AQ817" s="157"/>
      <c r="AR817" s="157"/>
      <c r="AS817" s="157"/>
      <c r="AT817" s="157"/>
    </row>
    <row r="818" spans="1:46" s="75" customFormat="1" x14ac:dyDescent="0.25">
      <c r="A818" s="79"/>
      <c r="I818" s="76"/>
      <c r="J818" s="157"/>
      <c r="K818" s="157"/>
      <c r="L818" s="157"/>
      <c r="M818" s="157"/>
      <c r="N818" s="157"/>
      <c r="O818" s="157"/>
      <c r="P818" s="157"/>
      <c r="Q818" s="157"/>
      <c r="R818" s="157"/>
      <c r="S818" s="157"/>
      <c r="T818" s="157"/>
      <c r="U818" s="157"/>
      <c r="V818" s="157"/>
      <c r="W818" s="157"/>
      <c r="X818" s="157"/>
      <c r="Y818" s="157"/>
      <c r="Z818" s="157"/>
      <c r="AA818" s="157"/>
      <c r="AB818" s="157"/>
      <c r="AC818" s="157"/>
      <c r="AD818" s="157"/>
      <c r="AE818" s="157"/>
      <c r="AF818" s="157"/>
      <c r="AG818" s="157"/>
      <c r="AH818" s="157"/>
      <c r="AI818" s="157"/>
      <c r="AJ818" s="157"/>
      <c r="AK818" s="157"/>
      <c r="AL818" s="157"/>
      <c r="AM818" s="157"/>
      <c r="AN818" s="157"/>
      <c r="AO818" s="157"/>
      <c r="AP818" s="157"/>
      <c r="AQ818" s="157"/>
      <c r="AR818" s="157"/>
      <c r="AS818" s="157"/>
      <c r="AT818" s="157"/>
    </row>
    <row r="819" spans="1:46" s="75" customFormat="1" x14ac:dyDescent="0.25">
      <c r="A819" s="79"/>
      <c r="I819" s="76"/>
      <c r="J819" s="157"/>
      <c r="K819" s="157"/>
      <c r="L819" s="157"/>
      <c r="M819" s="157"/>
      <c r="N819" s="157"/>
      <c r="O819" s="157"/>
      <c r="P819" s="157"/>
      <c r="Q819" s="157"/>
      <c r="R819" s="157"/>
      <c r="S819" s="157"/>
      <c r="T819" s="157"/>
      <c r="U819" s="157"/>
      <c r="V819" s="157"/>
      <c r="W819" s="157"/>
      <c r="X819" s="157"/>
      <c r="Y819" s="157"/>
      <c r="Z819" s="157"/>
      <c r="AA819" s="157"/>
      <c r="AB819" s="157"/>
      <c r="AC819" s="157"/>
      <c r="AD819" s="157"/>
      <c r="AE819" s="157"/>
      <c r="AF819" s="157"/>
      <c r="AG819" s="157"/>
      <c r="AH819" s="157"/>
      <c r="AI819" s="157"/>
      <c r="AJ819" s="157"/>
      <c r="AK819" s="157"/>
      <c r="AL819" s="157"/>
      <c r="AM819" s="157"/>
      <c r="AN819" s="157"/>
      <c r="AO819" s="157"/>
      <c r="AP819" s="157"/>
      <c r="AQ819" s="157"/>
      <c r="AR819" s="157"/>
      <c r="AS819" s="157"/>
      <c r="AT819" s="157"/>
    </row>
    <row r="820" spans="1:46" s="75" customFormat="1" x14ac:dyDescent="0.25">
      <c r="A820" s="79"/>
      <c r="I820" s="76"/>
      <c r="J820" s="157"/>
      <c r="K820" s="157"/>
      <c r="L820" s="157"/>
      <c r="M820" s="157"/>
      <c r="N820" s="157"/>
      <c r="O820" s="157"/>
      <c r="P820" s="157"/>
      <c r="Q820" s="157"/>
      <c r="R820" s="157"/>
      <c r="S820" s="157"/>
      <c r="T820" s="157"/>
      <c r="U820" s="157"/>
      <c r="V820" s="157"/>
      <c r="W820" s="157"/>
      <c r="X820" s="157"/>
      <c r="Y820" s="157"/>
      <c r="Z820" s="157"/>
      <c r="AA820" s="157"/>
      <c r="AB820" s="157"/>
      <c r="AC820" s="157"/>
      <c r="AD820" s="157"/>
      <c r="AE820" s="157"/>
      <c r="AF820" s="157"/>
      <c r="AG820" s="157"/>
      <c r="AH820" s="157"/>
      <c r="AI820" s="157"/>
      <c r="AJ820" s="157"/>
      <c r="AK820" s="157"/>
      <c r="AL820" s="157"/>
      <c r="AM820" s="157"/>
      <c r="AN820" s="157"/>
      <c r="AO820" s="157"/>
      <c r="AP820" s="157"/>
      <c r="AQ820" s="157"/>
      <c r="AR820" s="157"/>
      <c r="AS820" s="157"/>
      <c r="AT820" s="157"/>
    </row>
    <row r="821" spans="1:46" s="75" customFormat="1" x14ac:dyDescent="0.25">
      <c r="A821" s="79"/>
      <c r="I821" s="76"/>
      <c r="J821" s="157"/>
      <c r="K821" s="157"/>
      <c r="L821" s="157"/>
      <c r="M821" s="157"/>
      <c r="N821" s="157"/>
      <c r="O821" s="157"/>
      <c r="P821" s="157"/>
      <c r="Q821" s="157"/>
      <c r="R821" s="157"/>
      <c r="S821" s="157"/>
      <c r="T821" s="157"/>
      <c r="U821" s="157"/>
      <c r="V821" s="157"/>
      <c r="W821" s="157"/>
      <c r="X821" s="157"/>
      <c r="Y821" s="157"/>
      <c r="Z821" s="157"/>
      <c r="AA821" s="157"/>
      <c r="AB821" s="157"/>
      <c r="AC821" s="157"/>
      <c r="AD821" s="157"/>
      <c r="AE821" s="157"/>
      <c r="AF821" s="157"/>
      <c r="AG821" s="157"/>
      <c r="AH821" s="157"/>
      <c r="AI821" s="157"/>
      <c r="AJ821" s="157"/>
      <c r="AK821" s="157"/>
      <c r="AL821" s="157"/>
      <c r="AM821" s="157"/>
      <c r="AN821" s="157"/>
      <c r="AO821" s="157"/>
      <c r="AP821" s="157"/>
      <c r="AQ821" s="157"/>
      <c r="AR821" s="157"/>
      <c r="AS821" s="157"/>
      <c r="AT821" s="157"/>
    </row>
    <row r="822" spans="1:46" s="75" customFormat="1" x14ac:dyDescent="0.25">
      <c r="A822" s="79"/>
      <c r="I822" s="76"/>
      <c r="J822" s="157"/>
      <c r="K822" s="157"/>
      <c r="L822" s="157"/>
      <c r="M822" s="157"/>
      <c r="N822" s="157"/>
      <c r="O822" s="157"/>
      <c r="P822" s="157"/>
      <c r="Q822" s="157"/>
      <c r="R822" s="157"/>
      <c r="S822" s="157"/>
      <c r="T822" s="157"/>
      <c r="U822" s="157"/>
      <c r="V822" s="157"/>
      <c r="W822" s="157"/>
      <c r="X822" s="157"/>
      <c r="Y822" s="157"/>
      <c r="Z822" s="157"/>
      <c r="AA822" s="157"/>
      <c r="AB822" s="157"/>
      <c r="AC822" s="157"/>
      <c r="AD822" s="157"/>
      <c r="AE822" s="157"/>
      <c r="AF822" s="157"/>
      <c r="AG822" s="157"/>
      <c r="AH822" s="157"/>
      <c r="AI822" s="157"/>
      <c r="AJ822" s="157"/>
      <c r="AK822" s="157"/>
      <c r="AL822" s="157"/>
      <c r="AM822" s="157"/>
      <c r="AN822" s="157"/>
      <c r="AO822" s="157"/>
      <c r="AP822" s="157"/>
      <c r="AQ822" s="157"/>
      <c r="AR822" s="157"/>
      <c r="AS822" s="157"/>
      <c r="AT822" s="157"/>
    </row>
    <row r="823" spans="1:46" s="75" customFormat="1" x14ac:dyDescent="0.25">
      <c r="A823" s="79"/>
      <c r="I823" s="76"/>
      <c r="J823" s="157"/>
      <c r="K823" s="157"/>
      <c r="L823" s="157"/>
      <c r="M823" s="157"/>
      <c r="N823" s="157"/>
      <c r="O823" s="157"/>
      <c r="P823" s="157"/>
      <c r="Q823" s="157"/>
      <c r="R823" s="157"/>
      <c r="S823" s="157"/>
      <c r="T823" s="157"/>
      <c r="U823" s="157"/>
      <c r="V823" s="157"/>
      <c r="W823" s="157"/>
      <c r="X823" s="157"/>
      <c r="Y823" s="157"/>
      <c r="Z823" s="157"/>
      <c r="AA823" s="157"/>
      <c r="AB823" s="157"/>
      <c r="AC823" s="157"/>
      <c r="AD823" s="157"/>
      <c r="AE823" s="157"/>
      <c r="AF823" s="157"/>
      <c r="AG823" s="157"/>
      <c r="AH823" s="157"/>
      <c r="AI823" s="157"/>
      <c r="AJ823" s="157"/>
      <c r="AK823" s="157"/>
      <c r="AL823" s="157"/>
      <c r="AM823" s="157"/>
      <c r="AN823" s="157"/>
      <c r="AO823" s="157"/>
      <c r="AP823" s="157"/>
      <c r="AQ823" s="157"/>
      <c r="AR823" s="157"/>
      <c r="AS823" s="157"/>
      <c r="AT823" s="157"/>
    </row>
    <row r="824" spans="1:46" s="75" customFormat="1" x14ac:dyDescent="0.25">
      <c r="A824" s="79"/>
      <c r="I824" s="76"/>
      <c r="J824" s="157"/>
      <c r="K824" s="157"/>
      <c r="L824" s="157"/>
      <c r="M824" s="157"/>
      <c r="N824" s="157"/>
      <c r="O824" s="157"/>
      <c r="P824" s="157"/>
      <c r="Q824" s="157"/>
      <c r="R824" s="157"/>
      <c r="S824" s="157"/>
      <c r="T824" s="157"/>
      <c r="U824" s="157"/>
      <c r="V824" s="157"/>
      <c r="W824" s="157"/>
      <c r="X824" s="157"/>
      <c r="Y824" s="157"/>
      <c r="Z824" s="157"/>
      <c r="AA824" s="157"/>
      <c r="AB824" s="157"/>
      <c r="AC824" s="157"/>
      <c r="AD824" s="157"/>
      <c r="AE824" s="157"/>
      <c r="AF824" s="157"/>
      <c r="AG824" s="157"/>
      <c r="AH824" s="157"/>
      <c r="AI824" s="157"/>
      <c r="AJ824" s="157"/>
      <c r="AK824" s="157"/>
      <c r="AL824" s="157"/>
      <c r="AM824" s="157"/>
      <c r="AN824" s="157"/>
      <c r="AO824" s="157"/>
      <c r="AP824" s="157"/>
      <c r="AQ824" s="157"/>
      <c r="AR824" s="157"/>
      <c r="AS824" s="157"/>
      <c r="AT824" s="157"/>
    </row>
    <row r="825" spans="1:46" s="75" customFormat="1" x14ac:dyDescent="0.25">
      <c r="A825" s="79"/>
      <c r="I825" s="76"/>
      <c r="J825" s="157"/>
      <c r="K825" s="157"/>
      <c r="L825" s="157"/>
      <c r="M825" s="157"/>
      <c r="N825" s="157"/>
      <c r="O825" s="157"/>
      <c r="P825" s="157"/>
      <c r="Q825" s="157"/>
      <c r="R825" s="157"/>
      <c r="S825" s="157"/>
      <c r="T825" s="157"/>
      <c r="U825" s="157"/>
      <c r="V825" s="157"/>
      <c r="W825" s="157"/>
      <c r="X825" s="157"/>
      <c r="Y825" s="157"/>
      <c r="Z825" s="157"/>
      <c r="AA825" s="157"/>
      <c r="AB825" s="157"/>
      <c r="AC825" s="157"/>
      <c r="AD825" s="157"/>
      <c r="AE825" s="157"/>
      <c r="AF825" s="157"/>
      <c r="AG825" s="157"/>
      <c r="AH825" s="157"/>
      <c r="AI825" s="157"/>
      <c r="AJ825" s="157"/>
      <c r="AK825" s="157"/>
      <c r="AL825" s="157"/>
      <c r="AM825" s="157"/>
      <c r="AN825" s="157"/>
      <c r="AO825" s="157"/>
      <c r="AP825" s="157"/>
      <c r="AQ825" s="157"/>
      <c r="AR825" s="157"/>
      <c r="AS825" s="157"/>
      <c r="AT825" s="157"/>
    </row>
    <row r="826" spans="1:46" s="75" customFormat="1" x14ac:dyDescent="0.25">
      <c r="A826" s="79"/>
      <c r="I826" s="76"/>
      <c r="J826" s="157"/>
      <c r="K826" s="157"/>
      <c r="L826" s="157"/>
      <c r="M826" s="157"/>
      <c r="N826" s="157"/>
      <c r="O826" s="157"/>
      <c r="P826" s="157"/>
      <c r="Q826" s="157"/>
      <c r="R826" s="157"/>
      <c r="S826" s="157"/>
      <c r="T826" s="157"/>
      <c r="U826" s="157"/>
      <c r="V826" s="157"/>
      <c r="W826" s="157"/>
      <c r="X826" s="157"/>
      <c r="Y826" s="157"/>
      <c r="Z826" s="157"/>
      <c r="AA826" s="157"/>
      <c r="AB826" s="157"/>
      <c r="AC826" s="157"/>
      <c r="AD826" s="157"/>
      <c r="AE826" s="157"/>
      <c r="AF826" s="157"/>
      <c r="AG826" s="157"/>
      <c r="AH826" s="157"/>
      <c r="AI826" s="157"/>
      <c r="AJ826" s="157"/>
      <c r="AK826" s="157"/>
      <c r="AL826" s="157"/>
      <c r="AM826" s="157"/>
      <c r="AN826" s="157"/>
      <c r="AO826" s="157"/>
      <c r="AP826" s="157"/>
      <c r="AQ826" s="157"/>
      <c r="AR826" s="157"/>
      <c r="AS826" s="157"/>
      <c r="AT826" s="157"/>
    </row>
    <row r="827" spans="1:46" s="75" customFormat="1" x14ac:dyDescent="0.25">
      <c r="A827" s="79"/>
      <c r="I827" s="76"/>
      <c r="J827" s="157"/>
      <c r="K827" s="157"/>
      <c r="L827" s="157"/>
      <c r="M827" s="157"/>
      <c r="N827" s="157"/>
      <c r="O827" s="157"/>
      <c r="P827" s="157"/>
      <c r="Q827" s="157"/>
      <c r="R827" s="157"/>
      <c r="S827" s="157"/>
      <c r="T827" s="157"/>
      <c r="U827" s="157"/>
      <c r="V827" s="157"/>
      <c r="W827" s="157"/>
      <c r="X827" s="157"/>
      <c r="Y827" s="157"/>
      <c r="Z827" s="157"/>
      <c r="AA827" s="157"/>
      <c r="AB827" s="157"/>
      <c r="AC827" s="157"/>
      <c r="AD827" s="157"/>
      <c r="AE827" s="157"/>
      <c r="AF827" s="157"/>
      <c r="AG827" s="157"/>
      <c r="AH827" s="157"/>
      <c r="AI827" s="157"/>
      <c r="AJ827" s="157"/>
      <c r="AK827" s="157"/>
      <c r="AL827" s="157"/>
      <c r="AM827" s="157"/>
      <c r="AN827" s="157"/>
      <c r="AO827" s="157"/>
      <c r="AP827" s="157"/>
      <c r="AQ827" s="157"/>
      <c r="AR827" s="157"/>
      <c r="AS827" s="157"/>
      <c r="AT827" s="157"/>
    </row>
    <row r="828" spans="1:46" s="75" customFormat="1" x14ac:dyDescent="0.25">
      <c r="A828" s="79"/>
      <c r="I828" s="76"/>
      <c r="J828" s="157"/>
      <c r="K828" s="157"/>
      <c r="L828" s="157"/>
      <c r="M828" s="157"/>
      <c r="N828" s="157"/>
      <c r="O828" s="157"/>
      <c r="P828" s="157"/>
      <c r="Q828" s="157"/>
      <c r="R828" s="157"/>
      <c r="S828" s="157"/>
      <c r="T828" s="157"/>
      <c r="U828" s="157"/>
      <c r="V828" s="157"/>
      <c r="W828" s="157"/>
      <c r="X828" s="157"/>
      <c r="Y828" s="157"/>
      <c r="Z828" s="157"/>
      <c r="AA828" s="157"/>
      <c r="AB828" s="157"/>
      <c r="AC828" s="157"/>
      <c r="AD828" s="157"/>
      <c r="AE828" s="157"/>
      <c r="AF828" s="157"/>
      <c r="AG828" s="157"/>
      <c r="AH828" s="157"/>
      <c r="AI828" s="157"/>
      <c r="AJ828" s="157"/>
      <c r="AK828" s="157"/>
      <c r="AL828" s="157"/>
      <c r="AM828" s="157"/>
      <c r="AN828" s="157"/>
      <c r="AO828" s="157"/>
      <c r="AP828" s="157"/>
      <c r="AQ828" s="157"/>
      <c r="AR828" s="157"/>
      <c r="AS828" s="157"/>
      <c r="AT828" s="157"/>
    </row>
    <row r="829" spans="1:46" s="75" customFormat="1" x14ac:dyDescent="0.25">
      <c r="A829" s="79"/>
      <c r="I829" s="76"/>
      <c r="J829" s="157"/>
      <c r="K829" s="157"/>
      <c r="L829" s="157"/>
      <c r="M829" s="157"/>
      <c r="N829" s="157"/>
      <c r="O829" s="157"/>
      <c r="P829" s="157"/>
      <c r="Q829" s="157"/>
      <c r="R829" s="157"/>
      <c r="S829" s="157"/>
      <c r="T829" s="157"/>
      <c r="U829" s="157"/>
      <c r="V829" s="157"/>
      <c r="W829" s="157"/>
      <c r="X829" s="157"/>
      <c r="Y829" s="157"/>
      <c r="Z829" s="157"/>
      <c r="AA829" s="157"/>
      <c r="AB829" s="157"/>
      <c r="AC829" s="157"/>
      <c r="AD829" s="157"/>
      <c r="AE829" s="157"/>
      <c r="AF829" s="157"/>
      <c r="AG829" s="157"/>
      <c r="AH829" s="157"/>
      <c r="AI829" s="157"/>
      <c r="AJ829" s="157"/>
      <c r="AK829" s="157"/>
      <c r="AL829" s="157"/>
      <c r="AM829" s="157"/>
      <c r="AN829" s="157"/>
      <c r="AO829" s="157"/>
      <c r="AP829" s="157"/>
      <c r="AQ829" s="157"/>
      <c r="AR829" s="157"/>
      <c r="AS829" s="157"/>
      <c r="AT829" s="157"/>
    </row>
    <row r="830" spans="1:46" s="75" customFormat="1" x14ac:dyDescent="0.25">
      <c r="A830" s="79"/>
      <c r="I830" s="76"/>
      <c r="J830" s="157"/>
      <c r="K830" s="157"/>
      <c r="L830" s="157"/>
      <c r="M830" s="157"/>
      <c r="N830" s="157"/>
      <c r="O830" s="157"/>
      <c r="P830" s="157"/>
      <c r="Q830" s="157"/>
      <c r="R830" s="157"/>
      <c r="S830" s="157"/>
      <c r="T830" s="157"/>
      <c r="U830" s="157"/>
      <c r="V830" s="157"/>
      <c r="W830" s="157"/>
      <c r="X830" s="157"/>
      <c r="Y830" s="157"/>
      <c r="Z830" s="157"/>
      <c r="AA830" s="157"/>
      <c r="AB830" s="157"/>
      <c r="AC830" s="157"/>
      <c r="AD830" s="157"/>
      <c r="AE830" s="157"/>
      <c r="AF830" s="157"/>
      <c r="AG830" s="157"/>
      <c r="AH830" s="157"/>
      <c r="AI830" s="157"/>
      <c r="AJ830" s="157"/>
      <c r="AK830" s="157"/>
      <c r="AL830" s="157"/>
      <c r="AM830" s="157"/>
      <c r="AN830" s="157"/>
      <c r="AO830" s="157"/>
      <c r="AP830" s="157"/>
      <c r="AQ830" s="157"/>
      <c r="AR830" s="157"/>
      <c r="AS830" s="157"/>
      <c r="AT830" s="157"/>
    </row>
    <row r="831" spans="1:46" s="75" customFormat="1" x14ac:dyDescent="0.25">
      <c r="A831" s="79"/>
      <c r="I831" s="76"/>
      <c r="J831" s="157"/>
      <c r="K831" s="157"/>
      <c r="L831" s="157"/>
      <c r="M831" s="157"/>
      <c r="N831" s="157"/>
      <c r="O831" s="157"/>
      <c r="P831" s="157"/>
      <c r="Q831" s="157"/>
      <c r="R831" s="157"/>
      <c r="S831" s="157"/>
      <c r="T831" s="157"/>
      <c r="U831" s="157"/>
      <c r="V831" s="157"/>
      <c r="W831" s="157"/>
      <c r="X831" s="157"/>
      <c r="Y831" s="157"/>
      <c r="Z831" s="157"/>
      <c r="AA831" s="157"/>
      <c r="AB831" s="157"/>
      <c r="AC831" s="157"/>
      <c r="AD831" s="157"/>
      <c r="AE831" s="157"/>
      <c r="AF831" s="157"/>
      <c r="AG831" s="157"/>
      <c r="AH831" s="157"/>
      <c r="AI831" s="157"/>
      <c r="AJ831" s="157"/>
      <c r="AK831" s="157"/>
      <c r="AL831" s="157"/>
      <c r="AM831" s="157"/>
      <c r="AN831" s="157"/>
      <c r="AO831" s="157"/>
      <c r="AP831" s="157"/>
      <c r="AQ831" s="157"/>
      <c r="AR831" s="157"/>
      <c r="AS831" s="157"/>
      <c r="AT831" s="157"/>
    </row>
    <row r="832" spans="1:46" s="75" customFormat="1" x14ac:dyDescent="0.25">
      <c r="A832" s="79"/>
      <c r="I832" s="76"/>
      <c r="J832" s="157"/>
      <c r="K832" s="157"/>
      <c r="L832" s="157"/>
      <c r="M832" s="157"/>
      <c r="N832" s="157"/>
      <c r="O832" s="157"/>
      <c r="P832" s="157"/>
      <c r="Q832" s="157"/>
      <c r="R832" s="157"/>
      <c r="S832" s="157"/>
      <c r="T832" s="157"/>
      <c r="U832" s="157"/>
      <c r="V832" s="157"/>
      <c r="W832" s="157"/>
      <c r="X832" s="157"/>
      <c r="Y832" s="157"/>
      <c r="Z832" s="157"/>
      <c r="AA832" s="157"/>
      <c r="AB832" s="157"/>
      <c r="AC832" s="157"/>
      <c r="AD832" s="157"/>
      <c r="AE832" s="157"/>
      <c r="AF832" s="157"/>
      <c r="AG832" s="157"/>
      <c r="AH832" s="157"/>
      <c r="AI832" s="157"/>
      <c r="AJ832" s="157"/>
      <c r="AK832" s="157"/>
      <c r="AL832" s="157"/>
      <c r="AM832" s="157"/>
      <c r="AN832" s="157"/>
      <c r="AO832" s="157"/>
      <c r="AP832" s="157"/>
      <c r="AQ832" s="157"/>
      <c r="AR832" s="157"/>
      <c r="AS832" s="157"/>
      <c r="AT832" s="157"/>
    </row>
    <row r="833" spans="1:46" s="75" customFormat="1" x14ac:dyDescent="0.25">
      <c r="A833" s="79"/>
      <c r="I833" s="76"/>
      <c r="J833" s="157"/>
      <c r="K833" s="157"/>
      <c r="L833" s="157"/>
      <c r="M833" s="157"/>
      <c r="N833" s="157"/>
      <c r="O833" s="157"/>
      <c r="P833" s="157"/>
      <c r="Q833" s="157"/>
      <c r="R833" s="157"/>
      <c r="S833" s="157"/>
      <c r="T833" s="157"/>
      <c r="U833" s="157"/>
      <c r="V833" s="157"/>
      <c r="W833" s="157"/>
      <c r="X833" s="157"/>
      <c r="Y833" s="157"/>
      <c r="Z833" s="157"/>
      <c r="AA833" s="157"/>
      <c r="AB833" s="157"/>
      <c r="AC833" s="157"/>
      <c r="AD833" s="157"/>
      <c r="AE833" s="157"/>
      <c r="AF833" s="157"/>
      <c r="AG833" s="157"/>
      <c r="AH833" s="157"/>
      <c r="AI833" s="157"/>
      <c r="AJ833" s="157"/>
      <c r="AK833" s="157"/>
      <c r="AL833" s="157"/>
      <c r="AM833" s="157"/>
      <c r="AN833" s="157"/>
      <c r="AO833" s="157"/>
      <c r="AP833" s="157"/>
      <c r="AQ833" s="157"/>
      <c r="AR833" s="157"/>
      <c r="AS833" s="157"/>
      <c r="AT833" s="157"/>
    </row>
    <row r="834" spans="1:46" s="75" customFormat="1" x14ac:dyDescent="0.25">
      <c r="A834" s="79"/>
      <c r="I834" s="76"/>
      <c r="J834" s="157"/>
      <c r="K834" s="157"/>
      <c r="L834" s="157"/>
      <c r="M834" s="157"/>
      <c r="N834" s="157"/>
      <c r="O834" s="157"/>
      <c r="P834" s="157"/>
      <c r="Q834" s="157"/>
      <c r="R834" s="157"/>
      <c r="S834" s="157"/>
      <c r="T834" s="157"/>
      <c r="U834" s="157"/>
      <c r="V834" s="157"/>
      <c r="W834" s="157"/>
      <c r="X834" s="157"/>
      <c r="Y834" s="157"/>
      <c r="Z834" s="157"/>
      <c r="AA834" s="157"/>
      <c r="AB834" s="157"/>
      <c r="AC834" s="157"/>
      <c r="AD834" s="157"/>
      <c r="AE834" s="157"/>
      <c r="AF834" s="157"/>
      <c r="AG834" s="157"/>
      <c r="AH834" s="157"/>
      <c r="AI834" s="157"/>
      <c r="AJ834" s="157"/>
      <c r="AK834" s="157"/>
      <c r="AL834" s="157"/>
      <c r="AM834" s="157"/>
      <c r="AN834" s="157"/>
      <c r="AO834" s="157"/>
      <c r="AP834" s="157"/>
      <c r="AQ834" s="157"/>
      <c r="AR834" s="157"/>
      <c r="AS834" s="157"/>
      <c r="AT834" s="157"/>
    </row>
    <row r="835" spans="1:46" s="75" customFormat="1" x14ac:dyDescent="0.25">
      <c r="A835" s="79"/>
      <c r="I835" s="76"/>
      <c r="J835" s="157"/>
      <c r="K835" s="157"/>
      <c r="L835" s="157"/>
      <c r="M835" s="157"/>
      <c r="N835" s="157"/>
      <c r="O835" s="157"/>
      <c r="P835" s="157"/>
      <c r="Q835" s="157"/>
      <c r="R835" s="157"/>
      <c r="S835" s="157"/>
      <c r="T835" s="157"/>
      <c r="U835" s="157"/>
      <c r="V835" s="157"/>
      <c r="W835" s="157"/>
      <c r="X835" s="157"/>
      <c r="Y835" s="157"/>
      <c r="Z835" s="157"/>
      <c r="AA835" s="157"/>
      <c r="AB835" s="157"/>
      <c r="AC835" s="157"/>
      <c r="AD835" s="157"/>
      <c r="AE835" s="157"/>
      <c r="AF835" s="157"/>
      <c r="AG835" s="157"/>
      <c r="AH835" s="157"/>
      <c r="AI835" s="157"/>
      <c r="AJ835" s="157"/>
      <c r="AK835" s="157"/>
      <c r="AL835" s="157"/>
      <c r="AM835" s="157"/>
      <c r="AN835" s="157"/>
      <c r="AO835" s="157"/>
      <c r="AP835" s="157"/>
      <c r="AQ835" s="157"/>
      <c r="AR835" s="157"/>
      <c r="AS835" s="157"/>
      <c r="AT835" s="157"/>
    </row>
    <row r="836" spans="1:46" s="75" customFormat="1" x14ac:dyDescent="0.25">
      <c r="A836" s="79"/>
      <c r="I836" s="76"/>
      <c r="J836" s="157"/>
      <c r="K836" s="157"/>
      <c r="L836" s="157"/>
      <c r="M836" s="157"/>
      <c r="N836" s="157"/>
      <c r="O836" s="157"/>
      <c r="P836" s="157"/>
      <c r="Q836" s="157"/>
      <c r="R836" s="157"/>
      <c r="S836" s="157"/>
      <c r="T836" s="157"/>
      <c r="U836" s="157"/>
      <c r="V836" s="157"/>
      <c r="W836" s="157"/>
      <c r="X836" s="157"/>
      <c r="Y836" s="157"/>
      <c r="Z836" s="157"/>
      <c r="AA836" s="157"/>
      <c r="AB836" s="157"/>
      <c r="AC836" s="157"/>
      <c r="AD836" s="157"/>
      <c r="AE836" s="157"/>
      <c r="AF836" s="157"/>
      <c r="AG836" s="157"/>
      <c r="AH836" s="157"/>
      <c r="AI836" s="157"/>
      <c r="AJ836" s="157"/>
      <c r="AK836" s="157"/>
      <c r="AL836" s="157"/>
      <c r="AM836" s="157"/>
      <c r="AN836" s="157"/>
      <c r="AO836" s="157"/>
      <c r="AP836" s="157"/>
      <c r="AQ836" s="157"/>
      <c r="AR836" s="157"/>
      <c r="AS836" s="157"/>
      <c r="AT836" s="157"/>
    </row>
    <row r="837" spans="1:46" s="75" customFormat="1" x14ac:dyDescent="0.25">
      <c r="A837" s="79"/>
      <c r="I837" s="76"/>
      <c r="J837" s="157"/>
      <c r="K837" s="157"/>
      <c r="L837" s="157"/>
      <c r="M837" s="157"/>
      <c r="N837" s="157"/>
      <c r="O837" s="157"/>
      <c r="P837" s="157"/>
      <c r="Q837" s="157"/>
      <c r="R837" s="157"/>
      <c r="S837" s="157"/>
      <c r="T837" s="157"/>
      <c r="U837" s="157"/>
      <c r="V837" s="157"/>
      <c r="W837" s="157"/>
      <c r="X837" s="157"/>
      <c r="Y837" s="157"/>
      <c r="Z837" s="157"/>
      <c r="AA837" s="157"/>
      <c r="AB837" s="157"/>
      <c r="AC837" s="157"/>
      <c r="AD837" s="157"/>
      <c r="AE837" s="157"/>
      <c r="AF837" s="157"/>
      <c r="AG837" s="157"/>
      <c r="AH837" s="157"/>
      <c r="AI837" s="157"/>
      <c r="AJ837" s="157"/>
      <c r="AK837" s="157"/>
      <c r="AL837" s="157"/>
      <c r="AM837" s="157"/>
      <c r="AN837" s="157"/>
      <c r="AO837" s="157"/>
      <c r="AP837" s="157"/>
      <c r="AQ837" s="157"/>
      <c r="AR837" s="157"/>
      <c r="AS837" s="157"/>
      <c r="AT837" s="157"/>
    </row>
    <row r="838" spans="1:46" s="75" customFormat="1" x14ac:dyDescent="0.25">
      <c r="A838" s="79"/>
      <c r="I838" s="76"/>
      <c r="J838" s="157"/>
      <c r="K838" s="157"/>
      <c r="L838" s="157"/>
      <c r="M838" s="157"/>
      <c r="N838" s="157"/>
      <c r="O838" s="157"/>
      <c r="P838" s="157"/>
      <c r="Q838" s="157"/>
      <c r="R838" s="157"/>
      <c r="S838" s="157"/>
      <c r="T838" s="157"/>
      <c r="U838" s="157"/>
      <c r="V838" s="157"/>
      <c r="W838" s="157"/>
      <c r="X838" s="157"/>
      <c r="Y838" s="157"/>
      <c r="Z838" s="157"/>
      <c r="AA838" s="157"/>
      <c r="AB838" s="157"/>
      <c r="AC838" s="157"/>
      <c r="AD838" s="157"/>
      <c r="AE838" s="157"/>
      <c r="AF838" s="157"/>
      <c r="AG838" s="157"/>
      <c r="AH838" s="157"/>
      <c r="AI838" s="157"/>
      <c r="AJ838" s="157"/>
      <c r="AK838" s="157"/>
      <c r="AL838" s="157"/>
      <c r="AM838" s="157"/>
      <c r="AN838" s="157"/>
      <c r="AO838" s="157"/>
      <c r="AP838" s="157"/>
      <c r="AQ838" s="157"/>
      <c r="AR838" s="157"/>
      <c r="AS838" s="157"/>
      <c r="AT838" s="157"/>
    </row>
    <row r="839" spans="1:46" s="75" customFormat="1" x14ac:dyDescent="0.25">
      <c r="A839" s="79"/>
      <c r="I839" s="76"/>
      <c r="J839" s="157"/>
      <c r="K839" s="157"/>
      <c r="L839" s="157"/>
      <c r="M839" s="157"/>
      <c r="N839" s="157"/>
      <c r="O839" s="157"/>
      <c r="P839" s="157"/>
      <c r="Q839" s="157"/>
      <c r="R839" s="157"/>
      <c r="S839" s="157"/>
      <c r="T839" s="157"/>
      <c r="U839" s="157"/>
      <c r="V839" s="157"/>
      <c r="W839" s="157"/>
      <c r="X839" s="157"/>
      <c r="Y839" s="157"/>
      <c r="Z839" s="157"/>
      <c r="AA839" s="157"/>
      <c r="AB839" s="157"/>
      <c r="AC839" s="157"/>
      <c r="AD839" s="157"/>
      <c r="AE839" s="157"/>
      <c r="AF839" s="157"/>
      <c r="AG839" s="157"/>
      <c r="AH839" s="157"/>
      <c r="AI839" s="157"/>
      <c r="AJ839" s="157"/>
      <c r="AK839" s="157"/>
      <c r="AL839" s="157"/>
      <c r="AM839" s="157"/>
      <c r="AN839" s="157"/>
      <c r="AO839" s="157"/>
      <c r="AP839" s="157"/>
      <c r="AQ839" s="157"/>
      <c r="AR839" s="157"/>
      <c r="AS839" s="157"/>
      <c r="AT839" s="157"/>
    </row>
    <row r="840" spans="1:46" s="75" customFormat="1" x14ac:dyDescent="0.25">
      <c r="A840" s="79"/>
      <c r="I840" s="76"/>
      <c r="J840" s="157"/>
      <c r="K840" s="157"/>
      <c r="L840" s="157"/>
      <c r="M840" s="157"/>
      <c r="N840" s="157"/>
      <c r="O840" s="157"/>
      <c r="P840" s="157"/>
      <c r="Q840" s="157"/>
      <c r="R840" s="157"/>
      <c r="S840" s="157"/>
      <c r="T840" s="157"/>
      <c r="U840" s="157"/>
      <c r="V840" s="157"/>
      <c r="W840" s="157"/>
      <c r="X840" s="157"/>
      <c r="Y840" s="157"/>
      <c r="Z840" s="157"/>
      <c r="AA840" s="157"/>
      <c r="AB840" s="157"/>
      <c r="AC840" s="157"/>
      <c r="AD840" s="157"/>
      <c r="AE840" s="157"/>
      <c r="AF840" s="157"/>
      <c r="AG840" s="157"/>
      <c r="AH840" s="157"/>
      <c r="AI840" s="157"/>
      <c r="AJ840" s="157"/>
      <c r="AK840" s="157"/>
      <c r="AL840" s="157"/>
      <c r="AM840" s="157"/>
      <c r="AN840" s="157"/>
      <c r="AO840" s="157"/>
      <c r="AP840" s="157"/>
      <c r="AQ840" s="157"/>
      <c r="AR840" s="157"/>
      <c r="AS840" s="157"/>
      <c r="AT840" s="157"/>
    </row>
    <row r="841" spans="1:46" s="75" customFormat="1" x14ac:dyDescent="0.25">
      <c r="A841" s="79"/>
      <c r="I841" s="76"/>
      <c r="J841" s="157"/>
      <c r="K841" s="157"/>
      <c r="L841" s="157"/>
      <c r="M841" s="157"/>
      <c r="N841" s="157"/>
      <c r="O841" s="157"/>
      <c r="P841" s="157"/>
      <c r="Q841" s="157"/>
      <c r="R841" s="157"/>
      <c r="S841" s="157"/>
      <c r="T841" s="157"/>
      <c r="U841" s="157"/>
      <c r="V841" s="157"/>
      <c r="W841" s="157"/>
      <c r="X841" s="157"/>
      <c r="Y841" s="157"/>
      <c r="Z841" s="157"/>
      <c r="AA841" s="157"/>
      <c r="AB841" s="157"/>
      <c r="AC841" s="157"/>
      <c r="AD841" s="157"/>
      <c r="AE841" s="157"/>
      <c r="AF841" s="157"/>
      <c r="AG841" s="157"/>
      <c r="AH841" s="157"/>
      <c r="AI841" s="157"/>
      <c r="AJ841" s="157"/>
      <c r="AK841" s="157"/>
      <c r="AL841" s="157"/>
      <c r="AM841" s="157"/>
      <c r="AN841" s="157"/>
      <c r="AO841" s="157"/>
      <c r="AP841" s="157"/>
      <c r="AQ841" s="157"/>
      <c r="AR841" s="157"/>
      <c r="AS841" s="157"/>
      <c r="AT841" s="157"/>
    </row>
    <row r="842" spans="1:46" s="75" customFormat="1" x14ac:dyDescent="0.25">
      <c r="A842" s="79"/>
      <c r="I842" s="76"/>
      <c r="J842" s="157"/>
      <c r="K842" s="157"/>
      <c r="L842" s="157"/>
      <c r="M842" s="157"/>
      <c r="N842" s="157"/>
      <c r="O842" s="157"/>
      <c r="P842" s="157"/>
      <c r="Q842" s="157"/>
      <c r="R842" s="157"/>
      <c r="S842" s="157"/>
      <c r="T842" s="157"/>
      <c r="U842" s="157"/>
      <c r="V842" s="157"/>
      <c r="W842" s="157"/>
      <c r="X842" s="157"/>
      <c r="Y842" s="157"/>
      <c r="Z842" s="157"/>
      <c r="AA842" s="157"/>
      <c r="AB842" s="157"/>
      <c r="AC842" s="157"/>
      <c r="AD842" s="157"/>
      <c r="AE842" s="157"/>
      <c r="AF842" s="157"/>
      <c r="AG842" s="157"/>
      <c r="AH842" s="157"/>
      <c r="AI842" s="157"/>
      <c r="AJ842" s="157"/>
      <c r="AK842" s="157"/>
      <c r="AL842" s="157"/>
      <c r="AM842" s="157"/>
      <c r="AN842" s="157"/>
      <c r="AO842" s="157"/>
      <c r="AP842" s="157"/>
      <c r="AQ842" s="157"/>
      <c r="AR842" s="157"/>
      <c r="AS842" s="157"/>
      <c r="AT842" s="157"/>
    </row>
    <row r="843" spans="1:46" s="75" customFormat="1" x14ac:dyDescent="0.25">
      <c r="A843" s="79"/>
      <c r="I843" s="76"/>
      <c r="J843" s="157"/>
      <c r="K843" s="157"/>
      <c r="L843" s="157"/>
      <c r="M843" s="157"/>
      <c r="N843" s="157"/>
      <c r="O843" s="157"/>
      <c r="P843" s="157"/>
      <c r="Q843" s="157"/>
      <c r="R843" s="157"/>
      <c r="S843" s="157"/>
      <c r="T843" s="157"/>
      <c r="U843" s="157"/>
      <c r="V843" s="157"/>
      <c r="W843" s="157"/>
      <c r="X843" s="157"/>
      <c r="Y843" s="157"/>
      <c r="Z843" s="157"/>
      <c r="AA843" s="157"/>
      <c r="AB843" s="157"/>
      <c r="AC843" s="157"/>
      <c r="AD843" s="157"/>
      <c r="AE843" s="157"/>
      <c r="AF843" s="157"/>
      <c r="AG843" s="157"/>
      <c r="AH843" s="157"/>
      <c r="AI843" s="157"/>
      <c r="AJ843" s="157"/>
      <c r="AK843" s="157"/>
      <c r="AL843" s="157"/>
      <c r="AM843" s="157"/>
      <c r="AN843" s="157"/>
      <c r="AO843" s="157"/>
      <c r="AP843" s="157"/>
      <c r="AQ843" s="157"/>
      <c r="AR843" s="157"/>
      <c r="AS843" s="157"/>
      <c r="AT843" s="157"/>
    </row>
    <row r="844" spans="1:46" s="75" customFormat="1" x14ac:dyDescent="0.25">
      <c r="A844" s="79"/>
      <c r="I844" s="76"/>
      <c r="J844" s="157"/>
      <c r="K844" s="157"/>
      <c r="L844" s="157"/>
      <c r="M844" s="157"/>
      <c r="N844" s="157"/>
      <c r="O844" s="157"/>
      <c r="P844" s="157"/>
      <c r="Q844" s="157"/>
      <c r="R844" s="157"/>
      <c r="S844" s="157"/>
      <c r="T844" s="157"/>
      <c r="U844" s="157"/>
      <c r="V844" s="157"/>
      <c r="W844" s="157"/>
      <c r="X844" s="157"/>
      <c r="Y844" s="157"/>
      <c r="Z844" s="157"/>
      <c r="AA844" s="157"/>
      <c r="AB844" s="157"/>
      <c r="AC844" s="157"/>
      <c r="AD844" s="157"/>
      <c r="AE844" s="157"/>
      <c r="AF844" s="157"/>
      <c r="AG844" s="157"/>
      <c r="AH844" s="157"/>
      <c r="AI844" s="157"/>
      <c r="AJ844" s="157"/>
      <c r="AK844" s="157"/>
      <c r="AL844" s="157"/>
      <c r="AM844" s="157"/>
      <c r="AN844" s="157"/>
      <c r="AO844" s="157"/>
      <c r="AP844" s="157"/>
      <c r="AQ844" s="157"/>
      <c r="AR844" s="157"/>
      <c r="AS844" s="157"/>
      <c r="AT844" s="157"/>
    </row>
    <row r="845" spans="1:46" s="75" customFormat="1" x14ac:dyDescent="0.25">
      <c r="A845" s="79"/>
      <c r="I845" s="76"/>
      <c r="J845" s="157"/>
      <c r="K845" s="157"/>
      <c r="L845" s="157"/>
      <c r="M845" s="157"/>
      <c r="N845" s="157"/>
      <c r="O845" s="157"/>
      <c r="P845" s="157"/>
      <c r="Q845" s="157"/>
      <c r="R845" s="157"/>
      <c r="S845" s="157"/>
      <c r="T845" s="157"/>
      <c r="U845" s="157"/>
      <c r="V845" s="157"/>
      <c r="W845" s="157"/>
      <c r="X845" s="157"/>
      <c r="Y845" s="157"/>
      <c r="Z845" s="157"/>
      <c r="AA845" s="157"/>
      <c r="AB845" s="157"/>
      <c r="AC845" s="157"/>
      <c r="AD845" s="157"/>
      <c r="AE845" s="157"/>
      <c r="AF845" s="157"/>
      <c r="AG845" s="157"/>
      <c r="AH845" s="157"/>
      <c r="AI845" s="157"/>
      <c r="AJ845" s="157"/>
      <c r="AK845" s="157"/>
      <c r="AL845" s="157"/>
      <c r="AM845" s="157"/>
      <c r="AN845" s="157"/>
      <c r="AO845" s="157"/>
      <c r="AP845" s="157"/>
      <c r="AQ845" s="157"/>
      <c r="AR845" s="157"/>
      <c r="AS845" s="157"/>
      <c r="AT845" s="157"/>
    </row>
    <row r="846" spans="1:46" s="75" customFormat="1" x14ac:dyDescent="0.25">
      <c r="A846" s="79"/>
      <c r="I846" s="76"/>
      <c r="J846" s="157"/>
      <c r="K846" s="157"/>
      <c r="L846" s="157"/>
      <c r="M846" s="157"/>
      <c r="N846" s="157"/>
      <c r="O846" s="157"/>
      <c r="P846" s="157"/>
      <c r="Q846" s="157"/>
      <c r="R846" s="157"/>
      <c r="S846" s="157"/>
      <c r="T846" s="157"/>
      <c r="U846" s="157"/>
      <c r="V846" s="157"/>
      <c r="W846" s="157"/>
      <c r="X846" s="157"/>
      <c r="Y846" s="157"/>
      <c r="Z846" s="157"/>
      <c r="AA846" s="157"/>
      <c r="AB846" s="157"/>
      <c r="AC846" s="157"/>
      <c r="AD846" s="157"/>
      <c r="AE846" s="157"/>
      <c r="AF846" s="157"/>
      <c r="AG846" s="157"/>
      <c r="AH846" s="157"/>
      <c r="AI846" s="157"/>
      <c r="AJ846" s="157"/>
      <c r="AK846" s="157"/>
      <c r="AL846" s="157"/>
      <c r="AM846" s="157"/>
      <c r="AN846" s="157"/>
      <c r="AO846" s="157"/>
      <c r="AP846" s="157"/>
      <c r="AQ846" s="157"/>
      <c r="AR846" s="157"/>
      <c r="AS846" s="157"/>
      <c r="AT846" s="157"/>
    </row>
    <row r="847" spans="1:46" s="75" customFormat="1" x14ac:dyDescent="0.25">
      <c r="A847" s="79"/>
      <c r="I847" s="76"/>
      <c r="J847" s="157"/>
      <c r="K847" s="157"/>
      <c r="L847" s="157"/>
      <c r="M847" s="157"/>
      <c r="N847" s="157"/>
      <c r="O847" s="157"/>
      <c r="P847" s="157"/>
      <c r="Q847" s="157"/>
      <c r="R847" s="157"/>
      <c r="S847" s="157"/>
      <c r="T847" s="157"/>
      <c r="U847" s="157"/>
      <c r="V847" s="157"/>
      <c r="W847" s="157"/>
      <c r="X847" s="157"/>
      <c r="Y847" s="157"/>
      <c r="Z847" s="157"/>
      <c r="AA847" s="157"/>
      <c r="AB847" s="157"/>
      <c r="AC847" s="157"/>
      <c r="AD847" s="157"/>
      <c r="AE847" s="157"/>
      <c r="AF847" s="157"/>
      <c r="AG847" s="157"/>
      <c r="AH847" s="157"/>
      <c r="AI847" s="157"/>
      <c r="AJ847" s="157"/>
      <c r="AK847" s="157"/>
      <c r="AL847" s="157"/>
      <c r="AM847" s="157"/>
      <c r="AN847" s="157"/>
      <c r="AO847" s="157"/>
      <c r="AP847" s="157"/>
      <c r="AQ847" s="157"/>
      <c r="AR847" s="157"/>
      <c r="AS847" s="157"/>
      <c r="AT847" s="157"/>
    </row>
    <row r="848" spans="1:46" s="75" customFormat="1" x14ac:dyDescent="0.25">
      <c r="A848" s="79"/>
      <c r="I848" s="76"/>
      <c r="J848" s="157"/>
      <c r="K848" s="157"/>
      <c r="L848" s="157"/>
      <c r="M848" s="157"/>
      <c r="N848" s="157"/>
      <c r="O848" s="157"/>
      <c r="P848" s="157"/>
      <c r="Q848" s="157"/>
      <c r="R848" s="157"/>
      <c r="S848" s="157"/>
      <c r="T848" s="157"/>
      <c r="U848" s="157"/>
      <c r="V848" s="157"/>
      <c r="W848" s="157"/>
      <c r="X848" s="157"/>
      <c r="Y848" s="157"/>
      <c r="Z848" s="157"/>
      <c r="AA848" s="157"/>
      <c r="AB848" s="157"/>
      <c r="AC848" s="157"/>
      <c r="AD848" s="157"/>
      <c r="AE848" s="157"/>
      <c r="AF848" s="157"/>
      <c r="AG848" s="157"/>
      <c r="AH848" s="157"/>
      <c r="AI848" s="157"/>
      <c r="AJ848" s="157"/>
      <c r="AK848" s="157"/>
      <c r="AL848" s="157"/>
      <c r="AM848" s="157"/>
      <c r="AN848" s="157"/>
      <c r="AO848" s="157"/>
      <c r="AP848" s="157"/>
      <c r="AQ848" s="157"/>
      <c r="AR848" s="157"/>
      <c r="AS848" s="157"/>
      <c r="AT848" s="157"/>
    </row>
    <row r="849" spans="1:46" s="75" customFormat="1" x14ac:dyDescent="0.25">
      <c r="A849" s="79"/>
      <c r="I849" s="76"/>
      <c r="J849" s="157"/>
      <c r="K849" s="157"/>
      <c r="L849" s="157"/>
      <c r="M849" s="157"/>
      <c r="N849" s="157"/>
      <c r="O849" s="157"/>
      <c r="P849" s="157"/>
      <c r="Q849" s="157"/>
      <c r="R849" s="157"/>
      <c r="S849" s="157"/>
      <c r="T849" s="157"/>
      <c r="U849" s="157"/>
      <c r="V849" s="157"/>
      <c r="W849" s="157"/>
      <c r="X849" s="157"/>
      <c r="Y849" s="157"/>
      <c r="Z849" s="157"/>
      <c r="AA849" s="157"/>
      <c r="AB849" s="157"/>
      <c r="AC849" s="157"/>
      <c r="AD849" s="157"/>
      <c r="AE849" s="157"/>
      <c r="AF849" s="157"/>
      <c r="AG849" s="157"/>
      <c r="AH849" s="157"/>
      <c r="AI849" s="157"/>
      <c r="AJ849" s="157"/>
      <c r="AK849" s="157"/>
      <c r="AL849" s="157"/>
      <c r="AM849" s="157"/>
      <c r="AN849" s="157"/>
      <c r="AO849" s="157"/>
      <c r="AP849" s="157"/>
      <c r="AQ849" s="157"/>
      <c r="AR849" s="157"/>
      <c r="AS849" s="157"/>
      <c r="AT849" s="157"/>
    </row>
    <row r="850" spans="1:46" s="75" customFormat="1" x14ac:dyDescent="0.25">
      <c r="A850" s="79"/>
      <c r="I850" s="76"/>
      <c r="J850" s="157"/>
      <c r="K850" s="157"/>
      <c r="L850" s="157"/>
      <c r="M850" s="157"/>
      <c r="N850" s="157"/>
      <c r="O850" s="157"/>
      <c r="P850" s="157"/>
      <c r="Q850" s="157"/>
      <c r="R850" s="157"/>
      <c r="S850" s="157"/>
      <c r="T850" s="157"/>
      <c r="U850" s="157"/>
      <c r="V850" s="157"/>
      <c r="W850" s="157"/>
      <c r="X850" s="157"/>
      <c r="Y850" s="157"/>
      <c r="Z850" s="157"/>
      <c r="AA850" s="157"/>
      <c r="AB850" s="157"/>
      <c r="AC850" s="157"/>
      <c r="AD850" s="157"/>
      <c r="AE850" s="157"/>
      <c r="AF850" s="157"/>
      <c r="AG850" s="157"/>
      <c r="AH850" s="157"/>
      <c r="AI850" s="157"/>
      <c r="AJ850" s="157"/>
      <c r="AK850" s="157"/>
      <c r="AL850" s="157"/>
      <c r="AM850" s="157"/>
      <c r="AN850" s="157"/>
      <c r="AO850" s="157"/>
      <c r="AP850" s="157"/>
      <c r="AQ850" s="157"/>
      <c r="AR850" s="157"/>
      <c r="AS850" s="157"/>
      <c r="AT850" s="157"/>
    </row>
    <row r="851" spans="1:46" s="75" customFormat="1" x14ac:dyDescent="0.25">
      <c r="A851" s="79"/>
      <c r="I851" s="76"/>
      <c r="J851" s="157"/>
      <c r="K851" s="157"/>
      <c r="L851" s="157"/>
      <c r="M851" s="157"/>
      <c r="N851" s="157"/>
      <c r="O851" s="157"/>
      <c r="P851" s="157"/>
      <c r="Q851" s="157"/>
      <c r="R851" s="157"/>
      <c r="S851" s="157"/>
      <c r="T851" s="157"/>
      <c r="U851" s="157"/>
      <c r="V851" s="157"/>
      <c r="W851" s="157"/>
      <c r="X851" s="157"/>
      <c r="Y851" s="157"/>
      <c r="Z851" s="157"/>
      <c r="AA851" s="157"/>
      <c r="AB851" s="157"/>
      <c r="AC851" s="157"/>
      <c r="AD851" s="157"/>
      <c r="AE851" s="157"/>
      <c r="AF851" s="157"/>
      <c r="AG851" s="157"/>
      <c r="AH851" s="157"/>
      <c r="AI851" s="157"/>
      <c r="AJ851" s="157"/>
      <c r="AK851" s="157"/>
      <c r="AL851" s="157"/>
      <c r="AM851" s="157"/>
      <c r="AN851" s="157"/>
      <c r="AO851" s="157"/>
      <c r="AP851" s="157"/>
      <c r="AQ851" s="157"/>
      <c r="AR851" s="157"/>
      <c r="AS851" s="157"/>
      <c r="AT851" s="157"/>
    </row>
    <row r="852" spans="1:46" s="75" customFormat="1" x14ac:dyDescent="0.25">
      <c r="A852" s="79"/>
      <c r="I852" s="76"/>
      <c r="J852" s="157"/>
      <c r="K852" s="157"/>
      <c r="L852" s="157"/>
      <c r="M852" s="157"/>
      <c r="N852" s="157"/>
      <c r="O852" s="157"/>
      <c r="P852" s="157"/>
      <c r="Q852" s="157"/>
      <c r="R852" s="157"/>
      <c r="S852" s="157"/>
      <c r="T852" s="157"/>
      <c r="U852" s="157"/>
      <c r="V852" s="157"/>
      <c r="W852" s="157"/>
      <c r="X852" s="157"/>
      <c r="Y852" s="157"/>
      <c r="Z852" s="157"/>
      <c r="AA852" s="157"/>
      <c r="AB852" s="157"/>
      <c r="AC852" s="157"/>
      <c r="AD852" s="157"/>
      <c r="AE852" s="157"/>
      <c r="AF852" s="157"/>
      <c r="AG852" s="157"/>
      <c r="AH852" s="157"/>
      <c r="AI852" s="157"/>
      <c r="AJ852" s="157"/>
      <c r="AK852" s="157"/>
      <c r="AL852" s="157"/>
      <c r="AM852" s="157"/>
      <c r="AN852" s="157"/>
      <c r="AO852" s="157"/>
      <c r="AP852" s="157"/>
      <c r="AQ852" s="157"/>
      <c r="AR852" s="157"/>
      <c r="AS852" s="157"/>
      <c r="AT852" s="157"/>
    </row>
    <row r="853" spans="1:46" s="75" customFormat="1" x14ac:dyDescent="0.25">
      <c r="A853" s="79"/>
      <c r="I853" s="76"/>
      <c r="J853" s="157"/>
      <c r="K853" s="157"/>
      <c r="L853" s="157"/>
      <c r="M853" s="157"/>
      <c r="N853" s="157"/>
      <c r="O853" s="157"/>
      <c r="P853" s="157"/>
      <c r="Q853" s="157"/>
      <c r="R853" s="157"/>
      <c r="S853" s="157"/>
      <c r="T853" s="157"/>
      <c r="U853" s="157"/>
      <c r="V853" s="157"/>
      <c r="W853" s="157"/>
      <c r="X853" s="157"/>
      <c r="Y853" s="157"/>
      <c r="Z853" s="157"/>
      <c r="AA853" s="157"/>
      <c r="AB853" s="157"/>
      <c r="AC853" s="157"/>
      <c r="AD853" s="157"/>
      <c r="AE853" s="157"/>
      <c r="AF853" s="157"/>
      <c r="AG853" s="157"/>
      <c r="AH853" s="157"/>
      <c r="AI853" s="157"/>
      <c r="AJ853" s="157"/>
      <c r="AK853" s="157"/>
      <c r="AL853" s="157"/>
      <c r="AM853" s="157"/>
      <c r="AN853" s="157"/>
      <c r="AO853" s="157"/>
      <c r="AP853" s="157"/>
      <c r="AQ853" s="157"/>
      <c r="AR853" s="157"/>
      <c r="AS853" s="157"/>
      <c r="AT853" s="157"/>
    </row>
    <row r="854" spans="1:46" s="75" customFormat="1" x14ac:dyDescent="0.25">
      <c r="A854" s="79"/>
      <c r="I854" s="76"/>
      <c r="J854" s="157"/>
      <c r="K854" s="157"/>
      <c r="L854" s="157"/>
      <c r="M854" s="157"/>
      <c r="N854" s="157"/>
      <c r="O854" s="157"/>
      <c r="P854" s="157"/>
      <c r="Q854" s="157"/>
      <c r="R854" s="157"/>
      <c r="S854" s="157"/>
      <c r="T854" s="157"/>
      <c r="U854" s="157"/>
      <c r="V854" s="157"/>
      <c r="W854" s="157"/>
      <c r="X854" s="157"/>
      <c r="Y854" s="157"/>
      <c r="Z854" s="157"/>
      <c r="AA854" s="157"/>
      <c r="AB854" s="157"/>
      <c r="AC854" s="157"/>
      <c r="AD854" s="157"/>
      <c r="AE854" s="157"/>
      <c r="AF854" s="157"/>
      <c r="AG854" s="157"/>
      <c r="AH854" s="157"/>
      <c r="AI854" s="157"/>
      <c r="AJ854" s="157"/>
      <c r="AK854" s="157"/>
      <c r="AL854" s="157"/>
      <c r="AM854" s="157"/>
      <c r="AN854" s="157"/>
      <c r="AO854" s="157"/>
      <c r="AP854" s="157"/>
      <c r="AQ854" s="157"/>
      <c r="AR854" s="157"/>
      <c r="AS854" s="157"/>
      <c r="AT854" s="157"/>
    </row>
    <row r="855" spans="1:46" s="75" customFormat="1" x14ac:dyDescent="0.25">
      <c r="A855" s="79"/>
      <c r="I855" s="76"/>
      <c r="J855" s="157"/>
      <c r="K855" s="157"/>
      <c r="L855" s="157"/>
      <c r="M855" s="157"/>
      <c r="N855" s="157"/>
      <c r="O855" s="157"/>
      <c r="P855" s="157"/>
      <c r="Q855" s="157"/>
      <c r="R855" s="157"/>
      <c r="S855" s="157"/>
      <c r="T855" s="157"/>
      <c r="U855" s="157"/>
      <c r="V855" s="157"/>
      <c r="W855" s="157"/>
      <c r="X855" s="157"/>
      <c r="Y855" s="157"/>
      <c r="Z855" s="157"/>
      <c r="AA855" s="157"/>
      <c r="AB855" s="157"/>
      <c r="AC855" s="157"/>
      <c r="AD855" s="157"/>
      <c r="AE855" s="157"/>
      <c r="AF855" s="157"/>
      <c r="AG855" s="157"/>
      <c r="AH855" s="157"/>
      <c r="AI855" s="157"/>
      <c r="AJ855" s="157"/>
      <c r="AK855" s="157"/>
      <c r="AL855" s="157"/>
      <c r="AM855" s="157"/>
      <c r="AN855" s="157"/>
      <c r="AO855" s="157"/>
      <c r="AP855" s="157"/>
      <c r="AQ855" s="157"/>
      <c r="AR855" s="157"/>
      <c r="AS855" s="157"/>
      <c r="AT855" s="157"/>
    </row>
    <row r="856" spans="1:46" s="75" customFormat="1" x14ac:dyDescent="0.25">
      <c r="A856" s="79"/>
      <c r="I856" s="76"/>
      <c r="J856" s="157"/>
      <c r="K856" s="157"/>
      <c r="L856" s="157"/>
      <c r="M856" s="157"/>
      <c r="N856" s="157"/>
      <c r="O856" s="157"/>
      <c r="P856" s="157"/>
      <c r="Q856" s="157"/>
      <c r="R856" s="157"/>
      <c r="S856" s="157"/>
      <c r="T856" s="157"/>
      <c r="U856" s="157"/>
      <c r="V856" s="157"/>
      <c r="W856" s="157"/>
      <c r="X856" s="157"/>
      <c r="Y856" s="157"/>
      <c r="Z856" s="157"/>
      <c r="AA856" s="157"/>
      <c r="AB856" s="157"/>
      <c r="AC856" s="157"/>
      <c r="AD856" s="157"/>
      <c r="AE856" s="157"/>
      <c r="AF856" s="157"/>
      <c r="AG856" s="157"/>
      <c r="AH856" s="157"/>
      <c r="AI856" s="157"/>
      <c r="AJ856" s="157"/>
      <c r="AK856" s="157"/>
      <c r="AL856" s="157"/>
      <c r="AM856" s="157"/>
      <c r="AN856" s="157"/>
      <c r="AO856" s="157"/>
      <c r="AP856" s="157"/>
      <c r="AQ856" s="157"/>
      <c r="AR856" s="157"/>
      <c r="AS856" s="157"/>
      <c r="AT856" s="157"/>
    </row>
    <row r="857" spans="1:46" s="75" customFormat="1" x14ac:dyDescent="0.25">
      <c r="A857" s="79"/>
      <c r="I857" s="76"/>
      <c r="J857" s="157"/>
      <c r="K857" s="157"/>
      <c r="L857" s="157"/>
      <c r="M857" s="157"/>
      <c r="N857" s="157"/>
      <c r="O857" s="157"/>
      <c r="P857" s="157"/>
      <c r="Q857" s="157"/>
      <c r="R857" s="157"/>
      <c r="S857" s="157"/>
      <c r="T857" s="157"/>
      <c r="U857" s="157"/>
      <c r="V857" s="157"/>
      <c r="W857" s="157"/>
      <c r="X857" s="157"/>
      <c r="Y857" s="157"/>
      <c r="Z857" s="157"/>
      <c r="AA857" s="157"/>
      <c r="AB857" s="157"/>
      <c r="AC857" s="157"/>
      <c r="AD857" s="157"/>
      <c r="AE857" s="157"/>
      <c r="AF857" s="157"/>
      <c r="AG857" s="157"/>
      <c r="AH857" s="157"/>
      <c r="AI857" s="157"/>
      <c r="AJ857" s="157"/>
      <c r="AK857" s="157"/>
      <c r="AL857" s="157"/>
      <c r="AM857" s="157"/>
      <c r="AN857" s="157"/>
      <c r="AO857" s="157"/>
      <c r="AP857" s="157"/>
      <c r="AQ857" s="157"/>
      <c r="AR857" s="157"/>
      <c r="AS857" s="157"/>
      <c r="AT857" s="157"/>
    </row>
    <row r="858" spans="1:46" s="75" customFormat="1" x14ac:dyDescent="0.25">
      <c r="A858" s="79"/>
      <c r="I858" s="76"/>
      <c r="J858" s="157"/>
      <c r="K858" s="157"/>
      <c r="L858" s="157"/>
      <c r="M858" s="157"/>
      <c r="N858" s="157"/>
      <c r="O858" s="157"/>
      <c r="P858" s="157"/>
      <c r="Q858" s="157"/>
      <c r="R858" s="157"/>
      <c r="S858" s="157"/>
      <c r="T858" s="157"/>
      <c r="U858" s="157"/>
      <c r="V858" s="157"/>
      <c r="W858" s="157"/>
      <c r="X858" s="157"/>
      <c r="Y858" s="157"/>
      <c r="Z858" s="157"/>
      <c r="AA858" s="157"/>
      <c r="AB858" s="157"/>
      <c r="AC858" s="157"/>
      <c r="AD858" s="157"/>
      <c r="AE858" s="157"/>
      <c r="AF858" s="157"/>
      <c r="AG858" s="157"/>
      <c r="AH858" s="157"/>
      <c r="AI858" s="157"/>
      <c r="AJ858" s="157"/>
      <c r="AK858" s="157"/>
      <c r="AL858" s="157"/>
      <c r="AM858" s="157"/>
      <c r="AN858" s="157"/>
      <c r="AO858" s="157"/>
      <c r="AP858" s="157"/>
      <c r="AQ858" s="157"/>
      <c r="AR858" s="157"/>
      <c r="AS858" s="157"/>
      <c r="AT858" s="157"/>
    </row>
    <row r="859" spans="1:46" s="75" customFormat="1" x14ac:dyDescent="0.25">
      <c r="A859" s="79"/>
      <c r="I859" s="76"/>
      <c r="J859" s="157"/>
      <c r="K859" s="157"/>
      <c r="L859" s="157"/>
      <c r="M859" s="157"/>
      <c r="N859" s="157"/>
      <c r="O859" s="157"/>
      <c r="P859" s="157"/>
      <c r="Q859" s="157"/>
      <c r="R859" s="157"/>
      <c r="S859" s="157"/>
      <c r="T859" s="157"/>
      <c r="U859" s="157"/>
      <c r="V859" s="157"/>
      <c r="W859" s="157"/>
      <c r="X859" s="157"/>
      <c r="Y859" s="157"/>
      <c r="Z859" s="157"/>
      <c r="AA859" s="157"/>
      <c r="AB859" s="157"/>
      <c r="AC859" s="157"/>
      <c r="AD859" s="157"/>
      <c r="AE859" s="157"/>
      <c r="AF859" s="157"/>
      <c r="AG859" s="157"/>
      <c r="AH859" s="157"/>
      <c r="AI859" s="157"/>
      <c r="AJ859" s="157"/>
      <c r="AK859" s="157"/>
      <c r="AL859" s="157"/>
      <c r="AM859" s="157"/>
      <c r="AN859" s="157"/>
      <c r="AO859" s="157"/>
      <c r="AP859" s="157"/>
      <c r="AQ859" s="157"/>
      <c r="AR859" s="157"/>
      <c r="AS859" s="157"/>
      <c r="AT859" s="157"/>
    </row>
    <row r="860" spans="1:46" s="75" customFormat="1" x14ac:dyDescent="0.25">
      <c r="A860" s="79"/>
      <c r="I860" s="76"/>
      <c r="J860" s="157"/>
      <c r="K860" s="157"/>
      <c r="L860" s="157"/>
      <c r="M860" s="157"/>
      <c r="N860" s="157"/>
      <c r="O860" s="157"/>
      <c r="P860" s="157"/>
      <c r="Q860" s="157"/>
      <c r="R860" s="157"/>
      <c r="S860" s="157"/>
      <c r="T860" s="157"/>
      <c r="U860" s="157"/>
      <c r="V860" s="157"/>
      <c r="W860" s="157"/>
      <c r="X860" s="157"/>
      <c r="Y860" s="157"/>
      <c r="Z860" s="157"/>
      <c r="AA860" s="157"/>
      <c r="AB860" s="157"/>
      <c r="AC860" s="157"/>
      <c r="AD860" s="157"/>
      <c r="AE860" s="157"/>
      <c r="AF860" s="157"/>
      <c r="AG860" s="157"/>
      <c r="AH860" s="157"/>
      <c r="AI860" s="157"/>
      <c r="AJ860" s="157"/>
      <c r="AK860" s="157"/>
      <c r="AL860" s="157"/>
      <c r="AM860" s="157"/>
      <c r="AN860" s="157"/>
      <c r="AO860" s="157"/>
      <c r="AP860" s="157"/>
      <c r="AQ860" s="157"/>
      <c r="AR860" s="157"/>
      <c r="AS860" s="157"/>
      <c r="AT860" s="157"/>
    </row>
    <row r="861" spans="1:46" s="75" customFormat="1" x14ac:dyDescent="0.25">
      <c r="A861" s="79"/>
      <c r="I861" s="76"/>
      <c r="J861" s="157"/>
      <c r="K861" s="157"/>
      <c r="L861" s="157"/>
      <c r="M861" s="157"/>
      <c r="N861" s="157"/>
      <c r="O861" s="157"/>
      <c r="P861" s="157"/>
      <c r="Q861" s="157"/>
      <c r="R861" s="157"/>
      <c r="S861" s="157"/>
      <c r="T861" s="157"/>
      <c r="U861" s="157"/>
      <c r="V861" s="157"/>
      <c r="W861" s="157"/>
      <c r="X861" s="157"/>
      <c r="Y861" s="157"/>
      <c r="Z861" s="157"/>
      <c r="AA861" s="157"/>
      <c r="AB861" s="157"/>
      <c r="AC861" s="157"/>
      <c r="AD861" s="157"/>
      <c r="AE861" s="157"/>
      <c r="AF861" s="157"/>
      <c r="AG861" s="157"/>
      <c r="AH861" s="157"/>
      <c r="AI861" s="157"/>
      <c r="AJ861" s="157"/>
      <c r="AK861" s="157"/>
      <c r="AL861" s="157"/>
      <c r="AM861" s="157"/>
      <c r="AN861" s="157"/>
      <c r="AO861" s="157"/>
      <c r="AP861" s="157"/>
      <c r="AQ861" s="157"/>
      <c r="AR861" s="157"/>
      <c r="AS861" s="157"/>
      <c r="AT861" s="157"/>
    </row>
    <row r="862" spans="1:46" s="75" customFormat="1" x14ac:dyDescent="0.25">
      <c r="A862" s="79"/>
      <c r="I862" s="76"/>
      <c r="J862" s="157"/>
      <c r="K862" s="157"/>
      <c r="L862" s="157"/>
      <c r="M862" s="157"/>
      <c r="N862" s="157"/>
      <c r="O862" s="157"/>
      <c r="P862" s="157"/>
      <c r="Q862" s="157"/>
      <c r="R862" s="157"/>
      <c r="S862" s="157"/>
      <c r="T862" s="157"/>
      <c r="U862" s="157"/>
      <c r="V862" s="157"/>
      <c r="W862" s="157"/>
      <c r="X862" s="157"/>
      <c r="Y862" s="157"/>
      <c r="Z862" s="157"/>
      <c r="AA862" s="157"/>
      <c r="AB862" s="157"/>
      <c r="AC862" s="157"/>
      <c r="AD862" s="157"/>
      <c r="AE862" s="157"/>
      <c r="AF862" s="157"/>
      <c r="AG862" s="157"/>
      <c r="AH862" s="157"/>
      <c r="AI862" s="157"/>
      <c r="AJ862" s="157"/>
      <c r="AK862" s="157"/>
      <c r="AL862" s="157"/>
      <c r="AM862" s="157"/>
      <c r="AN862" s="157"/>
      <c r="AO862" s="157"/>
      <c r="AP862" s="157"/>
      <c r="AQ862" s="157"/>
      <c r="AR862" s="157"/>
      <c r="AS862" s="157"/>
      <c r="AT862" s="157"/>
    </row>
    <row r="863" spans="1:46" s="75" customFormat="1" x14ac:dyDescent="0.25">
      <c r="A863" s="79"/>
      <c r="I863" s="76"/>
      <c r="J863" s="157"/>
      <c r="K863" s="157"/>
      <c r="L863" s="157"/>
      <c r="M863" s="157"/>
      <c r="N863" s="157"/>
      <c r="O863" s="157"/>
      <c r="P863" s="157"/>
      <c r="Q863" s="157"/>
      <c r="R863" s="157"/>
      <c r="S863" s="157"/>
      <c r="T863" s="157"/>
      <c r="U863" s="157"/>
      <c r="V863" s="157"/>
      <c r="W863" s="157"/>
      <c r="X863" s="157"/>
      <c r="Y863" s="157"/>
      <c r="Z863" s="157"/>
      <c r="AA863" s="157"/>
      <c r="AB863" s="157"/>
      <c r="AC863" s="157"/>
      <c r="AD863" s="157"/>
      <c r="AE863" s="157"/>
      <c r="AF863" s="157"/>
      <c r="AG863" s="157"/>
      <c r="AH863" s="157"/>
      <c r="AI863" s="157"/>
      <c r="AJ863" s="157"/>
      <c r="AK863" s="157"/>
      <c r="AL863" s="157"/>
      <c r="AM863" s="157"/>
      <c r="AN863" s="157"/>
      <c r="AO863" s="157"/>
      <c r="AP863" s="157"/>
      <c r="AQ863" s="157"/>
      <c r="AR863" s="157"/>
      <c r="AS863" s="157"/>
      <c r="AT863" s="157"/>
    </row>
    <row r="864" spans="1:46" s="75" customFormat="1" x14ac:dyDescent="0.25">
      <c r="A864" s="79"/>
      <c r="I864" s="76"/>
      <c r="J864" s="157"/>
      <c r="K864" s="157"/>
      <c r="L864" s="157"/>
      <c r="M864" s="157"/>
      <c r="N864" s="157"/>
      <c r="O864" s="157"/>
      <c r="P864" s="157"/>
      <c r="Q864" s="157"/>
      <c r="R864" s="157"/>
      <c r="S864" s="157"/>
      <c r="T864" s="157"/>
      <c r="U864" s="157"/>
      <c r="V864" s="157"/>
      <c r="W864" s="157"/>
      <c r="X864" s="157"/>
      <c r="Y864" s="157"/>
      <c r="Z864" s="157"/>
      <c r="AA864" s="157"/>
      <c r="AB864" s="157"/>
      <c r="AC864" s="157"/>
      <c r="AD864" s="157"/>
      <c r="AE864" s="157"/>
      <c r="AF864" s="157"/>
      <c r="AG864" s="157"/>
      <c r="AH864" s="157"/>
      <c r="AI864" s="157"/>
      <c r="AJ864" s="157"/>
      <c r="AK864" s="157"/>
      <c r="AL864" s="157"/>
      <c r="AM864" s="157"/>
      <c r="AN864" s="157"/>
      <c r="AO864" s="157"/>
      <c r="AP864" s="157"/>
      <c r="AQ864" s="157"/>
      <c r="AR864" s="157"/>
      <c r="AS864" s="157"/>
      <c r="AT864" s="157"/>
    </row>
    <row r="865" spans="1:46" s="75" customFormat="1" x14ac:dyDescent="0.25">
      <c r="A865" s="79"/>
      <c r="I865" s="76"/>
      <c r="J865" s="157"/>
      <c r="K865" s="157"/>
      <c r="L865" s="157"/>
      <c r="M865" s="157"/>
      <c r="N865" s="157"/>
      <c r="O865" s="157"/>
      <c r="P865" s="157"/>
      <c r="Q865" s="157"/>
      <c r="R865" s="157"/>
      <c r="S865" s="157"/>
      <c r="T865" s="157"/>
      <c r="U865" s="157"/>
      <c r="V865" s="157"/>
      <c r="W865" s="157"/>
      <c r="X865" s="157"/>
      <c r="Y865" s="157"/>
      <c r="Z865" s="157"/>
      <c r="AA865" s="157"/>
      <c r="AB865" s="157"/>
      <c r="AC865" s="157"/>
      <c r="AD865" s="157"/>
      <c r="AE865" s="157"/>
      <c r="AF865" s="157"/>
      <c r="AG865" s="157"/>
      <c r="AH865" s="157"/>
      <c r="AI865" s="157"/>
      <c r="AJ865" s="157"/>
      <c r="AK865" s="157"/>
      <c r="AL865" s="157"/>
      <c r="AM865" s="157"/>
      <c r="AN865" s="157"/>
      <c r="AO865" s="157"/>
      <c r="AP865" s="157"/>
      <c r="AQ865" s="157"/>
      <c r="AR865" s="157"/>
      <c r="AS865" s="157"/>
      <c r="AT865" s="157"/>
    </row>
    <row r="866" spans="1:46" s="75" customFormat="1" x14ac:dyDescent="0.25">
      <c r="A866" s="79"/>
      <c r="I866" s="76"/>
      <c r="J866" s="157"/>
      <c r="K866" s="157"/>
      <c r="L866" s="157"/>
      <c r="M866" s="157"/>
      <c r="N866" s="157"/>
      <c r="O866" s="157"/>
      <c r="P866" s="157"/>
      <c r="Q866" s="157"/>
      <c r="R866" s="157"/>
      <c r="S866" s="157"/>
      <c r="T866" s="157"/>
      <c r="U866" s="157"/>
      <c r="V866" s="157"/>
      <c r="W866" s="157"/>
      <c r="X866" s="157"/>
      <c r="Y866" s="157"/>
      <c r="Z866" s="157"/>
      <c r="AA866" s="157"/>
      <c r="AB866" s="157"/>
      <c r="AC866" s="157"/>
      <c r="AD866" s="157"/>
      <c r="AE866" s="157"/>
      <c r="AF866" s="157"/>
      <c r="AG866" s="157"/>
      <c r="AH866" s="157"/>
      <c r="AI866" s="157"/>
      <c r="AJ866" s="157"/>
      <c r="AK866" s="157"/>
      <c r="AL866" s="157"/>
      <c r="AM866" s="157"/>
      <c r="AN866" s="157"/>
      <c r="AO866" s="157"/>
      <c r="AP866" s="157"/>
      <c r="AQ866" s="157"/>
      <c r="AR866" s="157"/>
      <c r="AS866" s="157"/>
      <c r="AT866" s="157"/>
    </row>
    <row r="867" spans="1:46" s="75" customFormat="1" x14ac:dyDescent="0.25">
      <c r="A867" s="79"/>
      <c r="I867" s="76"/>
      <c r="J867" s="157"/>
      <c r="K867" s="157"/>
      <c r="L867" s="157"/>
      <c r="M867" s="157"/>
      <c r="N867" s="157"/>
      <c r="O867" s="157"/>
      <c r="P867" s="157"/>
      <c r="Q867" s="157"/>
      <c r="R867" s="157"/>
      <c r="S867" s="157"/>
      <c r="T867" s="157"/>
      <c r="U867" s="157"/>
      <c r="V867" s="157"/>
      <c r="W867" s="157"/>
      <c r="X867" s="157"/>
      <c r="Y867" s="157"/>
      <c r="Z867" s="157"/>
      <c r="AA867" s="157"/>
      <c r="AB867" s="157"/>
      <c r="AC867" s="157"/>
      <c r="AD867" s="157"/>
      <c r="AE867" s="157"/>
      <c r="AF867" s="157"/>
      <c r="AG867" s="157"/>
      <c r="AH867" s="157"/>
      <c r="AI867" s="157"/>
      <c r="AJ867" s="157"/>
      <c r="AK867" s="157"/>
      <c r="AL867" s="157"/>
      <c r="AM867" s="157"/>
      <c r="AN867" s="157"/>
      <c r="AO867" s="157"/>
      <c r="AP867" s="157"/>
      <c r="AQ867" s="157"/>
      <c r="AR867" s="157"/>
      <c r="AS867" s="157"/>
      <c r="AT867" s="157"/>
    </row>
    <row r="868" spans="1:46" s="75" customFormat="1" x14ac:dyDescent="0.25">
      <c r="A868" s="79"/>
      <c r="I868" s="76"/>
      <c r="J868" s="157"/>
      <c r="K868" s="157"/>
      <c r="L868" s="157"/>
      <c r="M868" s="157"/>
      <c r="N868" s="157"/>
      <c r="O868" s="157"/>
      <c r="P868" s="157"/>
      <c r="Q868" s="157"/>
      <c r="R868" s="157"/>
      <c r="S868" s="157"/>
      <c r="T868" s="157"/>
      <c r="U868" s="157"/>
      <c r="V868" s="157"/>
      <c r="W868" s="157"/>
      <c r="X868" s="157"/>
      <c r="Y868" s="157"/>
      <c r="Z868" s="157"/>
      <c r="AA868" s="157"/>
      <c r="AB868" s="157"/>
      <c r="AC868" s="157"/>
      <c r="AD868" s="157"/>
      <c r="AE868" s="157"/>
      <c r="AF868" s="157"/>
      <c r="AG868" s="157"/>
      <c r="AH868" s="157"/>
      <c r="AI868" s="157"/>
      <c r="AJ868" s="157"/>
      <c r="AK868" s="157"/>
      <c r="AL868" s="157"/>
      <c r="AM868" s="157"/>
      <c r="AN868" s="157"/>
      <c r="AO868" s="157"/>
      <c r="AP868" s="157"/>
      <c r="AQ868" s="157"/>
      <c r="AR868" s="157"/>
      <c r="AS868" s="157"/>
      <c r="AT868" s="157"/>
    </row>
    <row r="869" spans="1:46" s="75" customFormat="1" x14ac:dyDescent="0.25">
      <c r="A869" s="79"/>
      <c r="I869" s="76"/>
      <c r="J869" s="157"/>
      <c r="K869" s="157"/>
      <c r="L869" s="157"/>
      <c r="M869" s="157"/>
      <c r="N869" s="157"/>
      <c r="O869" s="157"/>
      <c r="P869" s="157"/>
      <c r="Q869" s="157"/>
      <c r="R869" s="157"/>
      <c r="S869" s="157"/>
      <c r="T869" s="157"/>
      <c r="U869" s="157"/>
      <c r="V869" s="157"/>
      <c r="W869" s="157"/>
      <c r="X869" s="157"/>
      <c r="Y869" s="157"/>
      <c r="Z869" s="157"/>
      <c r="AA869" s="157"/>
      <c r="AB869" s="157"/>
      <c r="AC869" s="157"/>
      <c r="AD869" s="157"/>
      <c r="AE869" s="157"/>
      <c r="AF869" s="157"/>
      <c r="AG869" s="157"/>
      <c r="AH869" s="157"/>
      <c r="AI869" s="157"/>
      <c r="AJ869" s="157"/>
      <c r="AK869" s="157"/>
      <c r="AL869" s="157"/>
      <c r="AM869" s="157"/>
      <c r="AN869" s="157"/>
      <c r="AO869" s="157"/>
      <c r="AP869" s="157"/>
      <c r="AQ869" s="157"/>
      <c r="AR869" s="157"/>
      <c r="AS869" s="157"/>
      <c r="AT869" s="157"/>
    </row>
    <row r="870" spans="1:46" s="75" customFormat="1" x14ac:dyDescent="0.25">
      <c r="A870" s="79"/>
      <c r="I870" s="76"/>
      <c r="J870" s="157"/>
      <c r="K870" s="157"/>
      <c r="L870" s="157"/>
      <c r="M870" s="157"/>
      <c r="N870" s="157"/>
      <c r="O870" s="157"/>
      <c r="P870" s="157"/>
      <c r="Q870" s="157"/>
      <c r="R870" s="157"/>
      <c r="S870" s="157"/>
      <c r="T870" s="157"/>
      <c r="U870" s="157"/>
      <c r="V870" s="157"/>
      <c r="W870" s="157"/>
      <c r="X870" s="157"/>
      <c r="Y870" s="157"/>
      <c r="Z870" s="157"/>
      <c r="AA870" s="157"/>
      <c r="AB870" s="157"/>
      <c r="AC870" s="157"/>
      <c r="AD870" s="157"/>
      <c r="AE870" s="157"/>
      <c r="AF870" s="157"/>
      <c r="AG870" s="157"/>
      <c r="AH870" s="157"/>
      <c r="AI870" s="157"/>
      <c r="AJ870" s="157"/>
      <c r="AK870" s="157"/>
      <c r="AL870" s="157"/>
      <c r="AM870" s="157"/>
      <c r="AN870" s="157"/>
      <c r="AO870" s="157"/>
      <c r="AP870" s="157"/>
      <c r="AQ870" s="157"/>
      <c r="AR870" s="157"/>
      <c r="AS870" s="157"/>
      <c r="AT870" s="157"/>
    </row>
    <row r="871" spans="1:46" s="75" customFormat="1" x14ac:dyDescent="0.25">
      <c r="A871" s="79"/>
      <c r="I871" s="76"/>
      <c r="J871" s="157"/>
      <c r="K871" s="157"/>
      <c r="L871" s="157"/>
      <c r="M871" s="157"/>
      <c r="N871" s="157"/>
      <c r="O871" s="157"/>
      <c r="P871" s="157"/>
      <c r="Q871" s="157"/>
      <c r="R871" s="157"/>
      <c r="S871" s="157"/>
      <c r="T871" s="157"/>
      <c r="U871" s="157"/>
      <c r="V871" s="157"/>
      <c r="W871" s="157"/>
      <c r="X871" s="157"/>
      <c r="Y871" s="157"/>
      <c r="Z871" s="157"/>
      <c r="AA871" s="157"/>
      <c r="AB871" s="157"/>
      <c r="AC871" s="157"/>
      <c r="AD871" s="157"/>
      <c r="AE871" s="157"/>
      <c r="AF871" s="157"/>
      <c r="AG871" s="157"/>
      <c r="AH871" s="157"/>
      <c r="AI871" s="157"/>
      <c r="AJ871" s="157"/>
      <c r="AK871" s="157"/>
      <c r="AL871" s="157"/>
      <c r="AM871" s="157"/>
      <c r="AN871" s="157"/>
      <c r="AO871" s="157"/>
      <c r="AP871" s="157"/>
      <c r="AQ871" s="157"/>
      <c r="AR871" s="157"/>
      <c r="AS871" s="157"/>
      <c r="AT871" s="157"/>
    </row>
    <row r="872" spans="1:46" s="75" customFormat="1" x14ac:dyDescent="0.25">
      <c r="A872" s="79"/>
      <c r="I872" s="76"/>
      <c r="J872" s="157"/>
      <c r="K872" s="157"/>
      <c r="L872" s="157"/>
      <c r="M872" s="157"/>
      <c r="N872" s="157"/>
      <c r="O872" s="157"/>
      <c r="P872" s="157"/>
      <c r="Q872" s="157"/>
      <c r="R872" s="157"/>
      <c r="S872" s="157"/>
      <c r="T872" s="157"/>
      <c r="U872" s="157"/>
      <c r="V872" s="157"/>
      <c r="W872" s="157"/>
      <c r="X872" s="157"/>
      <c r="Y872" s="157"/>
      <c r="Z872" s="157"/>
      <c r="AA872" s="157"/>
      <c r="AB872" s="157"/>
      <c r="AC872" s="157"/>
      <c r="AD872" s="157"/>
      <c r="AE872" s="157"/>
      <c r="AF872" s="157"/>
      <c r="AG872" s="157"/>
      <c r="AH872" s="157"/>
      <c r="AI872" s="157"/>
      <c r="AJ872" s="157"/>
      <c r="AK872" s="157"/>
      <c r="AL872" s="157"/>
      <c r="AM872" s="157"/>
      <c r="AN872" s="157"/>
      <c r="AO872" s="157"/>
      <c r="AP872" s="157"/>
      <c r="AQ872" s="157"/>
      <c r="AR872" s="157"/>
      <c r="AS872" s="157"/>
      <c r="AT872" s="157"/>
    </row>
    <row r="873" spans="1:46" s="75" customFormat="1" x14ac:dyDescent="0.25">
      <c r="A873" s="79"/>
      <c r="I873" s="76"/>
      <c r="J873" s="157"/>
      <c r="K873" s="157"/>
      <c r="L873" s="157"/>
      <c r="M873" s="157"/>
      <c r="N873" s="157"/>
      <c r="O873" s="157"/>
      <c r="P873" s="157"/>
      <c r="Q873" s="157"/>
      <c r="R873" s="157"/>
      <c r="S873" s="157"/>
      <c r="T873" s="157"/>
      <c r="U873" s="157"/>
      <c r="V873" s="157"/>
      <c r="W873" s="157"/>
      <c r="X873" s="157"/>
      <c r="Y873" s="157"/>
      <c r="Z873" s="157"/>
      <c r="AA873" s="157"/>
      <c r="AB873" s="157"/>
      <c r="AC873" s="157"/>
      <c r="AD873" s="157"/>
      <c r="AE873" s="157"/>
      <c r="AF873" s="157"/>
      <c r="AG873" s="157"/>
      <c r="AH873" s="157"/>
      <c r="AI873" s="157"/>
      <c r="AJ873" s="157"/>
      <c r="AK873" s="157"/>
      <c r="AL873" s="157"/>
      <c r="AM873" s="157"/>
      <c r="AN873" s="157"/>
      <c r="AO873" s="157"/>
      <c r="AP873" s="157"/>
      <c r="AQ873" s="157"/>
      <c r="AR873" s="157"/>
      <c r="AS873" s="157"/>
      <c r="AT873" s="157"/>
    </row>
    <row r="874" spans="1:46" s="75" customFormat="1" x14ac:dyDescent="0.25">
      <c r="A874" s="79"/>
      <c r="I874" s="76"/>
      <c r="J874" s="157"/>
      <c r="K874" s="157"/>
      <c r="L874" s="157"/>
      <c r="M874" s="157"/>
      <c r="N874" s="157"/>
      <c r="O874" s="157"/>
      <c r="P874" s="157"/>
      <c r="Q874" s="157"/>
      <c r="R874" s="157"/>
      <c r="S874" s="157"/>
      <c r="T874" s="157"/>
      <c r="U874" s="157"/>
      <c r="V874" s="157"/>
      <c r="W874" s="157"/>
      <c r="X874" s="157"/>
      <c r="Y874" s="157"/>
      <c r="Z874" s="157"/>
      <c r="AA874" s="157"/>
      <c r="AB874" s="157"/>
      <c r="AC874" s="157"/>
      <c r="AD874" s="157"/>
      <c r="AE874" s="157"/>
      <c r="AF874" s="157"/>
      <c r="AG874" s="157"/>
      <c r="AH874" s="157"/>
      <c r="AI874" s="157"/>
      <c r="AJ874" s="157"/>
      <c r="AK874" s="157"/>
      <c r="AL874" s="157"/>
      <c r="AM874" s="157"/>
      <c r="AN874" s="157"/>
      <c r="AO874" s="157"/>
      <c r="AP874" s="157"/>
      <c r="AQ874" s="157"/>
      <c r="AR874" s="157"/>
      <c r="AS874" s="157"/>
      <c r="AT874" s="157"/>
    </row>
    <row r="875" spans="1:46" s="75" customFormat="1" x14ac:dyDescent="0.25">
      <c r="A875" s="79"/>
      <c r="I875" s="76"/>
      <c r="J875" s="157"/>
      <c r="K875" s="157"/>
      <c r="L875" s="157"/>
      <c r="M875" s="157"/>
      <c r="N875" s="157"/>
      <c r="O875" s="157"/>
      <c r="P875" s="157"/>
      <c r="Q875" s="157"/>
      <c r="R875" s="157"/>
      <c r="S875" s="157"/>
      <c r="T875" s="157"/>
      <c r="U875" s="157"/>
      <c r="V875" s="157"/>
      <c r="W875" s="157"/>
      <c r="X875" s="157"/>
      <c r="Y875" s="157"/>
      <c r="Z875" s="157"/>
      <c r="AA875" s="157"/>
      <c r="AB875" s="157"/>
      <c r="AC875" s="157"/>
      <c r="AD875" s="157"/>
      <c r="AE875" s="157"/>
      <c r="AF875" s="157"/>
      <c r="AG875" s="157"/>
      <c r="AH875" s="157"/>
      <c r="AI875" s="157"/>
      <c r="AJ875" s="157"/>
      <c r="AK875" s="157"/>
      <c r="AL875" s="157"/>
      <c r="AM875" s="157"/>
      <c r="AN875" s="157"/>
      <c r="AO875" s="157"/>
      <c r="AP875" s="157"/>
      <c r="AQ875" s="157"/>
      <c r="AR875" s="157"/>
      <c r="AS875" s="157"/>
      <c r="AT875" s="157"/>
    </row>
    <row r="876" spans="1:46" s="75" customFormat="1" x14ac:dyDescent="0.25">
      <c r="A876" s="79"/>
      <c r="I876" s="76"/>
      <c r="J876" s="157"/>
      <c r="K876" s="157"/>
      <c r="L876" s="157"/>
      <c r="M876" s="157"/>
      <c r="N876" s="157"/>
      <c r="O876" s="157"/>
      <c r="P876" s="157"/>
      <c r="Q876" s="157"/>
      <c r="R876" s="157"/>
      <c r="S876" s="157"/>
      <c r="T876" s="157"/>
      <c r="U876" s="157"/>
      <c r="V876" s="157"/>
      <c r="W876" s="157"/>
      <c r="X876" s="157"/>
      <c r="Y876" s="157"/>
      <c r="Z876" s="157"/>
      <c r="AA876" s="157"/>
      <c r="AB876" s="157"/>
      <c r="AC876" s="157"/>
      <c r="AD876" s="157"/>
      <c r="AE876" s="157"/>
      <c r="AF876" s="157"/>
      <c r="AG876" s="157"/>
      <c r="AH876" s="157"/>
      <c r="AI876" s="157"/>
      <c r="AJ876" s="157"/>
      <c r="AK876" s="157"/>
      <c r="AL876" s="157"/>
      <c r="AM876" s="157"/>
      <c r="AN876" s="157"/>
      <c r="AO876" s="157"/>
      <c r="AP876" s="157"/>
      <c r="AQ876" s="157"/>
      <c r="AR876" s="157"/>
      <c r="AS876" s="157"/>
      <c r="AT876" s="157"/>
    </row>
    <row r="877" spans="1:46" s="75" customFormat="1" x14ac:dyDescent="0.25">
      <c r="A877" s="79"/>
      <c r="I877" s="76"/>
      <c r="J877" s="157"/>
      <c r="K877" s="157"/>
      <c r="L877" s="157"/>
      <c r="M877" s="157"/>
      <c r="N877" s="157"/>
      <c r="O877" s="157"/>
      <c r="P877" s="157"/>
      <c r="Q877" s="157"/>
      <c r="R877" s="157"/>
      <c r="S877" s="157"/>
      <c r="T877" s="157"/>
      <c r="U877" s="157"/>
      <c r="V877" s="157"/>
      <c r="W877" s="157"/>
      <c r="X877" s="157"/>
      <c r="Y877" s="157"/>
      <c r="Z877" s="157"/>
      <c r="AA877" s="157"/>
      <c r="AB877" s="157"/>
      <c r="AC877" s="157"/>
      <c r="AD877" s="157"/>
      <c r="AE877" s="157"/>
      <c r="AF877" s="157"/>
      <c r="AG877" s="157"/>
      <c r="AH877" s="157"/>
      <c r="AI877" s="157"/>
      <c r="AJ877" s="157"/>
      <c r="AK877" s="157"/>
      <c r="AL877" s="157"/>
      <c r="AM877" s="157"/>
      <c r="AN877" s="157"/>
      <c r="AO877" s="157"/>
      <c r="AP877" s="157"/>
      <c r="AQ877" s="157"/>
      <c r="AR877" s="157"/>
      <c r="AS877" s="157"/>
      <c r="AT877" s="157"/>
    </row>
    <row r="878" spans="1:46" s="75" customFormat="1" x14ac:dyDescent="0.25">
      <c r="A878" s="79"/>
      <c r="I878" s="76"/>
      <c r="J878" s="157"/>
      <c r="K878" s="157"/>
      <c r="L878" s="157"/>
      <c r="M878" s="157"/>
      <c r="N878" s="157"/>
      <c r="O878" s="157"/>
      <c r="P878" s="157"/>
      <c r="Q878" s="157"/>
      <c r="R878" s="157"/>
      <c r="S878" s="157"/>
      <c r="T878" s="157"/>
      <c r="U878" s="157"/>
      <c r="V878" s="157"/>
      <c r="W878" s="157"/>
      <c r="X878" s="157"/>
      <c r="Y878" s="157"/>
      <c r="Z878" s="157"/>
      <c r="AA878" s="157"/>
      <c r="AB878" s="157"/>
      <c r="AC878" s="157"/>
      <c r="AD878" s="157"/>
      <c r="AE878" s="157"/>
      <c r="AF878" s="157"/>
      <c r="AG878" s="157"/>
      <c r="AH878" s="157"/>
      <c r="AI878" s="157"/>
      <c r="AJ878" s="157"/>
      <c r="AK878" s="157"/>
      <c r="AL878" s="157"/>
      <c r="AM878" s="157"/>
      <c r="AN878" s="157"/>
      <c r="AO878" s="157"/>
      <c r="AP878" s="157"/>
      <c r="AQ878" s="157"/>
      <c r="AR878" s="157"/>
      <c r="AS878" s="157"/>
      <c r="AT878" s="157"/>
    </row>
    <row r="879" spans="1:46" s="75" customFormat="1" x14ac:dyDescent="0.25">
      <c r="A879" s="79"/>
      <c r="I879" s="76"/>
      <c r="J879" s="157"/>
      <c r="K879" s="157"/>
      <c r="L879" s="157"/>
      <c r="M879" s="157"/>
      <c r="N879" s="157"/>
      <c r="O879" s="157"/>
      <c r="P879" s="157"/>
      <c r="Q879" s="157"/>
      <c r="R879" s="157"/>
      <c r="S879" s="157"/>
      <c r="T879" s="157"/>
      <c r="U879" s="157"/>
      <c r="V879" s="157"/>
      <c r="W879" s="157"/>
      <c r="X879" s="157"/>
      <c r="Y879" s="157"/>
      <c r="Z879" s="157"/>
      <c r="AA879" s="157"/>
      <c r="AB879" s="157"/>
      <c r="AC879" s="157"/>
      <c r="AD879" s="157"/>
      <c r="AE879" s="157"/>
      <c r="AF879" s="157"/>
      <c r="AG879" s="157"/>
      <c r="AH879" s="157"/>
      <c r="AI879" s="157"/>
      <c r="AJ879" s="157"/>
      <c r="AK879" s="157"/>
      <c r="AL879" s="157"/>
      <c r="AM879" s="157"/>
      <c r="AN879" s="157"/>
      <c r="AO879" s="157"/>
      <c r="AP879" s="157"/>
      <c r="AQ879" s="157"/>
      <c r="AR879" s="157"/>
      <c r="AS879" s="157"/>
      <c r="AT879" s="157"/>
    </row>
    <row r="880" spans="1:46" s="75" customFormat="1" x14ac:dyDescent="0.25">
      <c r="A880" s="79"/>
      <c r="I880" s="76"/>
      <c r="J880" s="157"/>
      <c r="K880" s="157"/>
      <c r="L880" s="157"/>
      <c r="M880" s="157"/>
      <c r="N880" s="157"/>
      <c r="O880" s="157"/>
      <c r="P880" s="157"/>
      <c r="Q880" s="157"/>
      <c r="R880" s="157"/>
      <c r="S880" s="157"/>
      <c r="T880" s="157"/>
      <c r="U880" s="157"/>
      <c r="V880" s="157"/>
      <c r="W880" s="157"/>
      <c r="X880" s="157"/>
      <c r="Y880" s="157"/>
      <c r="Z880" s="157"/>
      <c r="AA880" s="157"/>
      <c r="AB880" s="157"/>
      <c r="AC880" s="157"/>
      <c r="AD880" s="157"/>
      <c r="AE880" s="157"/>
      <c r="AF880" s="157"/>
      <c r="AG880" s="157"/>
      <c r="AH880" s="157"/>
      <c r="AI880" s="157"/>
      <c r="AJ880" s="157"/>
      <c r="AK880" s="157"/>
      <c r="AL880" s="157"/>
      <c r="AM880" s="157"/>
      <c r="AN880" s="157"/>
      <c r="AO880" s="157"/>
      <c r="AP880" s="157"/>
      <c r="AQ880" s="157"/>
      <c r="AR880" s="157"/>
      <c r="AS880" s="157"/>
      <c r="AT880" s="157"/>
    </row>
    <row r="881" spans="1:46" s="75" customFormat="1" x14ac:dyDescent="0.25">
      <c r="A881" s="79"/>
      <c r="I881" s="76"/>
      <c r="J881" s="157"/>
      <c r="K881" s="157"/>
      <c r="L881" s="157"/>
      <c r="M881" s="157"/>
      <c r="N881" s="157"/>
      <c r="O881" s="157"/>
      <c r="P881" s="157"/>
      <c r="Q881" s="157"/>
      <c r="R881" s="157"/>
      <c r="S881" s="157"/>
      <c r="T881" s="157"/>
      <c r="U881" s="157"/>
      <c r="V881" s="157"/>
      <c r="W881" s="157"/>
      <c r="X881" s="157"/>
      <c r="Y881" s="157"/>
      <c r="Z881" s="157"/>
      <c r="AA881" s="157"/>
      <c r="AB881" s="157"/>
      <c r="AC881" s="157"/>
      <c r="AD881" s="157"/>
      <c r="AE881" s="157"/>
      <c r="AF881" s="157"/>
      <c r="AG881" s="157"/>
      <c r="AH881" s="157"/>
      <c r="AI881" s="157"/>
      <c r="AJ881" s="157"/>
      <c r="AK881" s="157"/>
      <c r="AL881" s="157"/>
      <c r="AM881" s="157"/>
      <c r="AN881" s="157"/>
      <c r="AO881" s="157"/>
      <c r="AP881" s="157"/>
      <c r="AQ881" s="157"/>
      <c r="AR881" s="157"/>
      <c r="AS881" s="157"/>
      <c r="AT881" s="157"/>
    </row>
    <row r="882" spans="1:46" s="75" customFormat="1" x14ac:dyDescent="0.25">
      <c r="A882" s="79"/>
      <c r="I882" s="76"/>
      <c r="J882" s="157"/>
      <c r="K882" s="157"/>
      <c r="L882" s="157"/>
      <c r="M882" s="157"/>
      <c r="N882" s="157"/>
      <c r="O882" s="157"/>
      <c r="P882" s="157"/>
      <c r="Q882" s="157"/>
      <c r="R882" s="157"/>
      <c r="S882" s="157"/>
      <c r="T882" s="157"/>
      <c r="U882" s="157"/>
      <c r="V882" s="157"/>
      <c r="W882" s="157"/>
      <c r="X882" s="157"/>
      <c r="Y882" s="157"/>
      <c r="Z882" s="157"/>
      <c r="AA882" s="157"/>
      <c r="AB882" s="157"/>
      <c r="AC882" s="157"/>
      <c r="AD882" s="157"/>
      <c r="AE882" s="157"/>
      <c r="AF882" s="157"/>
      <c r="AG882" s="157"/>
      <c r="AH882" s="157"/>
      <c r="AI882" s="157"/>
      <c r="AJ882" s="157"/>
      <c r="AK882" s="157"/>
      <c r="AL882" s="157"/>
      <c r="AM882" s="157"/>
      <c r="AN882" s="157"/>
      <c r="AO882" s="157"/>
      <c r="AP882" s="157"/>
      <c r="AQ882" s="157"/>
      <c r="AR882" s="157"/>
      <c r="AS882" s="157"/>
      <c r="AT882" s="157"/>
    </row>
    <row r="883" spans="1:46" s="75" customFormat="1" x14ac:dyDescent="0.25">
      <c r="A883" s="79"/>
      <c r="I883" s="76"/>
      <c r="J883" s="157"/>
      <c r="K883" s="157"/>
      <c r="L883" s="157"/>
      <c r="M883" s="157"/>
      <c r="N883" s="157"/>
      <c r="O883" s="157"/>
      <c r="P883" s="157"/>
      <c r="Q883" s="157"/>
      <c r="R883" s="157"/>
      <c r="S883" s="157"/>
      <c r="T883" s="157"/>
      <c r="U883" s="157"/>
      <c r="V883" s="157"/>
      <c r="W883" s="157"/>
      <c r="X883" s="157"/>
      <c r="Y883" s="157"/>
      <c r="Z883" s="157"/>
      <c r="AA883" s="157"/>
      <c r="AB883" s="157"/>
      <c r="AC883" s="157"/>
      <c r="AD883" s="157"/>
      <c r="AE883" s="157"/>
      <c r="AF883" s="157"/>
      <c r="AG883" s="157"/>
      <c r="AH883" s="157"/>
      <c r="AI883" s="157"/>
      <c r="AJ883" s="157"/>
      <c r="AK883" s="157"/>
      <c r="AL883" s="157"/>
      <c r="AM883" s="157"/>
      <c r="AN883" s="157"/>
      <c r="AO883" s="157"/>
      <c r="AP883" s="157"/>
      <c r="AQ883" s="157"/>
      <c r="AR883" s="157"/>
      <c r="AS883" s="157"/>
      <c r="AT883" s="157"/>
    </row>
    <row r="884" spans="1:46" s="75" customFormat="1" x14ac:dyDescent="0.25">
      <c r="A884" s="79"/>
      <c r="I884" s="76"/>
      <c r="J884" s="157"/>
      <c r="K884" s="157"/>
      <c r="L884" s="157"/>
      <c r="M884" s="157"/>
      <c r="N884" s="157"/>
      <c r="O884" s="157"/>
      <c r="P884" s="157"/>
      <c r="Q884" s="157"/>
      <c r="R884" s="157"/>
      <c r="S884" s="157"/>
      <c r="T884" s="157"/>
      <c r="U884" s="157"/>
      <c r="V884" s="157"/>
      <c r="W884" s="157"/>
      <c r="X884" s="157"/>
      <c r="Y884" s="157"/>
      <c r="Z884" s="157"/>
      <c r="AA884" s="157"/>
      <c r="AB884" s="157"/>
      <c r="AC884" s="157"/>
      <c r="AD884" s="157"/>
      <c r="AE884" s="157"/>
      <c r="AF884" s="157"/>
      <c r="AG884" s="157"/>
      <c r="AH884" s="157"/>
      <c r="AI884" s="157"/>
      <c r="AJ884" s="157"/>
      <c r="AK884" s="157"/>
      <c r="AL884" s="157"/>
      <c r="AM884" s="157"/>
      <c r="AN884" s="157"/>
      <c r="AO884" s="157"/>
      <c r="AP884" s="157"/>
      <c r="AQ884" s="157"/>
      <c r="AR884" s="157"/>
      <c r="AS884" s="157"/>
      <c r="AT884" s="157"/>
    </row>
    <row r="885" spans="1:46" s="75" customFormat="1" x14ac:dyDescent="0.25">
      <c r="A885" s="79"/>
      <c r="I885" s="76"/>
      <c r="J885" s="157"/>
      <c r="K885" s="157"/>
      <c r="L885" s="157"/>
      <c r="M885" s="157"/>
      <c r="N885" s="157"/>
      <c r="O885" s="157"/>
      <c r="P885" s="157"/>
      <c r="Q885" s="157"/>
      <c r="R885" s="157"/>
      <c r="S885" s="157"/>
      <c r="T885" s="157"/>
      <c r="U885" s="157"/>
      <c r="V885" s="157"/>
      <c r="W885" s="157"/>
      <c r="X885" s="157"/>
      <c r="Y885" s="157"/>
      <c r="Z885" s="157"/>
      <c r="AA885" s="157"/>
      <c r="AB885" s="157"/>
      <c r="AC885" s="157"/>
      <c r="AD885" s="157"/>
      <c r="AE885" s="157"/>
      <c r="AF885" s="157"/>
      <c r="AG885" s="157"/>
      <c r="AH885" s="157"/>
      <c r="AI885" s="157"/>
      <c r="AJ885" s="157"/>
      <c r="AK885" s="157"/>
      <c r="AL885" s="157"/>
      <c r="AM885" s="157"/>
      <c r="AN885" s="157"/>
      <c r="AO885" s="157"/>
      <c r="AP885" s="157"/>
      <c r="AQ885" s="157"/>
      <c r="AR885" s="157"/>
      <c r="AS885" s="157"/>
      <c r="AT885" s="157"/>
    </row>
    <row r="886" spans="1:46" s="75" customFormat="1" x14ac:dyDescent="0.25">
      <c r="A886" s="79"/>
      <c r="I886" s="76"/>
      <c r="J886" s="157"/>
      <c r="K886" s="157"/>
      <c r="L886" s="157"/>
      <c r="M886" s="157"/>
      <c r="N886" s="157"/>
      <c r="O886" s="157"/>
      <c r="P886" s="157"/>
      <c r="Q886" s="157"/>
      <c r="R886" s="157"/>
      <c r="S886" s="157"/>
      <c r="T886" s="157"/>
      <c r="U886" s="157"/>
      <c r="V886" s="157"/>
      <c r="W886" s="157"/>
      <c r="X886" s="157"/>
      <c r="Y886" s="157"/>
      <c r="Z886" s="157"/>
      <c r="AA886" s="157"/>
      <c r="AB886" s="157"/>
      <c r="AC886" s="157"/>
      <c r="AD886" s="157"/>
      <c r="AE886" s="157"/>
      <c r="AF886" s="157"/>
      <c r="AG886" s="157"/>
      <c r="AH886" s="157"/>
      <c r="AI886" s="157"/>
      <c r="AJ886" s="157"/>
      <c r="AK886" s="157"/>
      <c r="AL886" s="157"/>
      <c r="AM886" s="157"/>
      <c r="AN886" s="157"/>
      <c r="AO886" s="157"/>
      <c r="AP886" s="157"/>
      <c r="AQ886" s="157"/>
      <c r="AR886" s="157"/>
      <c r="AS886" s="157"/>
      <c r="AT886" s="157"/>
    </row>
    <row r="887" spans="1:46" s="75" customFormat="1" x14ac:dyDescent="0.25">
      <c r="A887" s="79"/>
      <c r="I887" s="76"/>
      <c r="J887" s="157"/>
      <c r="K887" s="157"/>
      <c r="L887" s="157"/>
      <c r="M887" s="157"/>
      <c r="N887" s="157"/>
      <c r="O887" s="157"/>
      <c r="P887" s="157"/>
      <c r="Q887" s="157"/>
      <c r="R887" s="157"/>
      <c r="S887" s="157"/>
      <c r="T887" s="157"/>
      <c r="U887" s="157"/>
      <c r="V887" s="157"/>
      <c r="W887" s="157"/>
      <c r="X887" s="157"/>
      <c r="Y887" s="157"/>
      <c r="Z887" s="157"/>
      <c r="AA887" s="157"/>
      <c r="AB887" s="157"/>
      <c r="AC887" s="157"/>
      <c r="AD887" s="157"/>
      <c r="AE887" s="157"/>
      <c r="AF887" s="157"/>
      <c r="AG887" s="157"/>
      <c r="AH887" s="157"/>
      <c r="AI887" s="157"/>
      <c r="AJ887" s="157"/>
      <c r="AK887" s="157"/>
      <c r="AL887" s="157"/>
      <c r="AM887" s="157"/>
      <c r="AN887" s="157"/>
      <c r="AO887" s="157"/>
      <c r="AP887" s="157"/>
      <c r="AQ887" s="157"/>
      <c r="AR887" s="157"/>
      <c r="AS887" s="157"/>
      <c r="AT887" s="157"/>
    </row>
    <row r="888" spans="1:46" s="75" customFormat="1" x14ac:dyDescent="0.25">
      <c r="A888" s="79"/>
      <c r="I888" s="76"/>
      <c r="J888" s="157"/>
      <c r="K888" s="157"/>
      <c r="L888" s="157"/>
      <c r="M888" s="157"/>
      <c r="N888" s="157"/>
      <c r="O888" s="157"/>
      <c r="P888" s="157"/>
      <c r="Q888" s="157"/>
      <c r="R888" s="157"/>
      <c r="S888" s="157"/>
      <c r="T888" s="157"/>
      <c r="U888" s="157"/>
      <c r="V888" s="157"/>
      <c r="W888" s="157"/>
      <c r="X888" s="157"/>
      <c r="Y888" s="157"/>
      <c r="Z888" s="157"/>
      <c r="AA888" s="157"/>
      <c r="AB888" s="157"/>
      <c r="AC888" s="157"/>
      <c r="AD888" s="157"/>
      <c r="AE888" s="157"/>
      <c r="AF888" s="157"/>
      <c r="AG888" s="157"/>
      <c r="AH888" s="157"/>
      <c r="AI888" s="157"/>
      <c r="AJ888" s="157"/>
      <c r="AK888" s="157"/>
      <c r="AL888" s="157"/>
      <c r="AM888" s="157"/>
      <c r="AN888" s="157"/>
      <c r="AO888" s="157"/>
      <c r="AP888" s="157"/>
      <c r="AQ888" s="157"/>
      <c r="AR888" s="157"/>
      <c r="AS888" s="157"/>
      <c r="AT888" s="157"/>
    </row>
    <row r="889" spans="1:46" s="75" customFormat="1" x14ac:dyDescent="0.25">
      <c r="A889" s="79"/>
      <c r="I889" s="76"/>
      <c r="J889" s="157"/>
      <c r="K889" s="157"/>
      <c r="L889" s="157"/>
      <c r="M889" s="157"/>
      <c r="N889" s="157"/>
      <c r="O889" s="157"/>
      <c r="P889" s="157"/>
      <c r="Q889" s="157"/>
      <c r="R889" s="157"/>
      <c r="S889" s="157"/>
      <c r="T889" s="157"/>
      <c r="U889" s="157"/>
      <c r="V889" s="157"/>
      <c r="W889" s="157"/>
      <c r="X889" s="157"/>
      <c r="Y889" s="157"/>
      <c r="Z889" s="157"/>
      <c r="AA889" s="157"/>
      <c r="AB889" s="157"/>
      <c r="AC889" s="157"/>
      <c r="AD889" s="157"/>
      <c r="AE889" s="157"/>
      <c r="AF889" s="157"/>
      <c r="AG889" s="157"/>
      <c r="AH889" s="157"/>
      <c r="AI889" s="157"/>
      <c r="AJ889" s="157"/>
      <c r="AK889" s="157"/>
      <c r="AL889" s="157"/>
      <c r="AM889" s="157"/>
      <c r="AN889" s="157"/>
      <c r="AO889" s="157"/>
      <c r="AP889" s="157"/>
      <c r="AQ889" s="157"/>
      <c r="AR889" s="157"/>
      <c r="AS889" s="157"/>
      <c r="AT889" s="157"/>
    </row>
    <row r="890" spans="1:46" s="75" customFormat="1" x14ac:dyDescent="0.25">
      <c r="A890" s="79"/>
      <c r="I890" s="76"/>
      <c r="J890" s="157"/>
      <c r="K890" s="157"/>
      <c r="L890" s="157"/>
      <c r="M890" s="157"/>
      <c r="N890" s="157"/>
      <c r="O890" s="157"/>
      <c r="P890" s="157"/>
      <c r="Q890" s="157"/>
      <c r="R890" s="157"/>
      <c r="S890" s="157"/>
      <c r="T890" s="157"/>
      <c r="U890" s="157"/>
      <c r="V890" s="157"/>
      <c r="W890" s="157"/>
      <c r="X890" s="157"/>
      <c r="Y890" s="157"/>
      <c r="Z890" s="157"/>
      <c r="AA890" s="157"/>
      <c r="AB890" s="157"/>
      <c r="AC890" s="157"/>
      <c r="AD890" s="157"/>
      <c r="AE890" s="157"/>
      <c r="AF890" s="157"/>
      <c r="AG890" s="157"/>
      <c r="AH890" s="157"/>
      <c r="AI890" s="157"/>
      <c r="AJ890" s="157"/>
      <c r="AK890" s="157"/>
      <c r="AL890" s="157"/>
      <c r="AM890" s="157"/>
      <c r="AN890" s="157"/>
      <c r="AO890" s="157"/>
      <c r="AP890" s="157"/>
      <c r="AQ890" s="157"/>
      <c r="AR890" s="157"/>
      <c r="AS890" s="157"/>
      <c r="AT890" s="157"/>
    </row>
    <row r="891" spans="1:46" s="75" customFormat="1" x14ac:dyDescent="0.25">
      <c r="A891" s="79"/>
      <c r="I891" s="76"/>
      <c r="J891" s="157"/>
      <c r="K891" s="157"/>
      <c r="L891" s="157"/>
      <c r="M891" s="157"/>
      <c r="N891" s="157"/>
      <c r="O891" s="157"/>
      <c r="P891" s="157"/>
      <c r="Q891" s="157"/>
      <c r="R891" s="157"/>
      <c r="S891" s="157"/>
      <c r="T891" s="157"/>
      <c r="U891" s="157"/>
      <c r="V891" s="157"/>
      <c r="W891" s="157"/>
      <c r="X891" s="157"/>
      <c r="Y891" s="157"/>
      <c r="Z891" s="157"/>
      <c r="AA891" s="157"/>
      <c r="AB891" s="157"/>
      <c r="AC891" s="157"/>
      <c r="AD891" s="157"/>
      <c r="AE891" s="157"/>
      <c r="AF891" s="157"/>
      <c r="AG891" s="157"/>
      <c r="AH891" s="157"/>
      <c r="AI891" s="157"/>
      <c r="AJ891" s="157"/>
      <c r="AK891" s="157"/>
      <c r="AL891" s="157"/>
      <c r="AM891" s="157"/>
      <c r="AN891" s="157"/>
      <c r="AO891" s="157"/>
      <c r="AP891" s="157"/>
      <c r="AQ891" s="157"/>
      <c r="AR891" s="157"/>
      <c r="AS891" s="157"/>
      <c r="AT891" s="157"/>
    </row>
    <row r="892" spans="1:46" s="75" customFormat="1" x14ac:dyDescent="0.25">
      <c r="A892" s="79"/>
      <c r="I892" s="76"/>
      <c r="J892" s="157"/>
      <c r="K892" s="157"/>
      <c r="L892" s="157"/>
      <c r="M892" s="157"/>
      <c r="N892" s="157"/>
      <c r="O892" s="157"/>
      <c r="P892" s="157"/>
      <c r="Q892" s="157"/>
      <c r="R892" s="157"/>
      <c r="S892" s="157"/>
      <c r="T892" s="157"/>
      <c r="U892" s="157"/>
      <c r="V892" s="157"/>
      <c r="W892" s="157"/>
      <c r="X892" s="157"/>
      <c r="Y892" s="157"/>
      <c r="Z892" s="157"/>
      <c r="AA892" s="157"/>
      <c r="AB892" s="157"/>
      <c r="AC892" s="157"/>
      <c r="AD892" s="157"/>
      <c r="AE892" s="157"/>
      <c r="AF892" s="157"/>
      <c r="AG892" s="157"/>
      <c r="AH892" s="157"/>
      <c r="AI892" s="157"/>
      <c r="AJ892" s="157"/>
      <c r="AK892" s="157"/>
      <c r="AL892" s="157"/>
      <c r="AM892" s="157"/>
      <c r="AN892" s="157"/>
      <c r="AO892" s="157"/>
      <c r="AP892" s="157"/>
      <c r="AQ892" s="157"/>
      <c r="AR892" s="157"/>
      <c r="AS892" s="157"/>
      <c r="AT892" s="157"/>
    </row>
    <row r="893" spans="1:46" s="75" customFormat="1" x14ac:dyDescent="0.25">
      <c r="A893" s="79"/>
      <c r="I893" s="76"/>
      <c r="J893" s="157"/>
      <c r="K893" s="157"/>
      <c r="L893" s="157"/>
      <c r="M893" s="157"/>
      <c r="N893" s="157"/>
      <c r="O893" s="157"/>
      <c r="P893" s="157"/>
      <c r="Q893" s="157"/>
      <c r="R893" s="157"/>
      <c r="S893" s="157"/>
      <c r="T893" s="157"/>
      <c r="U893" s="157"/>
      <c r="V893" s="157"/>
      <c r="W893" s="157"/>
      <c r="X893" s="157"/>
      <c r="Y893" s="157"/>
      <c r="Z893" s="157"/>
      <c r="AA893" s="157"/>
      <c r="AB893" s="157"/>
      <c r="AC893" s="157"/>
      <c r="AD893" s="157"/>
      <c r="AE893" s="157"/>
      <c r="AF893" s="157"/>
      <c r="AG893" s="157"/>
      <c r="AH893" s="157"/>
      <c r="AI893" s="157"/>
      <c r="AJ893" s="157"/>
      <c r="AK893" s="157"/>
      <c r="AL893" s="157"/>
      <c r="AM893" s="157"/>
      <c r="AN893" s="157"/>
      <c r="AO893" s="157"/>
      <c r="AP893" s="157"/>
      <c r="AQ893" s="157"/>
      <c r="AR893" s="157"/>
      <c r="AS893" s="157"/>
      <c r="AT893" s="157"/>
    </row>
    <row r="894" spans="1:46" s="75" customFormat="1" x14ac:dyDescent="0.25">
      <c r="A894" s="79"/>
      <c r="I894" s="76"/>
      <c r="J894" s="157"/>
      <c r="K894" s="157"/>
      <c r="L894" s="157"/>
      <c r="M894" s="157"/>
      <c r="N894" s="157"/>
      <c r="O894" s="157"/>
      <c r="P894" s="157"/>
      <c r="Q894" s="157"/>
      <c r="R894" s="157"/>
      <c r="S894" s="157"/>
      <c r="T894" s="157"/>
      <c r="U894" s="157"/>
      <c r="V894" s="157"/>
      <c r="W894" s="157"/>
      <c r="X894" s="157"/>
      <c r="Y894" s="157"/>
      <c r="Z894" s="157"/>
      <c r="AA894" s="157"/>
      <c r="AB894" s="157"/>
      <c r="AC894" s="157"/>
      <c r="AD894" s="157"/>
      <c r="AE894" s="157"/>
      <c r="AF894" s="157"/>
      <c r="AG894" s="157"/>
      <c r="AH894" s="157"/>
      <c r="AI894" s="157"/>
      <c r="AJ894" s="157"/>
      <c r="AK894" s="157"/>
      <c r="AL894" s="157"/>
      <c r="AM894" s="157"/>
      <c r="AN894" s="157"/>
      <c r="AO894" s="157"/>
      <c r="AP894" s="157"/>
      <c r="AQ894" s="157"/>
      <c r="AR894" s="157"/>
      <c r="AS894" s="157"/>
      <c r="AT894" s="157"/>
    </row>
    <row r="895" spans="1:46" s="75" customFormat="1" x14ac:dyDescent="0.25">
      <c r="A895" s="79"/>
      <c r="I895" s="76"/>
      <c r="J895" s="157"/>
      <c r="K895" s="157"/>
      <c r="L895" s="157"/>
      <c r="M895" s="157"/>
      <c r="N895" s="157"/>
      <c r="O895" s="157"/>
      <c r="P895" s="157"/>
      <c r="Q895" s="157"/>
      <c r="R895" s="157"/>
      <c r="S895" s="157"/>
      <c r="T895" s="157"/>
      <c r="U895" s="157"/>
      <c r="V895" s="157"/>
      <c r="W895" s="157"/>
      <c r="X895" s="157"/>
      <c r="Y895" s="157"/>
      <c r="Z895" s="157"/>
      <c r="AA895" s="157"/>
      <c r="AB895" s="157"/>
      <c r="AC895" s="157"/>
      <c r="AD895" s="157"/>
      <c r="AE895" s="157"/>
      <c r="AF895" s="157"/>
      <c r="AG895" s="157"/>
      <c r="AH895" s="157"/>
      <c r="AI895" s="157"/>
      <c r="AJ895" s="157"/>
      <c r="AK895" s="157"/>
      <c r="AL895" s="157"/>
      <c r="AM895" s="157"/>
      <c r="AN895" s="157"/>
      <c r="AO895" s="157"/>
      <c r="AP895" s="157"/>
      <c r="AQ895" s="157"/>
      <c r="AR895" s="157"/>
      <c r="AS895" s="157"/>
      <c r="AT895" s="157"/>
    </row>
    <row r="896" spans="1:46" s="75" customFormat="1" x14ac:dyDescent="0.25">
      <c r="A896" s="79"/>
      <c r="I896" s="76"/>
      <c r="J896" s="157"/>
      <c r="K896" s="157"/>
      <c r="L896" s="157"/>
      <c r="M896" s="157"/>
      <c r="N896" s="157"/>
      <c r="O896" s="157"/>
      <c r="P896" s="157"/>
      <c r="Q896" s="157"/>
      <c r="R896" s="157"/>
      <c r="S896" s="157"/>
      <c r="T896" s="157"/>
      <c r="U896" s="157"/>
      <c r="V896" s="157"/>
      <c r="W896" s="157"/>
      <c r="X896" s="157"/>
      <c r="Y896" s="157"/>
      <c r="Z896" s="157"/>
      <c r="AA896" s="157"/>
      <c r="AB896" s="157"/>
      <c r="AC896" s="157"/>
      <c r="AD896" s="157"/>
      <c r="AE896" s="157"/>
      <c r="AF896" s="157"/>
      <c r="AG896" s="157"/>
      <c r="AH896" s="157"/>
      <c r="AI896" s="157"/>
      <c r="AJ896" s="157"/>
      <c r="AK896" s="157"/>
      <c r="AL896" s="157"/>
      <c r="AM896" s="157"/>
      <c r="AN896" s="157"/>
      <c r="AO896" s="157"/>
      <c r="AP896" s="157"/>
      <c r="AQ896" s="157"/>
      <c r="AR896" s="157"/>
      <c r="AS896" s="157"/>
      <c r="AT896" s="157"/>
    </row>
    <row r="897" spans="1:46" s="75" customFormat="1" x14ac:dyDescent="0.25">
      <c r="A897" s="79"/>
      <c r="I897" s="76"/>
      <c r="J897" s="157"/>
      <c r="K897" s="157"/>
      <c r="L897" s="157"/>
      <c r="M897" s="157"/>
      <c r="N897" s="157"/>
      <c r="O897" s="157"/>
      <c r="P897" s="157"/>
      <c r="Q897" s="157"/>
      <c r="R897" s="157"/>
      <c r="S897" s="157"/>
      <c r="T897" s="157"/>
      <c r="U897" s="157"/>
      <c r="V897" s="157"/>
      <c r="W897" s="157"/>
      <c r="X897" s="157"/>
      <c r="Y897" s="157"/>
      <c r="Z897" s="157"/>
      <c r="AA897" s="157"/>
      <c r="AB897" s="157"/>
      <c r="AC897" s="157"/>
      <c r="AD897" s="157"/>
      <c r="AE897" s="157"/>
      <c r="AF897" s="157"/>
      <c r="AG897" s="157"/>
      <c r="AH897" s="157"/>
      <c r="AI897" s="157"/>
      <c r="AJ897" s="157"/>
      <c r="AK897" s="157"/>
      <c r="AL897" s="157"/>
      <c r="AM897" s="157"/>
      <c r="AN897" s="157"/>
      <c r="AO897" s="157"/>
      <c r="AP897" s="157"/>
      <c r="AQ897" s="157"/>
      <c r="AR897" s="157"/>
      <c r="AS897" s="157"/>
      <c r="AT897" s="157"/>
    </row>
    <row r="898" spans="1:46" s="75" customFormat="1" x14ac:dyDescent="0.25">
      <c r="A898" s="79"/>
      <c r="I898" s="76"/>
      <c r="J898" s="157"/>
      <c r="K898" s="157"/>
      <c r="L898" s="157"/>
      <c r="M898" s="157"/>
      <c r="N898" s="157"/>
      <c r="O898" s="157"/>
      <c r="P898" s="157"/>
      <c r="Q898" s="157"/>
      <c r="R898" s="157"/>
      <c r="S898" s="157"/>
      <c r="T898" s="157"/>
      <c r="U898" s="157"/>
      <c r="V898" s="157"/>
      <c r="W898" s="157"/>
      <c r="X898" s="157"/>
      <c r="Y898" s="157"/>
      <c r="Z898" s="157"/>
      <c r="AA898" s="157"/>
      <c r="AB898" s="157"/>
      <c r="AC898" s="157"/>
      <c r="AD898" s="157"/>
      <c r="AE898" s="157"/>
      <c r="AF898" s="157"/>
      <c r="AG898" s="157"/>
      <c r="AH898" s="157"/>
      <c r="AI898" s="157"/>
      <c r="AJ898" s="157"/>
      <c r="AK898" s="157"/>
      <c r="AL898" s="157"/>
      <c r="AM898" s="157"/>
      <c r="AN898" s="157"/>
      <c r="AO898" s="157"/>
      <c r="AP898" s="157"/>
      <c r="AQ898" s="157"/>
      <c r="AR898" s="157"/>
      <c r="AS898" s="157"/>
      <c r="AT898" s="157"/>
    </row>
    <row r="899" spans="1:46" s="75" customFormat="1" x14ac:dyDescent="0.25">
      <c r="A899" s="79"/>
      <c r="I899" s="76"/>
      <c r="J899" s="157"/>
      <c r="K899" s="157"/>
      <c r="L899" s="157"/>
      <c r="M899" s="157"/>
      <c r="N899" s="157"/>
      <c r="O899" s="157"/>
      <c r="P899" s="157"/>
      <c r="Q899" s="157"/>
      <c r="R899" s="157"/>
      <c r="S899" s="157"/>
      <c r="T899" s="157"/>
      <c r="U899" s="157"/>
      <c r="V899" s="157"/>
      <c r="W899" s="157"/>
      <c r="X899" s="157"/>
      <c r="Y899" s="157"/>
      <c r="Z899" s="157"/>
      <c r="AA899" s="157"/>
      <c r="AB899" s="157"/>
      <c r="AC899" s="157"/>
      <c r="AD899" s="157"/>
      <c r="AE899" s="157"/>
      <c r="AF899" s="157"/>
      <c r="AG899" s="157"/>
      <c r="AH899" s="157"/>
      <c r="AI899" s="157"/>
      <c r="AJ899" s="157"/>
      <c r="AK899" s="157"/>
      <c r="AL899" s="157"/>
      <c r="AM899" s="157"/>
      <c r="AN899" s="157"/>
      <c r="AO899" s="157"/>
      <c r="AP899" s="157"/>
      <c r="AQ899" s="157"/>
      <c r="AR899" s="157"/>
      <c r="AS899" s="157"/>
      <c r="AT899" s="157"/>
    </row>
    <row r="900" spans="1:46" s="75" customFormat="1" x14ac:dyDescent="0.25">
      <c r="A900" s="79"/>
      <c r="I900" s="76"/>
      <c r="J900" s="157"/>
      <c r="K900" s="157"/>
      <c r="L900" s="157"/>
      <c r="M900" s="157"/>
      <c r="N900" s="157"/>
      <c r="O900" s="157"/>
      <c r="P900" s="157"/>
      <c r="Q900" s="157"/>
      <c r="R900" s="157"/>
      <c r="S900" s="157"/>
      <c r="T900" s="157"/>
      <c r="U900" s="157"/>
      <c r="V900" s="157"/>
      <c r="W900" s="157"/>
      <c r="X900" s="157"/>
      <c r="Y900" s="157"/>
      <c r="Z900" s="157"/>
      <c r="AA900" s="157"/>
      <c r="AB900" s="157"/>
      <c r="AC900" s="157"/>
      <c r="AD900" s="157"/>
      <c r="AE900" s="157"/>
      <c r="AF900" s="157"/>
      <c r="AG900" s="157"/>
      <c r="AH900" s="157"/>
      <c r="AI900" s="157"/>
      <c r="AJ900" s="157"/>
      <c r="AK900" s="157"/>
      <c r="AL900" s="157"/>
      <c r="AM900" s="157"/>
      <c r="AN900" s="157"/>
      <c r="AO900" s="157"/>
      <c r="AP900" s="157"/>
      <c r="AQ900" s="157"/>
      <c r="AR900" s="157"/>
      <c r="AS900" s="157"/>
      <c r="AT900" s="157"/>
    </row>
    <row r="901" spans="1:46" s="75" customFormat="1" x14ac:dyDescent="0.25">
      <c r="A901" s="79"/>
      <c r="I901" s="76"/>
      <c r="J901" s="157"/>
      <c r="K901" s="157"/>
      <c r="L901" s="157"/>
      <c r="M901" s="157"/>
      <c r="N901" s="157"/>
      <c r="O901" s="157"/>
      <c r="P901" s="157"/>
      <c r="Q901" s="157"/>
      <c r="R901" s="157"/>
      <c r="S901" s="157"/>
      <c r="T901" s="157"/>
      <c r="U901" s="157"/>
      <c r="V901" s="157"/>
      <c r="W901" s="157"/>
      <c r="X901" s="157"/>
      <c r="Y901" s="157"/>
      <c r="Z901" s="157"/>
      <c r="AA901" s="157"/>
      <c r="AB901" s="157"/>
      <c r="AC901" s="157"/>
      <c r="AD901" s="157"/>
      <c r="AE901" s="157"/>
      <c r="AF901" s="157"/>
      <c r="AG901" s="157"/>
      <c r="AH901" s="157"/>
      <c r="AI901" s="157"/>
      <c r="AJ901" s="157"/>
      <c r="AK901" s="157"/>
      <c r="AL901" s="157"/>
      <c r="AM901" s="157"/>
      <c r="AN901" s="157"/>
      <c r="AO901" s="157"/>
      <c r="AP901" s="157"/>
      <c r="AQ901" s="157"/>
      <c r="AR901" s="157"/>
      <c r="AS901" s="157"/>
      <c r="AT901" s="157"/>
    </row>
    <row r="902" spans="1:46" s="75" customFormat="1" x14ac:dyDescent="0.25">
      <c r="A902" s="79"/>
      <c r="I902" s="76"/>
      <c r="J902" s="157"/>
      <c r="K902" s="157"/>
      <c r="L902" s="157"/>
      <c r="M902" s="157"/>
      <c r="N902" s="157"/>
      <c r="O902" s="157"/>
      <c r="P902" s="157"/>
      <c r="Q902" s="157"/>
      <c r="R902" s="157"/>
      <c r="S902" s="157"/>
      <c r="T902" s="157"/>
      <c r="U902" s="157"/>
      <c r="V902" s="157"/>
      <c r="W902" s="157"/>
      <c r="X902" s="157"/>
      <c r="Y902" s="157"/>
      <c r="Z902" s="157"/>
      <c r="AA902" s="157"/>
      <c r="AB902" s="157"/>
      <c r="AC902" s="157"/>
      <c r="AD902" s="157"/>
      <c r="AE902" s="157"/>
      <c r="AF902" s="157"/>
      <c r="AG902" s="157"/>
      <c r="AH902" s="157"/>
      <c r="AI902" s="157"/>
      <c r="AJ902" s="157"/>
      <c r="AK902" s="157"/>
      <c r="AL902" s="157"/>
      <c r="AM902" s="157"/>
      <c r="AN902" s="157"/>
      <c r="AO902" s="157"/>
      <c r="AP902" s="157"/>
      <c r="AQ902" s="157"/>
      <c r="AR902" s="157"/>
      <c r="AS902" s="157"/>
      <c r="AT902" s="157"/>
    </row>
    <row r="903" spans="1:46" s="75" customFormat="1" x14ac:dyDescent="0.25">
      <c r="A903" s="79"/>
      <c r="I903" s="76"/>
      <c r="J903" s="157"/>
      <c r="K903" s="157"/>
      <c r="L903" s="157"/>
      <c r="M903" s="157"/>
      <c r="N903" s="157"/>
      <c r="O903" s="157"/>
      <c r="P903" s="157"/>
      <c r="Q903" s="157"/>
      <c r="R903" s="157"/>
      <c r="S903" s="157"/>
      <c r="T903" s="157"/>
      <c r="U903" s="157"/>
      <c r="V903" s="157"/>
      <c r="W903" s="157"/>
      <c r="X903" s="157"/>
      <c r="Y903" s="157"/>
      <c r="Z903" s="157"/>
      <c r="AA903" s="157"/>
      <c r="AB903" s="157"/>
      <c r="AC903" s="157"/>
      <c r="AD903" s="157"/>
      <c r="AE903" s="157"/>
      <c r="AF903" s="157"/>
      <c r="AG903" s="157"/>
      <c r="AH903" s="157"/>
      <c r="AI903" s="157"/>
      <c r="AJ903" s="157"/>
      <c r="AK903" s="157"/>
      <c r="AL903" s="157"/>
      <c r="AM903" s="157"/>
      <c r="AN903" s="157"/>
      <c r="AO903" s="157"/>
      <c r="AP903" s="157"/>
      <c r="AQ903" s="157"/>
      <c r="AR903" s="157"/>
      <c r="AS903" s="157"/>
      <c r="AT903" s="157"/>
    </row>
    <row r="904" spans="1:46" s="75" customFormat="1" x14ac:dyDescent="0.25">
      <c r="A904" s="79"/>
      <c r="I904" s="76"/>
      <c r="J904" s="157"/>
      <c r="K904" s="157"/>
      <c r="L904" s="157"/>
      <c r="M904" s="157"/>
      <c r="N904" s="157"/>
      <c r="O904" s="157"/>
      <c r="P904" s="157"/>
      <c r="Q904" s="157"/>
      <c r="R904" s="157"/>
      <c r="S904" s="157"/>
      <c r="T904" s="157"/>
      <c r="U904" s="157"/>
      <c r="V904" s="157"/>
      <c r="W904" s="157"/>
      <c r="X904" s="157"/>
      <c r="Y904" s="157"/>
      <c r="Z904" s="157"/>
      <c r="AA904" s="157"/>
      <c r="AB904" s="157"/>
      <c r="AC904" s="157"/>
      <c r="AD904" s="157"/>
      <c r="AE904" s="157"/>
      <c r="AF904" s="157"/>
      <c r="AG904" s="157"/>
      <c r="AH904" s="157"/>
      <c r="AI904" s="157"/>
      <c r="AJ904" s="157"/>
      <c r="AK904" s="157"/>
      <c r="AL904" s="157"/>
      <c r="AM904" s="157"/>
      <c r="AN904" s="157"/>
      <c r="AO904" s="157"/>
      <c r="AP904" s="157"/>
      <c r="AQ904" s="157"/>
      <c r="AR904" s="157"/>
      <c r="AS904" s="157"/>
      <c r="AT904" s="157"/>
    </row>
    <row r="905" spans="1:46" s="75" customFormat="1" x14ac:dyDescent="0.25">
      <c r="A905" s="79"/>
      <c r="I905" s="76"/>
      <c r="J905" s="157"/>
      <c r="K905" s="157"/>
      <c r="L905" s="157"/>
      <c r="M905" s="157"/>
      <c r="N905" s="157"/>
      <c r="O905" s="157"/>
      <c r="P905" s="157"/>
      <c r="Q905" s="157"/>
      <c r="R905" s="157"/>
      <c r="S905" s="157"/>
      <c r="T905" s="157"/>
      <c r="U905" s="157"/>
      <c r="V905" s="157"/>
      <c r="W905" s="157"/>
      <c r="X905" s="157"/>
      <c r="Y905" s="157"/>
      <c r="Z905" s="157"/>
      <c r="AA905" s="157"/>
      <c r="AB905" s="157"/>
      <c r="AC905" s="157"/>
      <c r="AD905" s="157"/>
      <c r="AE905" s="157"/>
      <c r="AF905" s="157"/>
      <c r="AG905" s="157"/>
      <c r="AH905" s="157"/>
      <c r="AI905" s="157"/>
      <c r="AJ905" s="157"/>
      <c r="AK905" s="157"/>
      <c r="AL905" s="157"/>
      <c r="AM905" s="157"/>
      <c r="AN905" s="157"/>
      <c r="AO905" s="157"/>
      <c r="AP905" s="157"/>
      <c r="AQ905" s="157"/>
      <c r="AR905" s="157"/>
      <c r="AS905" s="157"/>
      <c r="AT905" s="157"/>
    </row>
    <row r="906" spans="1:46" s="75" customFormat="1" x14ac:dyDescent="0.25">
      <c r="A906" s="79"/>
      <c r="I906" s="76"/>
      <c r="J906" s="157"/>
      <c r="K906" s="157"/>
      <c r="L906" s="157"/>
      <c r="M906" s="157"/>
      <c r="N906" s="157"/>
      <c r="O906" s="157"/>
      <c r="P906" s="157"/>
      <c r="Q906" s="157"/>
      <c r="R906" s="157"/>
      <c r="S906" s="157"/>
      <c r="T906" s="157"/>
      <c r="U906" s="157"/>
      <c r="V906" s="157"/>
      <c r="W906" s="157"/>
      <c r="X906" s="157"/>
      <c r="Y906" s="157"/>
      <c r="Z906" s="157"/>
      <c r="AA906" s="157"/>
      <c r="AB906" s="157"/>
      <c r="AC906" s="157"/>
      <c r="AD906" s="157"/>
      <c r="AE906" s="157"/>
      <c r="AF906" s="157"/>
      <c r="AG906" s="157"/>
      <c r="AH906" s="157"/>
      <c r="AI906" s="157"/>
      <c r="AJ906" s="157"/>
      <c r="AK906" s="157"/>
      <c r="AL906" s="157"/>
      <c r="AM906" s="157"/>
      <c r="AN906" s="157"/>
      <c r="AO906" s="157"/>
      <c r="AP906" s="157"/>
      <c r="AQ906" s="157"/>
      <c r="AR906" s="157"/>
      <c r="AS906" s="157"/>
      <c r="AT906" s="157"/>
    </row>
    <row r="907" spans="1:46" s="75" customFormat="1" x14ac:dyDescent="0.25">
      <c r="A907" s="79"/>
      <c r="I907" s="76"/>
      <c r="J907" s="157"/>
      <c r="K907" s="157"/>
      <c r="L907" s="157"/>
      <c r="M907" s="157"/>
      <c r="N907" s="157"/>
      <c r="O907" s="157"/>
      <c r="P907" s="157"/>
      <c r="Q907" s="157"/>
      <c r="R907" s="157"/>
      <c r="S907" s="157"/>
      <c r="T907" s="157"/>
      <c r="U907" s="157"/>
      <c r="V907" s="157"/>
      <c r="W907" s="157"/>
      <c r="X907" s="157"/>
      <c r="Y907" s="157"/>
      <c r="Z907" s="157"/>
      <c r="AA907" s="157"/>
      <c r="AB907" s="157"/>
      <c r="AC907" s="157"/>
      <c r="AD907" s="157"/>
      <c r="AE907" s="157"/>
      <c r="AF907" s="157"/>
      <c r="AG907" s="157"/>
      <c r="AH907" s="157"/>
      <c r="AI907" s="157"/>
      <c r="AJ907" s="157"/>
      <c r="AK907" s="157"/>
      <c r="AL907" s="157"/>
      <c r="AM907" s="157"/>
      <c r="AN907" s="157"/>
      <c r="AO907" s="157"/>
      <c r="AP907" s="157"/>
      <c r="AQ907" s="157"/>
      <c r="AR907" s="157"/>
      <c r="AS907" s="157"/>
      <c r="AT907" s="157"/>
    </row>
    <row r="908" spans="1:46" s="75" customFormat="1" x14ac:dyDescent="0.25">
      <c r="A908" s="79"/>
      <c r="I908" s="76"/>
      <c r="J908" s="157"/>
      <c r="K908" s="157"/>
      <c r="L908" s="157"/>
      <c r="M908" s="157"/>
      <c r="N908" s="157"/>
      <c r="O908" s="157"/>
      <c r="P908" s="157"/>
      <c r="Q908" s="157"/>
      <c r="R908" s="157"/>
      <c r="S908" s="157"/>
      <c r="T908" s="157"/>
      <c r="U908" s="157"/>
      <c r="V908" s="157"/>
      <c r="W908" s="157"/>
      <c r="X908" s="157"/>
      <c r="Y908" s="157"/>
      <c r="Z908" s="157"/>
      <c r="AA908" s="157"/>
      <c r="AB908" s="157"/>
      <c r="AC908" s="157"/>
      <c r="AD908" s="157"/>
      <c r="AE908" s="157"/>
      <c r="AF908" s="157"/>
      <c r="AG908" s="157"/>
      <c r="AH908" s="157"/>
      <c r="AI908" s="157"/>
      <c r="AJ908" s="157"/>
      <c r="AK908" s="157"/>
      <c r="AL908" s="157"/>
      <c r="AM908" s="157"/>
      <c r="AN908" s="157"/>
      <c r="AO908" s="157"/>
      <c r="AP908" s="157"/>
      <c r="AQ908" s="157"/>
      <c r="AR908" s="157"/>
      <c r="AS908" s="157"/>
      <c r="AT908" s="157"/>
    </row>
    <row r="909" spans="1:46" s="75" customFormat="1" x14ac:dyDescent="0.25">
      <c r="A909" s="79"/>
      <c r="I909" s="76"/>
      <c r="J909" s="157"/>
      <c r="K909" s="157"/>
      <c r="L909" s="157"/>
      <c r="M909" s="157"/>
      <c r="N909" s="157"/>
      <c r="O909" s="157"/>
      <c r="P909" s="157"/>
      <c r="Q909" s="157"/>
      <c r="R909" s="157"/>
      <c r="S909" s="157"/>
      <c r="T909" s="157"/>
      <c r="U909" s="157"/>
      <c r="V909" s="157"/>
      <c r="W909" s="157"/>
      <c r="X909" s="157"/>
      <c r="Y909" s="157"/>
      <c r="Z909" s="157"/>
      <c r="AA909" s="157"/>
      <c r="AB909" s="157"/>
      <c r="AC909" s="157"/>
      <c r="AD909" s="157"/>
      <c r="AE909" s="157"/>
      <c r="AF909" s="157"/>
      <c r="AG909" s="157"/>
      <c r="AH909" s="157"/>
      <c r="AI909" s="157"/>
      <c r="AJ909" s="157"/>
      <c r="AK909" s="157"/>
      <c r="AL909" s="157"/>
      <c r="AM909" s="157"/>
      <c r="AN909" s="157"/>
      <c r="AO909" s="157"/>
      <c r="AP909" s="157"/>
      <c r="AQ909" s="157"/>
      <c r="AR909" s="157"/>
      <c r="AS909" s="157"/>
      <c r="AT909" s="157"/>
    </row>
    <row r="910" spans="1:46" s="75" customFormat="1" x14ac:dyDescent="0.25">
      <c r="A910" s="79"/>
      <c r="I910" s="76"/>
      <c r="J910" s="157"/>
      <c r="K910" s="157"/>
      <c r="L910" s="157"/>
      <c r="M910" s="157"/>
      <c r="N910" s="157"/>
      <c r="O910" s="157"/>
      <c r="P910" s="157"/>
      <c r="Q910" s="157"/>
      <c r="R910" s="157"/>
      <c r="S910" s="157"/>
      <c r="T910" s="157"/>
      <c r="U910" s="157"/>
      <c r="V910" s="157"/>
      <c r="W910" s="157"/>
      <c r="X910" s="157"/>
      <c r="Y910" s="157"/>
      <c r="Z910" s="157"/>
      <c r="AA910" s="157"/>
      <c r="AB910" s="157"/>
      <c r="AC910" s="157"/>
      <c r="AD910" s="157"/>
      <c r="AE910" s="157"/>
      <c r="AF910" s="157"/>
      <c r="AG910" s="157"/>
      <c r="AH910" s="157"/>
      <c r="AI910" s="157"/>
      <c r="AJ910" s="157"/>
      <c r="AK910" s="157"/>
      <c r="AL910" s="157"/>
      <c r="AM910" s="157"/>
      <c r="AN910" s="157"/>
      <c r="AO910" s="157"/>
      <c r="AP910" s="157"/>
      <c r="AQ910" s="157"/>
      <c r="AR910" s="157"/>
      <c r="AS910" s="157"/>
      <c r="AT910" s="157"/>
    </row>
    <row r="911" spans="1:46" s="75" customFormat="1" x14ac:dyDescent="0.25">
      <c r="A911" s="79"/>
      <c r="I911" s="76"/>
      <c r="J911" s="157"/>
      <c r="K911" s="157"/>
      <c r="L911" s="157"/>
      <c r="M911" s="157"/>
      <c r="N911" s="157"/>
      <c r="O911" s="157"/>
      <c r="P911" s="157"/>
      <c r="Q911" s="157"/>
      <c r="R911" s="157"/>
      <c r="S911" s="157"/>
      <c r="T911" s="157"/>
      <c r="U911" s="157"/>
      <c r="V911" s="157"/>
      <c r="W911" s="157"/>
      <c r="X911" s="157"/>
      <c r="Y911" s="157"/>
      <c r="Z911" s="157"/>
      <c r="AA911" s="157"/>
      <c r="AB911" s="157"/>
      <c r="AC911" s="157"/>
      <c r="AD911" s="157"/>
      <c r="AE911" s="157"/>
      <c r="AF911" s="157"/>
      <c r="AG911" s="157"/>
      <c r="AH911" s="157"/>
      <c r="AI911" s="157"/>
      <c r="AJ911" s="157"/>
      <c r="AK911" s="157"/>
      <c r="AL911" s="157"/>
      <c r="AM911" s="157"/>
      <c r="AN911" s="157"/>
      <c r="AO911" s="157"/>
      <c r="AP911" s="157"/>
      <c r="AQ911" s="157"/>
      <c r="AR911" s="157"/>
      <c r="AS911" s="157"/>
      <c r="AT911" s="157"/>
    </row>
    <row r="912" spans="1:46" s="75" customFormat="1" x14ac:dyDescent="0.25">
      <c r="A912" s="79"/>
      <c r="I912" s="76"/>
      <c r="J912" s="157"/>
      <c r="K912" s="157"/>
      <c r="L912" s="157"/>
      <c r="M912" s="157"/>
      <c r="N912" s="157"/>
      <c r="O912" s="157"/>
      <c r="P912" s="157"/>
      <c r="Q912" s="157"/>
      <c r="R912" s="157"/>
      <c r="S912" s="157"/>
      <c r="T912" s="157"/>
      <c r="U912" s="157"/>
      <c r="V912" s="157"/>
      <c r="W912" s="157"/>
      <c r="X912" s="157"/>
      <c r="Y912" s="157"/>
      <c r="Z912" s="157"/>
      <c r="AA912" s="157"/>
      <c r="AB912" s="157"/>
      <c r="AC912" s="157"/>
      <c r="AD912" s="157"/>
      <c r="AE912" s="157"/>
      <c r="AF912" s="157"/>
      <c r="AG912" s="157"/>
      <c r="AH912" s="157"/>
      <c r="AI912" s="157"/>
      <c r="AJ912" s="157"/>
      <c r="AK912" s="157"/>
      <c r="AL912" s="157"/>
      <c r="AM912" s="157"/>
      <c r="AN912" s="157"/>
      <c r="AO912" s="157"/>
      <c r="AP912" s="157"/>
      <c r="AQ912" s="157"/>
      <c r="AR912" s="157"/>
      <c r="AS912" s="157"/>
      <c r="AT912" s="157"/>
    </row>
    <row r="913" spans="1:46" s="75" customFormat="1" x14ac:dyDescent="0.25">
      <c r="A913" s="79"/>
      <c r="I913" s="76"/>
      <c r="J913" s="157"/>
      <c r="K913" s="157"/>
      <c r="L913" s="157"/>
      <c r="M913" s="157"/>
      <c r="N913" s="157"/>
      <c r="O913" s="157"/>
      <c r="P913" s="157"/>
      <c r="Q913" s="157"/>
      <c r="R913" s="157"/>
      <c r="S913" s="157"/>
      <c r="T913" s="157"/>
      <c r="U913" s="157"/>
      <c r="V913" s="157"/>
      <c r="W913" s="157"/>
      <c r="X913" s="157"/>
      <c r="Y913" s="157"/>
      <c r="Z913" s="157"/>
      <c r="AA913" s="157"/>
      <c r="AB913" s="157"/>
      <c r="AC913" s="157"/>
      <c r="AD913" s="157"/>
      <c r="AE913" s="157"/>
      <c r="AF913" s="157"/>
      <c r="AG913" s="157"/>
      <c r="AH913" s="157"/>
      <c r="AI913" s="157"/>
      <c r="AJ913" s="157"/>
      <c r="AK913" s="157"/>
      <c r="AL913" s="157"/>
      <c r="AM913" s="157"/>
      <c r="AN913" s="157"/>
      <c r="AO913" s="157"/>
      <c r="AP913" s="157"/>
      <c r="AQ913" s="157"/>
      <c r="AR913" s="157"/>
      <c r="AS913" s="157"/>
      <c r="AT913" s="157"/>
    </row>
    <row r="914" spans="1:46" s="75" customFormat="1" x14ac:dyDescent="0.25">
      <c r="A914" s="79"/>
      <c r="I914" s="76"/>
      <c r="J914" s="157"/>
      <c r="K914" s="157"/>
      <c r="L914" s="157"/>
      <c r="M914" s="157"/>
      <c r="N914" s="157"/>
      <c r="O914" s="157"/>
      <c r="P914" s="157"/>
      <c r="Q914" s="157"/>
      <c r="R914" s="157"/>
      <c r="S914" s="157"/>
      <c r="T914" s="157"/>
      <c r="U914" s="157"/>
      <c r="V914" s="157"/>
      <c r="W914" s="157"/>
      <c r="X914" s="157"/>
      <c r="Y914" s="157"/>
      <c r="Z914" s="157"/>
      <c r="AA914" s="157"/>
      <c r="AB914" s="157"/>
      <c r="AC914" s="157"/>
      <c r="AD914" s="157"/>
      <c r="AE914" s="157"/>
      <c r="AF914" s="157"/>
      <c r="AG914" s="157"/>
      <c r="AH914" s="157"/>
      <c r="AI914" s="157"/>
      <c r="AJ914" s="157"/>
      <c r="AK914" s="157"/>
      <c r="AL914" s="157"/>
      <c r="AM914" s="157"/>
      <c r="AN914" s="157"/>
      <c r="AO914" s="157"/>
      <c r="AP914" s="157"/>
      <c r="AQ914" s="157"/>
      <c r="AR914" s="157"/>
      <c r="AS914" s="157"/>
      <c r="AT914" s="157"/>
    </row>
    <row r="915" spans="1:46" s="75" customFormat="1" x14ac:dyDescent="0.25">
      <c r="A915" s="79"/>
      <c r="I915" s="76"/>
      <c r="J915" s="157"/>
      <c r="K915" s="157"/>
      <c r="L915" s="157"/>
      <c r="M915" s="157"/>
      <c r="N915" s="157"/>
      <c r="O915" s="157"/>
      <c r="P915" s="157"/>
      <c r="Q915" s="157"/>
      <c r="R915" s="157"/>
      <c r="S915" s="157"/>
      <c r="T915" s="157"/>
      <c r="U915" s="157"/>
      <c r="V915" s="157"/>
      <c r="W915" s="157"/>
      <c r="X915" s="157"/>
      <c r="Y915" s="157"/>
      <c r="Z915" s="157"/>
      <c r="AA915" s="157"/>
      <c r="AB915" s="157"/>
      <c r="AC915" s="157"/>
      <c r="AD915" s="157"/>
      <c r="AE915" s="157"/>
      <c r="AF915" s="157"/>
      <c r="AG915" s="157"/>
      <c r="AH915" s="157"/>
      <c r="AI915" s="157"/>
      <c r="AJ915" s="157"/>
      <c r="AK915" s="157"/>
      <c r="AL915" s="157"/>
      <c r="AM915" s="157"/>
      <c r="AN915" s="157"/>
      <c r="AO915" s="157"/>
      <c r="AP915" s="157"/>
      <c r="AQ915" s="157"/>
      <c r="AR915" s="157"/>
      <c r="AS915" s="157"/>
      <c r="AT915" s="157"/>
    </row>
    <row r="916" spans="1:46" s="75" customFormat="1" x14ac:dyDescent="0.25">
      <c r="A916" s="79"/>
      <c r="I916" s="76"/>
      <c r="J916" s="157"/>
      <c r="K916" s="157"/>
      <c r="L916" s="157"/>
      <c r="M916" s="157"/>
      <c r="N916" s="157"/>
      <c r="O916" s="157"/>
      <c r="P916" s="157"/>
      <c r="Q916" s="157"/>
      <c r="R916" s="157"/>
      <c r="S916" s="157"/>
      <c r="T916" s="157"/>
      <c r="U916" s="157"/>
      <c r="V916" s="157"/>
      <c r="W916" s="157"/>
      <c r="X916" s="157"/>
      <c r="Y916" s="157"/>
      <c r="Z916" s="157"/>
      <c r="AA916" s="157"/>
      <c r="AB916" s="157"/>
      <c r="AC916" s="157"/>
      <c r="AD916" s="157"/>
      <c r="AE916" s="157"/>
      <c r="AF916" s="157"/>
      <c r="AG916" s="157"/>
      <c r="AH916" s="157"/>
      <c r="AI916" s="157"/>
      <c r="AJ916" s="157"/>
      <c r="AK916" s="157"/>
      <c r="AL916" s="157"/>
      <c r="AM916" s="157"/>
      <c r="AN916" s="157"/>
      <c r="AO916" s="157"/>
      <c r="AP916" s="157"/>
      <c r="AQ916" s="157"/>
      <c r="AR916" s="157"/>
      <c r="AS916" s="157"/>
      <c r="AT916" s="157"/>
    </row>
    <row r="917" spans="1:46" s="75" customFormat="1" x14ac:dyDescent="0.25">
      <c r="A917" s="79"/>
      <c r="I917" s="76"/>
      <c r="J917" s="157"/>
      <c r="K917" s="157"/>
      <c r="L917" s="157"/>
      <c r="M917" s="157"/>
      <c r="N917" s="157"/>
      <c r="O917" s="157"/>
      <c r="P917" s="157"/>
      <c r="Q917" s="157"/>
      <c r="R917" s="157"/>
      <c r="S917" s="157"/>
      <c r="T917" s="157"/>
      <c r="U917" s="157"/>
      <c r="V917" s="157"/>
      <c r="W917" s="157"/>
      <c r="X917" s="157"/>
      <c r="Y917" s="157"/>
      <c r="Z917" s="157"/>
      <c r="AA917" s="157"/>
      <c r="AB917" s="157"/>
      <c r="AC917" s="157"/>
      <c r="AD917" s="157"/>
      <c r="AE917" s="157"/>
      <c r="AF917" s="157"/>
      <c r="AG917" s="157"/>
      <c r="AH917" s="157"/>
      <c r="AI917" s="157"/>
      <c r="AJ917" s="157"/>
      <c r="AK917" s="157"/>
      <c r="AL917" s="157"/>
      <c r="AM917" s="157"/>
      <c r="AN917" s="157"/>
      <c r="AO917" s="157"/>
      <c r="AP917" s="157"/>
      <c r="AQ917" s="157"/>
      <c r="AR917" s="157"/>
      <c r="AS917" s="157"/>
      <c r="AT917" s="157"/>
    </row>
    <row r="918" spans="1:46" s="75" customFormat="1" x14ac:dyDescent="0.25">
      <c r="A918" s="79"/>
      <c r="I918" s="76"/>
      <c r="J918" s="157"/>
      <c r="K918" s="157"/>
      <c r="L918" s="157"/>
      <c r="M918" s="157"/>
      <c r="N918" s="157"/>
      <c r="O918" s="157"/>
      <c r="P918" s="157"/>
      <c r="Q918" s="157"/>
      <c r="R918" s="157"/>
      <c r="S918" s="157"/>
      <c r="T918" s="157"/>
      <c r="U918" s="157"/>
      <c r="V918" s="157"/>
      <c r="W918" s="157"/>
      <c r="X918" s="157"/>
      <c r="Y918" s="157"/>
      <c r="Z918" s="157"/>
      <c r="AA918" s="157"/>
      <c r="AB918" s="157"/>
      <c r="AC918" s="157"/>
      <c r="AD918" s="157"/>
      <c r="AE918" s="157"/>
      <c r="AF918" s="157"/>
      <c r="AG918" s="157"/>
      <c r="AH918" s="157"/>
      <c r="AI918" s="157"/>
      <c r="AJ918" s="157"/>
      <c r="AK918" s="157"/>
      <c r="AL918" s="157"/>
      <c r="AM918" s="157"/>
      <c r="AN918" s="157"/>
      <c r="AO918" s="157"/>
      <c r="AP918" s="157"/>
      <c r="AQ918" s="157"/>
      <c r="AR918" s="157"/>
      <c r="AS918" s="157"/>
      <c r="AT918" s="157"/>
    </row>
    <row r="919" spans="1:46" s="75" customFormat="1" x14ac:dyDescent="0.25">
      <c r="A919" s="79"/>
      <c r="I919" s="76"/>
      <c r="J919" s="157"/>
      <c r="K919" s="157"/>
      <c r="L919" s="157"/>
      <c r="M919" s="157"/>
      <c r="N919" s="157"/>
      <c r="O919" s="157"/>
      <c r="P919" s="157"/>
      <c r="Q919" s="157"/>
      <c r="R919" s="157"/>
      <c r="S919" s="157"/>
      <c r="T919" s="157"/>
      <c r="U919" s="157"/>
      <c r="V919" s="157"/>
      <c r="W919" s="157"/>
      <c r="X919" s="157"/>
      <c r="Y919" s="157"/>
      <c r="Z919" s="157"/>
      <c r="AA919" s="157"/>
      <c r="AB919" s="157"/>
      <c r="AC919" s="157"/>
      <c r="AD919" s="157"/>
      <c r="AE919" s="157"/>
      <c r="AF919" s="157"/>
      <c r="AG919" s="157"/>
      <c r="AH919" s="157"/>
      <c r="AI919" s="157"/>
      <c r="AJ919" s="157"/>
      <c r="AK919" s="157"/>
      <c r="AL919" s="157"/>
      <c r="AM919" s="157"/>
      <c r="AN919" s="157"/>
      <c r="AO919" s="157"/>
      <c r="AP919" s="157"/>
      <c r="AQ919" s="157"/>
      <c r="AR919" s="157"/>
      <c r="AS919" s="157"/>
      <c r="AT919" s="157"/>
    </row>
    <row r="920" spans="1:46" s="75" customFormat="1" x14ac:dyDescent="0.25">
      <c r="A920" s="79"/>
      <c r="I920" s="76"/>
      <c r="J920" s="157"/>
      <c r="K920" s="157"/>
      <c r="L920" s="157"/>
      <c r="M920" s="157"/>
      <c r="N920" s="157"/>
      <c r="O920" s="157"/>
      <c r="P920" s="157"/>
      <c r="Q920" s="157"/>
      <c r="R920" s="157"/>
      <c r="S920" s="157"/>
      <c r="T920" s="157"/>
      <c r="U920" s="157"/>
      <c r="V920" s="157"/>
      <c r="W920" s="157"/>
      <c r="X920" s="157"/>
      <c r="Y920" s="157"/>
      <c r="Z920" s="157"/>
      <c r="AA920" s="157"/>
      <c r="AB920" s="157"/>
      <c r="AC920" s="157"/>
      <c r="AD920" s="157"/>
      <c r="AE920" s="157"/>
      <c r="AF920" s="157"/>
      <c r="AG920" s="157"/>
      <c r="AH920" s="157"/>
      <c r="AI920" s="157"/>
      <c r="AJ920" s="157"/>
      <c r="AK920" s="157"/>
      <c r="AL920" s="157"/>
      <c r="AM920" s="157"/>
      <c r="AN920" s="157"/>
      <c r="AO920" s="157"/>
      <c r="AP920" s="157"/>
      <c r="AQ920" s="157"/>
      <c r="AR920" s="157"/>
      <c r="AS920" s="157"/>
      <c r="AT920" s="157"/>
    </row>
    <row r="921" spans="1:46" s="75" customFormat="1" x14ac:dyDescent="0.25">
      <c r="A921" s="79"/>
      <c r="I921" s="76"/>
      <c r="J921" s="157"/>
      <c r="K921" s="157"/>
      <c r="L921" s="157"/>
      <c r="M921" s="157"/>
      <c r="N921" s="157"/>
      <c r="O921" s="157"/>
      <c r="P921" s="157"/>
      <c r="Q921" s="157"/>
      <c r="R921" s="157"/>
      <c r="S921" s="157"/>
      <c r="T921" s="157"/>
      <c r="U921" s="157"/>
      <c r="V921" s="157"/>
      <c r="W921" s="157"/>
      <c r="X921" s="157"/>
      <c r="Y921" s="157"/>
      <c r="Z921" s="157"/>
      <c r="AA921" s="157"/>
      <c r="AB921" s="157"/>
      <c r="AC921" s="157"/>
      <c r="AD921" s="157"/>
      <c r="AE921" s="157"/>
      <c r="AF921" s="157"/>
      <c r="AG921" s="157"/>
      <c r="AH921" s="157"/>
      <c r="AI921" s="157"/>
      <c r="AJ921" s="157"/>
      <c r="AK921" s="157"/>
      <c r="AL921" s="157"/>
      <c r="AM921" s="157"/>
      <c r="AN921" s="157"/>
      <c r="AO921" s="157"/>
      <c r="AP921" s="157"/>
      <c r="AQ921" s="157"/>
      <c r="AR921" s="157"/>
      <c r="AS921" s="157"/>
      <c r="AT921" s="157"/>
    </row>
    <row r="922" spans="1:46" s="75" customFormat="1" x14ac:dyDescent="0.25">
      <c r="A922" s="79"/>
      <c r="I922" s="76"/>
      <c r="J922" s="157"/>
      <c r="K922" s="157"/>
      <c r="L922" s="157"/>
      <c r="M922" s="157"/>
      <c r="N922" s="157"/>
      <c r="O922" s="157"/>
      <c r="P922" s="157"/>
      <c r="Q922" s="157"/>
      <c r="R922" s="157"/>
      <c r="S922" s="157"/>
      <c r="T922" s="157"/>
      <c r="U922" s="157"/>
      <c r="V922" s="157"/>
      <c r="W922" s="157"/>
      <c r="X922" s="157"/>
      <c r="Y922" s="157"/>
      <c r="Z922" s="157"/>
      <c r="AA922" s="157"/>
      <c r="AB922" s="157"/>
      <c r="AC922" s="157"/>
      <c r="AD922" s="157"/>
      <c r="AE922" s="157"/>
      <c r="AF922" s="157"/>
      <c r="AG922" s="157"/>
      <c r="AH922" s="157"/>
      <c r="AI922" s="157"/>
      <c r="AJ922" s="157"/>
      <c r="AK922" s="157"/>
      <c r="AL922" s="157"/>
      <c r="AM922" s="157"/>
      <c r="AN922" s="157"/>
      <c r="AO922" s="157"/>
      <c r="AP922" s="157"/>
      <c r="AQ922" s="157"/>
      <c r="AR922" s="157"/>
      <c r="AS922" s="157"/>
      <c r="AT922" s="157"/>
    </row>
    <row r="923" spans="1:46" s="75" customFormat="1" x14ac:dyDescent="0.25">
      <c r="A923" s="79"/>
      <c r="I923" s="76"/>
      <c r="J923" s="157"/>
      <c r="K923" s="157"/>
      <c r="L923" s="157"/>
      <c r="M923" s="157"/>
      <c r="N923" s="157"/>
      <c r="O923" s="157"/>
      <c r="P923" s="157"/>
      <c r="Q923" s="157"/>
      <c r="R923" s="157"/>
      <c r="S923" s="157"/>
      <c r="T923" s="157"/>
      <c r="U923" s="157"/>
      <c r="V923" s="157"/>
      <c r="W923" s="157"/>
      <c r="X923" s="157"/>
      <c r="Y923" s="157"/>
      <c r="Z923" s="157"/>
      <c r="AA923" s="157"/>
      <c r="AB923" s="157"/>
      <c r="AC923" s="157"/>
      <c r="AD923" s="157"/>
      <c r="AE923" s="157"/>
      <c r="AF923" s="157"/>
      <c r="AG923" s="157"/>
      <c r="AH923" s="157"/>
      <c r="AI923" s="157"/>
      <c r="AJ923" s="157"/>
      <c r="AK923" s="157"/>
      <c r="AL923" s="157"/>
      <c r="AM923" s="157"/>
      <c r="AN923" s="157"/>
      <c r="AO923" s="157"/>
      <c r="AP923" s="157"/>
      <c r="AQ923" s="157"/>
      <c r="AR923" s="157"/>
      <c r="AS923" s="157"/>
      <c r="AT923" s="157"/>
    </row>
    <row r="924" spans="1:46" s="75" customFormat="1" x14ac:dyDescent="0.25">
      <c r="A924" s="79"/>
      <c r="I924" s="76"/>
      <c r="J924" s="157"/>
      <c r="K924" s="157"/>
      <c r="L924" s="157"/>
      <c r="M924" s="157"/>
      <c r="N924" s="157"/>
      <c r="O924" s="157"/>
      <c r="P924" s="157"/>
      <c r="Q924" s="157"/>
      <c r="R924" s="157"/>
      <c r="S924" s="157"/>
      <c r="T924" s="157"/>
      <c r="U924" s="157"/>
      <c r="V924" s="157"/>
      <c r="W924" s="157"/>
      <c r="X924" s="157"/>
      <c r="Y924" s="157"/>
      <c r="Z924" s="157"/>
      <c r="AA924" s="157"/>
      <c r="AB924" s="157"/>
      <c r="AC924" s="157"/>
      <c r="AD924" s="157"/>
      <c r="AE924" s="157"/>
      <c r="AF924" s="157"/>
      <c r="AG924" s="157"/>
      <c r="AH924" s="157"/>
      <c r="AI924" s="157"/>
      <c r="AJ924" s="157"/>
      <c r="AK924" s="157"/>
      <c r="AL924" s="157"/>
      <c r="AM924" s="157"/>
      <c r="AN924" s="157"/>
      <c r="AO924" s="157"/>
      <c r="AP924" s="157"/>
      <c r="AQ924" s="157"/>
      <c r="AR924" s="157"/>
      <c r="AS924" s="157"/>
      <c r="AT924" s="157"/>
    </row>
    <row r="925" spans="1:46" s="75" customFormat="1" x14ac:dyDescent="0.25">
      <c r="A925" s="79"/>
      <c r="I925" s="76"/>
      <c r="J925" s="157"/>
      <c r="K925" s="157"/>
      <c r="L925" s="157"/>
      <c r="M925" s="157"/>
      <c r="N925" s="157"/>
      <c r="O925" s="157"/>
      <c r="P925" s="157"/>
      <c r="Q925" s="157"/>
      <c r="R925" s="157"/>
      <c r="S925" s="157"/>
      <c r="T925" s="157"/>
      <c r="U925" s="157"/>
      <c r="V925" s="157"/>
      <c r="W925" s="157"/>
      <c r="X925" s="157"/>
      <c r="Y925" s="157"/>
      <c r="Z925" s="157"/>
      <c r="AA925" s="157"/>
      <c r="AB925" s="157"/>
      <c r="AC925" s="157"/>
      <c r="AD925" s="157"/>
      <c r="AE925" s="157"/>
      <c r="AF925" s="157"/>
      <c r="AG925" s="157"/>
      <c r="AH925" s="157"/>
      <c r="AI925" s="157"/>
      <c r="AJ925" s="157"/>
      <c r="AK925" s="157"/>
      <c r="AL925" s="157"/>
      <c r="AM925" s="157"/>
      <c r="AN925" s="157"/>
      <c r="AO925" s="157"/>
      <c r="AP925" s="157"/>
      <c r="AQ925" s="157"/>
      <c r="AR925" s="157"/>
      <c r="AS925" s="157"/>
      <c r="AT925" s="157"/>
    </row>
    <row r="926" spans="1:46" s="75" customFormat="1" x14ac:dyDescent="0.25">
      <c r="A926" s="79"/>
      <c r="I926" s="76"/>
      <c r="J926" s="157"/>
      <c r="K926" s="157"/>
      <c r="L926" s="157"/>
      <c r="M926" s="157"/>
      <c r="N926" s="157"/>
      <c r="O926" s="157"/>
      <c r="P926" s="157"/>
      <c r="Q926" s="157"/>
      <c r="R926" s="157"/>
      <c r="S926" s="157"/>
      <c r="T926" s="157"/>
      <c r="U926" s="157"/>
      <c r="V926" s="157"/>
      <c r="W926" s="157"/>
      <c r="X926" s="157"/>
      <c r="Y926" s="157"/>
      <c r="Z926" s="157"/>
      <c r="AA926" s="157"/>
      <c r="AB926" s="157"/>
      <c r="AC926" s="157"/>
      <c r="AD926" s="157"/>
      <c r="AE926" s="157"/>
      <c r="AF926" s="157"/>
      <c r="AG926" s="157"/>
      <c r="AH926" s="157"/>
      <c r="AI926" s="157"/>
      <c r="AJ926" s="157"/>
      <c r="AK926" s="157"/>
      <c r="AL926" s="157"/>
      <c r="AM926" s="157"/>
      <c r="AN926" s="157"/>
      <c r="AO926" s="157"/>
      <c r="AP926" s="157"/>
      <c r="AQ926" s="157"/>
      <c r="AR926" s="157"/>
      <c r="AS926" s="157"/>
      <c r="AT926" s="157"/>
    </row>
    <row r="927" spans="1:46" s="75" customFormat="1" x14ac:dyDescent="0.25">
      <c r="A927" s="79"/>
      <c r="I927" s="76"/>
      <c r="J927" s="157"/>
      <c r="K927" s="157"/>
      <c r="L927" s="157"/>
      <c r="M927" s="157"/>
      <c r="N927" s="157"/>
      <c r="O927" s="157"/>
      <c r="P927" s="157"/>
      <c r="Q927" s="157"/>
      <c r="R927" s="157"/>
      <c r="S927" s="157"/>
      <c r="T927" s="157"/>
      <c r="U927" s="157"/>
      <c r="V927" s="157"/>
      <c r="W927" s="157"/>
      <c r="X927" s="157"/>
      <c r="Y927" s="157"/>
      <c r="Z927" s="157"/>
      <c r="AA927" s="157"/>
      <c r="AB927" s="157"/>
      <c r="AC927" s="157"/>
      <c r="AD927" s="157"/>
      <c r="AE927" s="157"/>
      <c r="AF927" s="157"/>
      <c r="AG927" s="157"/>
      <c r="AH927" s="157"/>
      <c r="AI927" s="157"/>
      <c r="AJ927" s="157"/>
      <c r="AK927" s="157"/>
      <c r="AL927" s="157"/>
      <c r="AM927" s="157"/>
      <c r="AN927" s="157"/>
      <c r="AO927" s="157"/>
      <c r="AP927" s="157"/>
      <c r="AQ927" s="157"/>
      <c r="AR927" s="157"/>
      <c r="AS927" s="157"/>
      <c r="AT927" s="157"/>
    </row>
    <row r="928" spans="1:46" s="75" customFormat="1" x14ac:dyDescent="0.25">
      <c r="A928" s="79"/>
      <c r="I928" s="76"/>
      <c r="J928" s="157"/>
      <c r="K928" s="157"/>
      <c r="L928" s="157"/>
      <c r="M928" s="157"/>
      <c r="N928" s="157"/>
      <c r="O928" s="157"/>
      <c r="P928" s="157"/>
      <c r="Q928" s="157"/>
      <c r="R928" s="157"/>
      <c r="S928" s="157"/>
      <c r="T928" s="157"/>
      <c r="U928" s="157"/>
      <c r="V928" s="157"/>
      <c r="W928" s="157"/>
      <c r="X928" s="157"/>
      <c r="Y928" s="157"/>
      <c r="Z928" s="157"/>
      <c r="AA928" s="157"/>
      <c r="AB928" s="157"/>
      <c r="AC928" s="157"/>
      <c r="AD928" s="157"/>
      <c r="AE928" s="157"/>
      <c r="AF928" s="157"/>
      <c r="AG928" s="157"/>
      <c r="AH928" s="157"/>
      <c r="AI928" s="157"/>
      <c r="AJ928" s="157"/>
      <c r="AK928" s="157"/>
      <c r="AL928" s="157"/>
      <c r="AM928" s="157"/>
      <c r="AN928" s="157"/>
      <c r="AO928" s="157"/>
      <c r="AP928" s="157"/>
      <c r="AQ928" s="157"/>
      <c r="AR928" s="157"/>
      <c r="AS928" s="157"/>
      <c r="AT928" s="157"/>
    </row>
    <row r="929" spans="1:46" s="75" customFormat="1" x14ac:dyDescent="0.25">
      <c r="A929" s="79"/>
      <c r="I929" s="76"/>
      <c r="J929" s="157"/>
      <c r="K929" s="157"/>
      <c r="L929" s="157"/>
      <c r="M929" s="157"/>
      <c r="N929" s="157"/>
      <c r="O929" s="157"/>
      <c r="P929" s="157"/>
      <c r="Q929" s="157"/>
      <c r="R929" s="157"/>
      <c r="S929" s="157"/>
      <c r="T929" s="157"/>
      <c r="U929" s="157"/>
      <c r="V929" s="157"/>
      <c r="W929" s="157"/>
      <c r="X929" s="157"/>
      <c r="Y929" s="157"/>
      <c r="Z929" s="157"/>
      <c r="AA929" s="157"/>
      <c r="AB929" s="157"/>
      <c r="AC929" s="157"/>
      <c r="AD929" s="157"/>
      <c r="AE929" s="157"/>
      <c r="AF929" s="157"/>
      <c r="AG929" s="157"/>
      <c r="AH929" s="157"/>
      <c r="AI929" s="157"/>
      <c r="AJ929" s="157"/>
      <c r="AK929" s="157"/>
      <c r="AL929" s="157"/>
      <c r="AM929" s="157"/>
      <c r="AN929" s="157"/>
      <c r="AO929" s="157"/>
      <c r="AP929" s="157"/>
      <c r="AQ929" s="157"/>
      <c r="AR929" s="157"/>
      <c r="AS929" s="157"/>
      <c r="AT929" s="157"/>
    </row>
    <row r="930" spans="1:46" s="75" customFormat="1" x14ac:dyDescent="0.25">
      <c r="A930" s="79"/>
      <c r="I930" s="76"/>
      <c r="J930" s="157"/>
      <c r="K930" s="157"/>
      <c r="L930" s="157"/>
      <c r="M930" s="157"/>
      <c r="N930" s="157"/>
      <c r="O930" s="157"/>
      <c r="P930" s="157"/>
      <c r="Q930" s="157"/>
      <c r="R930" s="157"/>
      <c r="S930" s="157"/>
      <c r="T930" s="157"/>
      <c r="U930" s="157"/>
      <c r="V930" s="157"/>
      <c r="W930" s="157"/>
      <c r="X930" s="157"/>
      <c r="Y930" s="157"/>
      <c r="Z930" s="157"/>
      <c r="AA930" s="157"/>
      <c r="AB930" s="157"/>
      <c r="AC930" s="157"/>
      <c r="AD930" s="157"/>
      <c r="AE930" s="157"/>
      <c r="AF930" s="157"/>
      <c r="AG930" s="157"/>
      <c r="AH930" s="157"/>
      <c r="AI930" s="157"/>
      <c r="AJ930" s="157"/>
      <c r="AK930" s="157"/>
      <c r="AL930" s="157"/>
      <c r="AM930" s="157"/>
      <c r="AN930" s="157"/>
      <c r="AO930" s="157"/>
      <c r="AP930" s="157"/>
      <c r="AQ930" s="157"/>
      <c r="AR930" s="157"/>
      <c r="AS930" s="157"/>
      <c r="AT930" s="157"/>
    </row>
    <row r="931" spans="1:46" s="75" customFormat="1" x14ac:dyDescent="0.25">
      <c r="A931" s="79"/>
      <c r="I931" s="76"/>
      <c r="J931" s="157"/>
      <c r="K931" s="157"/>
      <c r="L931" s="157"/>
      <c r="M931" s="157"/>
      <c r="N931" s="157"/>
      <c r="O931" s="157"/>
      <c r="P931" s="157"/>
      <c r="Q931" s="157"/>
      <c r="R931" s="157"/>
      <c r="S931" s="157"/>
      <c r="T931" s="157"/>
      <c r="U931" s="157"/>
      <c r="V931" s="157"/>
      <c r="W931" s="157"/>
      <c r="X931" s="157"/>
      <c r="Y931" s="157"/>
      <c r="Z931" s="157"/>
      <c r="AA931" s="157"/>
      <c r="AB931" s="157"/>
      <c r="AC931" s="157"/>
      <c r="AD931" s="157"/>
      <c r="AE931" s="157"/>
      <c r="AF931" s="157"/>
      <c r="AG931" s="157"/>
      <c r="AH931" s="157"/>
      <c r="AI931" s="157"/>
      <c r="AJ931" s="157"/>
      <c r="AK931" s="157"/>
      <c r="AL931" s="157"/>
      <c r="AM931" s="157"/>
      <c r="AN931" s="157"/>
      <c r="AO931" s="157"/>
      <c r="AP931" s="157"/>
      <c r="AQ931" s="157"/>
      <c r="AR931" s="157"/>
      <c r="AS931" s="157"/>
      <c r="AT931" s="157"/>
    </row>
    <row r="932" spans="1:46" s="75" customFormat="1" x14ac:dyDescent="0.25">
      <c r="A932" s="79"/>
      <c r="I932" s="76"/>
      <c r="J932" s="157"/>
      <c r="K932" s="157"/>
      <c r="L932" s="157"/>
      <c r="M932" s="157"/>
      <c r="N932" s="157"/>
      <c r="O932" s="157"/>
      <c r="P932" s="157"/>
      <c r="Q932" s="157"/>
      <c r="R932" s="157"/>
      <c r="S932" s="157"/>
      <c r="T932" s="157"/>
      <c r="U932" s="157"/>
      <c r="V932" s="157"/>
      <c r="W932" s="157"/>
      <c r="X932" s="157"/>
      <c r="Y932" s="157"/>
      <c r="Z932" s="157"/>
      <c r="AA932" s="157"/>
      <c r="AB932" s="157"/>
      <c r="AC932" s="157"/>
      <c r="AD932" s="157"/>
      <c r="AE932" s="157"/>
      <c r="AF932" s="157"/>
      <c r="AG932" s="157"/>
      <c r="AH932" s="157"/>
      <c r="AI932" s="157"/>
      <c r="AJ932" s="157"/>
      <c r="AK932" s="157"/>
      <c r="AL932" s="157"/>
      <c r="AM932" s="157"/>
      <c r="AN932" s="157"/>
      <c r="AO932" s="157"/>
      <c r="AP932" s="157"/>
      <c r="AQ932" s="157"/>
      <c r="AR932" s="157"/>
      <c r="AS932" s="157"/>
      <c r="AT932" s="157"/>
    </row>
    <row r="933" spans="1:46" s="75" customFormat="1" x14ac:dyDescent="0.25">
      <c r="A933" s="79"/>
      <c r="I933" s="76"/>
      <c r="J933" s="157"/>
      <c r="K933" s="157"/>
      <c r="L933" s="157"/>
      <c r="M933" s="157"/>
      <c r="N933" s="157"/>
      <c r="O933" s="157"/>
      <c r="P933" s="157"/>
      <c r="Q933" s="157"/>
      <c r="R933" s="157"/>
      <c r="S933" s="157"/>
      <c r="T933" s="157"/>
      <c r="U933" s="157"/>
      <c r="V933" s="157"/>
      <c r="W933" s="157"/>
      <c r="X933" s="157"/>
      <c r="Y933" s="157"/>
      <c r="Z933" s="157"/>
      <c r="AA933" s="157"/>
      <c r="AB933" s="157"/>
      <c r="AC933" s="157"/>
      <c r="AD933" s="157"/>
      <c r="AE933" s="157"/>
      <c r="AF933" s="157"/>
      <c r="AG933" s="157"/>
      <c r="AH933" s="157"/>
      <c r="AI933" s="157"/>
      <c r="AJ933" s="157"/>
      <c r="AK933" s="157"/>
      <c r="AL933" s="157"/>
      <c r="AM933" s="157"/>
      <c r="AN933" s="157"/>
      <c r="AO933" s="157"/>
      <c r="AP933" s="157"/>
      <c r="AQ933" s="157"/>
      <c r="AR933" s="157"/>
      <c r="AS933" s="157"/>
      <c r="AT933" s="157"/>
    </row>
    <row r="934" spans="1:46" s="75" customFormat="1" x14ac:dyDescent="0.25">
      <c r="A934" s="79"/>
      <c r="I934" s="76"/>
      <c r="J934" s="157"/>
      <c r="K934" s="157"/>
      <c r="L934" s="157"/>
      <c r="M934" s="157"/>
      <c r="N934" s="157"/>
      <c r="O934" s="157"/>
      <c r="P934" s="157"/>
      <c r="Q934" s="157"/>
      <c r="R934" s="157"/>
      <c r="S934" s="157"/>
      <c r="T934" s="157"/>
      <c r="U934" s="157"/>
      <c r="V934" s="157"/>
      <c r="W934" s="157"/>
      <c r="X934" s="157"/>
      <c r="Y934" s="157"/>
      <c r="Z934" s="157"/>
      <c r="AA934" s="157"/>
      <c r="AB934" s="157"/>
      <c r="AC934" s="157"/>
      <c r="AD934" s="157"/>
      <c r="AE934" s="157"/>
      <c r="AF934" s="157"/>
      <c r="AG934" s="157"/>
      <c r="AH934" s="157"/>
      <c r="AI934" s="157"/>
      <c r="AJ934" s="157"/>
      <c r="AK934" s="157"/>
      <c r="AL934" s="157"/>
      <c r="AM934" s="157"/>
      <c r="AN934" s="157"/>
      <c r="AO934" s="157"/>
      <c r="AP934" s="157"/>
      <c r="AQ934" s="157"/>
      <c r="AR934" s="157"/>
      <c r="AS934" s="157"/>
      <c r="AT934" s="157"/>
    </row>
    <row r="935" spans="1:46" s="75" customFormat="1" x14ac:dyDescent="0.25">
      <c r="A935" s="79"/>
      <c r="I935" s="76"/>
      <c r="J935" s="157"/>
      <c r="K935" s="157"/>
      <c r="L935" s="157"/>
      <c r="M935" s="157"/>
      <c r="N935" s="157"/>
      <c r="O935" s="157"/>
      <c r="P935" s="157"/>
      <c r="Q935" s="157"/>
      <c r="R935" s="157"/>
      <c r="S935" s="157"/>
      <c r="T935" s="157"/>
      <c r="U935" s="157"/>
      <c r="V935" s="157"/>
      <c r="W935" s="157"/>
      <c r="X935" s="157"/>
      <c r="Y935" s="157"/>
      <c r="Z935" s="157"/>
      <c r="AA935" s="157"/>
      <c r="AB935" s="157"/>
      <c r="AC935" s="157"/>
      <c r="AD935" s="157"/>
      <c r="AE935" s="157"/>
      <c r="AF935" s="157"/>
      <c r="AG935" s="157"/>
      <c r="AH935" s="157"/>
      <c r="AI935" s="157"/>
      <c r="AJ935" s="157"/>
      <c r="AK935" s="157"/>
      <c r="AL935" s="157"/>
      <c r="AM935" s="157"/>
      <c r="AN935" s="157"/>
      <c r="AO935" s="157"/>
      <c r="AP935" s="157"/>
      <c r="AQ935" s="157"/>
      <c r="AR935" s="157"/>
      <c r="AS935" s="157"/>
      <c r="AT935" s="157"/>
    </row>
    <row r="936" spans="1:46" s="75" customFormat="1" x14ac:dyDescent="0.25">
      <c r="A936" s="79"/>
      <c r="I936" s="76"/>
      <c r="J936" s="157"/>
      <c r="K936" s="157"/>
      <c r="L936" s="157"/>
      <c r="M936" s="157"/>
      <c r="N936" s="157"/>
      <c r="O936" s="157"/>
      <c r="P936" s="157"/>
      <c r="Q936" s="157"/>
      <c r="R936" s="157"/>
      <c r="S936" s="157"/>
      <c r="T936" s="157"/>
      <c r="U936" s="157"/>
      <c r="V936" s="157"/>
      <c r="W936" s="157"/>
      <c r="X936" s="157"/>
      <c r="Y936" s="157"/>
      <c r="Z936" s="157"/>
      <c r="AA936" s="157"/>
      <c r="AB936" s="157"/>
      <c r="AC936" s="157"/>
      <c r="AD936" s="157"/>
      <c r="AE936" s="157"/>
      <c r="AF936" s="157"/>
      <c r="AG936" s="157"/>
      <c r="AH936" s="157"/>
      <c r="AI936" s="157"/>
      <c r="AJ936" s="157"/>
      <c r="AK936" s="157"/>
      <c r="AL936" s="157"/>
      <c r="AM936" s="157"/>
      <c r="AN936" s="157"/>
      <c r="AO936" s="157"/>
      <c r="AP936" s="157"/>
      <c r="AQ936" s="157"/>
      <c r="AR936" s="157"/>
      <c r="AS936" s="157"/>
      <c r="AT936" s="157"/>
    </row>
    <row r="937" spans="1:46" s="75" customFormat="1" x14ac:dyDescent="0.25">
      <c r="A937" s="79"/>
      <c r="I937" s="76"/>
      <c r="J937" s="157"/>
      <c r="K937" s="157"/>
      <c r="L937" s="157"/>
      <c r="M937" s="157"/>
      <c r="N937" s="157"/>
      <c r="O937" s="157"/>
      <c r="P937" s="157"/>
      <c r="Q937" s="157"/>
      <c r="R937" s="157"/>
      <c r="S937" s="157"/>
      <c r="T937" s="157"/>
      <c r="U937" s="157"/>
      <c r="V937" s="157"/>
      <c r="W937" s="157"/>
      <c r="X937" s="157"/>
      <c r="Y937" s="157"/>
      <c r="Z937" s="157"/>
      <c r="AA937" s="157"/>
      <c r="AB937" s="157"/>
      <c r="AC937" s="157"/>
      <c r="AD937" s="157"/>
      <c r="AE937" s="157"/>
      <c r="AF937" s="157"/>
      <c r="AG937" s="157"/>
      <c r="AH937" s="157"/>
      <c r="AI937" s="157"/>
      <c r="AJ937" s="157"/>
      <c r="AK937" s="157"/>
      <c r="AL937" s="157"/>
      <c r="AM937" s="157"/>
      <c r="AN937" s="157"/>
      <c r="AO937" s="157"/>
      <c r="AP937" s="157"/>
      <c r="AQ937" s="157"/>
      <c r="AR937" s="157"/>
      <c r="AS937" s="157"/>
      <c r="AT937" s="157"/>
    </row>
    <row r="938" spans="1:46" s="75" customFormat="1" x14ac:dyDescent="0.25">
      <c r="A938" s="79"/>
      <c r="I938" s="76"/>
      <c r="J938" s="157"/>
      <c r="K938" s="157"/>
      <c r="L938" s="157"/>
      <c r="M938" s="157"/>
      <c r="N938" s="157"/>
      <c r="O938" s="157"/>
      <c r="P938" s="157"/>
      <c r="Q938" s="157"/>
      <c r="R938" s="157"/>
      <c r="S938" s="157"/>
      <c r="T938" s="157"/>
      <c r="U938" s="157"/>
      <c r="V938" s="157"/>
      <c r="W938" s="157"/>
      <c r="X938" s="157"/>
      <c r="Y938" s="157"/>
      <c r="Z938" s="157"/>
      <c r="AA938" s="157"/>
      <c r="AB938" s="157"/>
      <c r="AC938" s="157"/>
      <c r="AD938" s="157"/>
      <c r="AE938" s="157"/>
      <c r="AF938" s="157"/>
      <c r="AG938" s="157"/>
      <c r="AH938" s="157"/>
      <c r="AI938" s="157"/>
      <c r="AJ938" s="157"/>
      <c r="AK938" s="157"/>
      <c r="AL938" s="157"/>
      <c r="AM938" s="157"/>
      <c r="AN938" s="157"/>
      <c r="AO938" s="157"/>
      <c r="AP938" s="157"/>
      <c r="AQ938" s="157"/>
      <c r="AR938" s="157"/>
      <c r="AS938" s="157"/>
      <c r="AT938" s="157"/>
    </row>
    <row r="939" spans="1:46" s="75" customFormat="1" x14ac:dyDescent="0.25">
      <c r="A939" s="79"/>
      <c r="I939" s="76"/>
      <c r="J939" s="157"/>
      <c r="K939" s="157"/>
      <c r="L939" s="157"/>
      <c r="M939" s="157"/>
      <c r="N939" s="157"/>
      <c r="O939" s="157"/>
      <c r="P939" s="157"/>
      <c r="Q939" s="157"/>
      <c r="R939" s="157"/>
      <c r="S939" s="157"/>
      <c r="T939" s="157"/>
      <c r="U939" s="157"/>
      <c r="V939" s="157"/>
      <c r="W939" s="157"/>
      <c r="X939" s="157"/>
      <c r="Y939" s="157"/>
      <c r="Z939" s="157"/>
      <c r="AA939" s="157"/>
      <c r="AB939" s="157"/>
      <c r="AC939" s="157"/>
      <c r="AD939" s="157"/>
      <c r="AE939" s="157"/>
      <c r="AF939" s="157"/>
      <c r="AG939" s="157"/>
      <c r="AH939" s="157"/>
      <c r="AI939" s="157"/>
      <c r="AJ939" s="157"/>
      <c r="AK939" s="157"/>
      <c r="AL939" s="157"/>
      <c r="AM939" s="157"/>
      <c r="AN939" s="157"/>
      <c r="AO939" s="157"/>
      <c r="AP939" s="157"/>
      <c r="AQ939" s="157"/>
      <c r="AR939" s="157"/>
      <c r="AS939" s="157"/>
      <c r="AT939" s="157"/>
    </row>
    <row r="940" spans="1:46" s="75" customFormat="1" x14ac:dyDescent="0.25">
      <c r="A940" s="79"/>
      <c r="I940" s="76"/>
      <c r="J940" s="157"/>
      <c r="K940" s="157"/>
      <c r="L940" s="157"/>
      <c r="M940" s="157"/>
      <c r="N940" s="157"/>
      <c r="O940" s="157"/>
      <c r="P940" s="157"/>
      <c r="Q940" s="157"/>
      <c r="R940" s="157"/>
      <c r="S940" s="157"/>
      <c r="T940" s="157"/>
      <c r="U940" s="157"/>
      <c r="V940" s="157"/>
      <c r="W940" s="157"/>
      <c r="X940" s="157"/>
      <c r="Y940" s="157"/>
      <c r="Z940" s="157"/>
      <c r="AA940" s="157"/>
      <c r="AB940" s="157"/>
      <c r="AC940" s="157"/>
      <c r="AD940" s="157"/>
      <c r="AE940" s="157"/>
      <c r="AF940" s="157"/>
      <c r="AG940" s="157"/>
      <c r="AH940" s="157"/>
      <c r="AI940" s="157"/>
      <c r="AJ940" s="157"/>
      <c r="AK940" s="157"/>
      <c r="AL940" s="157"/>
      <c r="AM940" s="157"/>
      <c r="AN940" s="157"/>
      <c r="AO940" s="157"/>
      <c r="AP940" s="157"/>
      <c r="AQ940" s="157"/>
      <c r="AR940" s="157"/>
      <c r="AS940" s="157"/>
      <c r="AT940" s="157"/>
    </row>
    <row r="941" spans="1:46" s="75" customFormat="1" x14ac:dyDescent="0.25">
      <c r="A941" s="79"/>
      <c r="I941" s="76"/>
      <c r="J941" s="157"/>
      <c r="K941" s="157"/>
      <c r="L941" s="157"/>
      <c r="M941" s="157"/>
      <c r="N941" s="157"/>
      <c r="O941" s="157"/>
      <c r="P941" s="157"/>
      <c r="Q941" s="157"/>
      <c r="R941" s="157"/>
      <c r="S941" s="157"/>
      <c r="T941" s="157"/>
      <c r="U941" s="157"/>
      <c r="V941" s="157"/>
      <c r="W941" s="157"/>
      <c r="X941" s="157"/>
      <c r="Y941" s="157"/>
      <c r="Z941" s="157"/>
      <c r="AA941" s="157"/>
      <c r="AB941" s="157"/>
      <c r="AC941" s="157"/>
      <c r="AD941" s="157"/>
      <c r="AE941" s="157"/>
      <c r="AF941" s="157"/>
      <c r="AG941" s="157"/>
      <c r="AH941" s="157"/>
      <c r="AI941" s="157"/>
      <c r="AJ941" s="157"/>
      <c r="AK941" s="157"/>
      <c r="AL941" s="157"/>
      <c r="AM941" s="157"/>
      <c r="AN941" s="157"/>
      <c r="AO941" s="157"/>
      <c r="AP941" s="157"/>
      <c r="AQ941" s="157"/>
      <c r="AR941" s="157"/>
      <c r="AS941" s="157"/>
      <c r="AT941" s="157"/>
    </row>
    <row r="942" spans="1:46" s="75" customFormat="1" x14ac:dyDescent="0.25">
      <c r="A942" s="79"/>
      <c r="I942" s="76"/>
      <c r="J942" s="157"/>
      <c r="K942" s="157"/>
      <c r="L942" s="157"/>
      <c r="M942" s="157"/>
      <c r="N942" s="157"/>
      <c r="O942" s="157"/>
      <c r="P942" s="157"/>
      <c r="Q942" s="157"/>
      <c r="R942" s="157"/>
      <c r="S942" s="157"/>
      <c r="T942" s="157"/>
      <c r="U942" s="157"/>
      <c r="V942" s="157"/>
      <c r="W942" s="157"/>
      <c r="X942" s="157"/>
      <c r="Y942" s="157"/>
      <c r="Z942" s="157"/>
      <c r="AA942" s="157"/>
      <c r="AB942" s="157"/>
      <c r="AC942" s="157"/>
      <c r="AD942" s="157"/>
      <c r="AE942" s="157"/>
      <c r="AF942" s="157"/>
      <c r="AG942" s="157"/>
      <c r="AH942" s="157"/>
      <c r="AI942" s="157"/>
      <c r="AJ942" s="157"/>
      <c r="AK942" s="157"/>
      <c r="AL942" s="157"/>
      <c r="AM942" s="157"/>
      <c r="AN942" s="157"/>
      <c r="AO942" s="157"/>
      <c r="AP942" s="157"/>
      <c r="AQ942" s="157"/>
      <c r="AR942" s="157"/>
      <c r="AS942" s="157"/>
      <c r="AT942" s="157"/>
    </row>
    <row r="943" spans="1:46" s="75" customFormat="1" x14ac:dyDescent="0.25">
      <c r="A943" s="79"/>
      <c r="I943" s="76"/>
      <c r="J943" s="157"/>
      <c r="K943" s="157"/>
      <c r="L943" s="157"/>
      <c r="M943" s="157"/>
      <c r="N943" s="157"/>
      <c r="O943" s="157"/>
      <c r="P943" s="157"/>
      <c r="Q943" s="157"/>
      <c r="R943" s="157"/>
      <c r="S943" s="157"/>
      <c r="T943" s="157"/>
      <c r="U943" s="157"/>
      <c r="V943" s="157"/>
      <c r="W943" s="157"/>
      <c r="X943" s="157"/>
      <c r="Y943" s="157"/>
      <c r="Z943" s="157"/>
      <c r="AA943" s="157"/>
      <c r="AB943" s="157"/>
      <c r="AC943" s="157"/>
      <c r="AD943" s="157"/>
      <c r="AE943" s="157"/>
      <c r="AF943" s="157"/>
      <c r="AG943" s="157"/>
      <c r="AH943" s="157"/>
      <c r="AI943" s="157"/>
      <c r="AJ943" s="157"/>
      <c r="AK943" s="157"/>
      <c r="AL943" s="157"/>
      <c r="AM943" s="157"/>
      <c r="AN943" s="157"/>
      <c r="AO943" s="157"/>
      <c r="AP943" s="157"/>
      <c r="AQ943" s="157"/>
      <c r="AR943" s="157"/>
      <c r="AS943" s="157"/>
      <c r="AT943" s="157"/>
    </row>
    <row r="944" spans="1:46" s="75" customFormat="1" x14ac:dyDescent="0.25">
      <c r="A944" s="79"/>
      <c r="I944" s="76"/>
      <c r="J944" s="157"/>
      <c r="K944" s="157"/>
      <c r="L944" s="157"/>
      <c r="M944" s="157"/>
      <c r="N944" s="157"/>
      <c r="O944" s="157"/>
      <c r="P944" s="157"/>
      <c r="Q944" s="157"/>
      <c r="R944" s="157"/>
      <c r="S944" s="157"/>
      <c r="T944" s="157"/>
      <c r="U944" s="157"/>
      <c r="V944" s="157"/>
      <c r="W944" s="157"/>
      <c r="X944" s="157"/>
      <c r="Y944" s="157"/>
      <c r="Z944" s="157"/>
      <c r="AA944" s="157"/>
      <c r="AB944" s="157"/>
      <c r="AC944" s="157"/>
      <c r="AD944" s="157"/>
      <c r="AE944" s="157"/>
      <c r="AF944" s="157"/>
      <c r="AG944" s="157"/>
      <c r="AH944" s="157"/>
      <c r="AI944" s="157"/>
      <c r="AJ944" s="157"/>
      <c r="AK944" s="157"/>
      <c r="AL944" s="157"/>
      <c r="AM944" s="157"/>
      <c r="AN944" s="157"/>
      <c r="AO944" s="157"/>
      <c r="AP944" s="157"/>
      <c r="AQ944" s="157"/>
      <c r="AR944" s="157"/>
      <c r="AS944" s="157"/>
      <c r="AT944" s="157"/>
    </row>
    <row r="945" spans="1:46" s="75" customFormat="1" x14ac:dyDescent="0.25">
      <c r="A945" s="79"/>
      <c r="I945" s="76"/>
      <c r="J945" s="157"/>
      <c r="K945" s="157"/>
      <c r="L945" s="157"/>
      <c r="M945" s="157"/>
      <c r="N945" s="157"/>
      <c r="O945" s="157"/>
      <c r="P945" s="157"/>
      <c r="Q945" s="157"/>
      <c r="R945" s="157"/>
      <c r="S945" s="157"/>
      <c r="T945" s="157"/>
      <c r="U945" s="157"/>
      <c r="V945" s="157"/>
      <c r="W945" s="157"/>
      <c r="X945" s="157"/>
      <c r="Y945" s="157"/>
      <c r="Z945" s="157"/>
      <c r="AA945" s="157"/>
      <c r="AB945" s="157"/>
      <c r="AC945" s="157"/>
      <c r="AD945" s="157"/>
      <c r="AE945" s="157"/>
      <c r="AF945" s="157"/>
      <c r="AG945" s="157"/>
      <c r="AH945" s="157"/>
      <c r="AI945" s="157"/>
      <c r="AJ945" s="157"/>
      <c r="AK945" s="157"/>
      <c r="AL945" s="157"/>
      <c r="AM945" s="157"/>
      <c r="AN945" s="157"/>
      <c r="AO945" s="157"/>
      <c r="AP945" s="157"/>
      <c r="AQ945" s="157"/>
      <c r="AR945" s="157"/>
      <c r="AS945" s="157"/>
      <c r="AT945" s="157"/>
    </row>
    <row r="946" spans="1:46" s="75" customFormat="1" x14ac:dyDescent="0.25">
      <c r="A946" s="79"/>
      <c r="I946" s="76"/>
      <c r="J946" s="157"/>
      <c r="K946" s="157"/>
      <c r="L946" s="157"/>
      <c r="M946" s="157"/>
      <c r="N946" s="157"/>
      <c r="O946" s="157"/>
      <c r="P946" s="157"/>
      <c r="Q946" s="157"/>
      <c r="R946" s="157"/>
      <c r="S946" s="157"/>
      <c r="T946" s="157"/>
      <c r="U946" s="157"/>
      <c r="V946" s="157"/>
      <c r="W946" s="157"/>
      <c r="X946" s="157"/>
      <c r="Y946" s="157"/>
      <c r="Z946" s="157"/>
      <c r="AA946" s="157"/>
      <c r="AB946" s="157"/>
      <c r="AC946" s="157"/>
      <c r="AD946" s="157"/>
      <c r="AE946" s="157"/>
      <c r="AF946" s="157"/>
      <c r="AG946" s="157"/>
      <c r="AH946" s="157"/>
      <c r="AI946" s="157"/>
      <c r="AJ946" s="157"/>
      <c r="AK946" s="157"/>
      <c r="AL946" s="157"/>
      <c r="AM946" s="157"/>
      <c r="AN946" s="157"/>
      <c r="AO946" s="157"/>
      <c r="AP946" s="157"/>
      <c r="AQ946" s="157"/>
      <c r="AR946" s="157"/>
      <c r="AS946" s="157"/>
      <c r="AT946" s="157"/>
    </row>
    <row r="947" spans="1:46" s="75" customFormat="1" x14ac:dyDescent="0.25">
      <c r="A947" s="79"/>
      <c r="I947" s="76"/>
      <c r="J947" s="157"/>
      <c r="K947" s="157"/>
      <c r="L947" s="157"/>
      <c r="M947" s="157"/>
      <c r="N947" s="157"/>
      <c r="O947" s="157"/>
      <c r="P947" s="157"/>
      <c r="Q947" s="157"/>
      <c r="R947" s="157"/>
      <c r="S947" s="157"/>
      <c r="T947" s="157"/>
      <c r="U947" s="157"/>
      <c r="V947" s="157"/>
      <c r="W947" s="157"/>
      <c r="X947" s="157"/>
      <c r="Y947" s="157"/>
      <c r="Z947" s="157"/>
      <c r="AA947" s="157"/>
      <c r="AB947" s="157"/>
      <c r="AC947" s="157"/>
      <c r="AD947" s="157"/>
      <c r="AE947" s="157"/>
      <c r="AF947" s="157"/>
      <c r="AG947" s="157"/>
      <c r="AH947" s="157"/>
      <c r="AI947" s="157"/>
      <c r="AJ947" s="157"/>
      <c r="AK947" s="157"/>
      <c r="AL947" s="157"/>
      <c r="AM947" s="157"/>
      <c r="AN947" s="157"/>
      <c r="AO947" s="157"/>
      <c r="AP947" s="157"/>
      <c r="AQ947" s="157"/>
      <c r="AR947" s="157"/>
      <c r="AS947" s="157"/>
      <c r="AT947" s="157"/>
    </row>
    <row r="948" spans="1:46" s="75" customFormat="1" x14ac:dyDescent="0.25">
      <c r="A948" s="79"/>
      <c r="I948" s="76"/>
      <c r="J948" s="157"/>
      <c r="K948" s="157"/>
      <c r="L948" s="157"/>
      <c r="M948" s="157"/>
      <c r="N948" s="157"/>
      <c r="O948" s="157"/>
      <c r="P948" s="157"/>
      <c r="Q948" s="157"/>
      <c r="R948" s="157"/>
      <c r="S948" s="157"/>
      <c r="T948" s="157"/>
      <c r="U948" s="157"/>
      <c r="V948" s="157"/>
      <c r="W948" s="157"/>
      <c r="X948" s="157"/>
      <c r="Y948" s="157"/>
      <c r="Z948" s="157"/>
      <c r="AA948" s="157"/>
      <c r="AB948" s="157"/>
      <c r="AC948" s="157"/>
      <c r="AD948" s="157"/>
      <c r="AE948" s="157"/>
      <c r="AF948" s="157"/>
      <c r="AG948" s="157"/>
      <c r="AH948" s="157"/>
      <c r="AI948" s="157"/>
      <c r="AJ948" s="157"/>
      <c r="AK948" s="157"/>
      <c r="AL948" s="157"/>
      <c r="AM948" s="157"/>
      <c r="AN948" s="157"/>
      <c r="AO948" s="157"/>
      <c r="AP948" s="157"/>
      <c r="AQ948" s="157"/>
      <c r="AR948" s="157"/>
      <c r="AS948" s="157"/>
      <c r="AT948" s="157"/>
    </row>
    <row r="949" spans="1:46" s="75" customFormat="1" x14ac:dyDescent="0.25">
      <c r="A949" s="79"/>
      <c r="I949" s="76"/>
      <c r="J949" s="157"/>
      <c r="K949" s="157"/>
      <c r="L949" s="157"/>
      <c r="M949" s="157"/>
      <c r="N949" s="157"/>
      <c r="O949" s="157"/>
      <c r="P949" s="157"/>
      <c r="Q949" s="157"/>
      <c r="R949" s="157"/>
      <c r="S949" s="157"/>
      <c r="T949" s="157"/>
      <c r="U949" s="157"/>
      <c r="V949" s="157"/>
      <c r="W949" s="157"/>
      <c r="X949" s="157"/>
      <c r="Y949" s="157"/>
      <c r="Z949" s="157"/>
      <c r="AA949" s="157"/>
      <c r="AB949" s="157"/>
      <c r="AC949" s="157"/>
      <c r="AD949" s="157"/>
      <c r="AE949" s="157"/>
      <c r="AF949" s="157"/>
      <c r="AG949" s="157"/>
      <c r="AH949" s="157"/>
      <c r="AI949" s="157"/>
      <c r="AJ949" s="157"/>
      <c r="AK949" s="157"/>
      <c r="AL949" s="157"/>
      <c r="AM949" s="157"/>
      <c r="AN949" s="157"/>
      <c r="AO949" s="157"/>
      <c r="AP949" s="157"/>
      <c r="AQ949" s="157"/>
      <c r="AR949" s="157"/>
      <c r="AS949" s="157"/>
      <c r="AT949" s="157"/>
    </row>
    <row r="950" spans="1:46" s="75" customFormat="1" x14ac:dyDescent="0.25">
      <c r="A950" s="79"/>
      <c r="I950" s="76"/>
      <c r="J950" s="157"/>
      <c r="K950" s="157"/>
      <c r="L950" s="157"/>
      <c r="M950" s="157"/>
      <c r="N950" s="157"/>
      <c r="O950" s="157"/>
      <c r="P950" s="157"/>
      <c r="Q950" s="157"/>
      <c r="R950" s="157"/>
      <c r="S950" s="157"/>
      <c r="T950" s="157"/>
      <c r="U950" s="157"/>
      <c r="V950" s="157"/>
      <c r="W950" s="157"/>
      <c r="X950" s="157"/>
      <c r="Y950" s="157"/>
      <c r="Z950" s="157"/>
      <c r="AA950" s="157"/>
      <c r="AB950" s="157"/>
      <c r="AC950" s="157"/>
      <c r="AD950" s="157"/>
      <c r="AE950" s="157"/>
      <c r="AF950" s="157"/>
      <c r="AG950" s="157"/>
      <c r="AH950" s="157"/>
      <c r="AI950" s="157"/>
      <c r="AJ950" s="157"/>
      <c r="AK950" s="157"/>
      <c r="AL950" s="157"/>
      <c r="AM950" s="157"/>
      <c r="AN950" s="157"/>
      <c r="AO950" s="157"/>
      <c r="AP950" s="157"/>
      <c r="AQ950" s="157"/>
      <c r="AR950" s="157"/>
      <c r="AS950" s="157"/>
      <c r="AT950" s="157"/>
    </row>
    <row r="951" spans="1:46" s="75" customFormat="1" x14ac:dyDescent="0.25">
      <c r="A951" s="79"/>
      <c r="I951" s="76"/>
      <c r="J951" s="157"/>
      <c r="K951" s="157"/>
      <c r="L951" s="157"/>
      <c r="M951" s="157"/>
      <c r="N951" s="157"/>
      <c r="O951" s="157"/>
      <c r="P951" s="157"/>
      <c r="Q951" s="157"/>
      <c r="R951" s="157"/>
      <c r="S951" s="157"/>
      <c r="T951" s="157"/>
      <c r="U951" s="157"/>
      <c r="V951" s="157"/>
      <c r="W951" s="157"/>
      <c r="X951" s="157"/>
      <c r="Y951" s="157"/>
      <c r="Z951" s="157"/>
      <c r="AA951" s="157"/>
      <c r="AB951" s="157"/>
      <c r="AC951" s="157"/>
      <c r="AD951" s="157"/>
      <c r="AE951" s="157"/>
      <c r="AF951" s="157"/>
      <c r="AG951" s="157"/>
      <c r="AH951" s="157"/>
      <c r="AI951" s="157"/>
      <c r="AJ951" s="157"/>
      <c r="AK951" s="157"/>
      <c r="AL951" s="157"/>
      <c r="AM951" s="157"/>
      <c r="AN951" s="157"/>
      <c r="AO951" s="157"/>
      <c r="AP951" s="157"/>
      <c r="AQ951" s="157"/>
      <c r="AR951" s="157"/>
      <c r="AS951" s="157"/>
      <c r="AT951" s="157"/>
    </row>
    <row r="952" spans="1:46" s="75" customFormat="1" x14ac:dyDescent="0.25">
      <c r="A952" s="79"/>
      <c r="I952" s="76"/>
      <c r="J952" s="157"/>
      <c r="K952" s="157"/>
      <c r="L952" s="157"/>
      <c r="M952" s="157"/>
      <c r="N952" s="157"/>
      <c r="O952" s="157"/>
      <c r="P952" s="157"/>
      <c r="Q952" s="157"/>
      <c r="R952" s="157"/>
      <c r="S952" s="157"/>
      <c r="T952" s="157"/>
      <c r="U952" s="157"/>
      <c r="V952" s="157"/>
      <c r="W952" s="157"/>
      <c r="X952" s="157"/>
      <c r="Y952" s="157"/>
      <c r="Z952" s="157"/>
      <c r="AA952" s="157"/>
      <c r="AB952" s="157"/>
      <c r="AC952" s="157"/>
      <c r="AD952" s="157"/>
      <c r="AE952" s="157"/>
      <c r="AF952" s="157"/>
      <c r="AG952" s="157"/>
      <c r="AH952" s="157"/>
      <c r="AI952" s="157"/>
      <c r="AJ952" s="157"/>
      <c r="AK952" s="157"/>
      <c r="AL952" s="157"/>
      <c r="AM952" s="157"/>
      <c r="AN952" s="157"/>
      <c r="AO952" s="157"/>
      <c r="AP952" s="157"/>
      <c r="AQ952" s="157"/>
      <c r="AR952" s="157"/>
      <c r="AS952" s="157"/>
      <c r="AT952" s="157"/>
    </row>
    <row r="953" spans="1:46" s="75" customFormat="1" x14ac:dyDescent="0.25">
      <c r="A953" s="79"/>
      <c r="I953" s="76"/>
      <c r="J953" s="157"/>
      <c r="K953" s="157"/>
      <c r="L953" s="157"/>
      <c r="M953" s="157"/>
      <c r="N953" s="157"/>
      <c r="O953" s="157"/>
      <c r="P953" s="157"/>
      <c r="Q953" s="157"/>
      <c r="R953" s="157"/>
      <c r="S953" s="157"/>
      <c r="T953" s="157"/>
      <c r="U953" s="157"/>
      <c r="V953" s="157"/>
      <c r="W953" s="157"/>
      <c r="X953" s="157"/>
      <c r="Y953" s="157"/>
      <c r="Z953" s="157"/>
      <c r="AA953" s="157"/>
      <c r="AB953" s="157"/>
      <c r="AC953" s="157"/>
      <c r="AD953" s="157"/>
      <c r="AE953" s="157"/>
      <c r="AF953" s="157"/>
      <c r="AG953" s="157"/>
      <c r="AH953" s="157"/>
      <c r="AI953" s="157"/>
      <c r="AJ953" s="157"/>
      <c r="AK953" s="157"/>
      <c r="AL953" s="157"/>
      <c r="AM953" s="157"/>
      <c r="AN953" s="157"/>
      <c r="AO953" s="157"/>
      <c r="AP953" s="157"/>
      <c r="AQ953" s="157"/>
      <c r="AR953" s="157"/>
      <c r="AS953" s="157"/>
      <c r="AT953" s="157"/>
    </row>
    <row r="954" spans="1:46" s="75" customFormat="1" x14ac:dyDescent="0.25">
      <c r="A954" s="79"/>
      <c r="I954" s="76"/>
      <c r="J954" s="157"/>
      <c r="K954" s="157"/>
      <c r="L954" s="157"/>
      <c r="M954" s="157"/>
      <c r="N954" s="157"/>
      <c r="O954" s="157"/>
      <c r="P954" s="157"/>
      <c r="Q954" s="157"/>
      <c r="R954" s="157"/>
      <c r="S954" s="157"/>
      <c r="T954" s="157"/>
      <c r="U954" s="157"/>
      <c r="V954" s="157"/>
      <c r="W954" s="157"/>
      <c r="X954" s="157"/>
      <c r="Y954" s="157"/>
      <c r="Z954" s="157"/>
      <c r="AA954" s="157"/>
      <c r="AB954" s="157"/>
      <c r="AC954" s="157"/>
      <c r="AD954" s="157"/>
      <c r="AE954" s="157"/>
      <c r="AF954" s="157"/>
      <c r="AG954" s="157"/>
      <c r="AH954" s="157"/>
      <c r="AI954" s="157"/>
      <c r="AJ954" s="157"/>
      <c r="AK954" s="157"/>
      <c r="AL954" s="157"/>
      <c r="AM954" s="157"/>
      <c r="AN954" s="157"/>
      <c r="AO954" s="157"/>
      <c r="AP954" s="157"/>
      <c r="AQ954" s="157"/>
      <c r="AR954" s="157"/>
      <c r="AS954" s="157"/>
      <c r="AT954" s="157"/>
    </row>
    <row r="955" spans="1:46" s="75" customFormat="1" x14ac:dyDescent="0.25">
      <c r="A955" s="79"/>
      <c r="I955" s="76"/>
      <c r="J955" s="157"/>
      <c r="K955" s="157"/>
      <c r="L955" s="157"/>
      <c r="M955" s="157"/>
      <c r="N955" s="157"/>
      <c r="O955" s="157"/>
      <c r="P955" s="157"/>
      <c r="Q955" s="157"/>
      <c r="R955" s="157"/>
      <c r="S955" s="157"/>
      <c r="T955" s="157"/>
      <c r="U955" s="157"/>
      <c r="V955" s="157"/>
      <c r="W955" s="157"/>
      <c r="X955" s="157"/>
      <c r="Y955" s="157"/>
      <c r="Z955" s="157"/>
      <c r="AA955" s="157"/>
      <c r="AB955" s="157"/>
      <c r="AC955" s="157"/>
      <c r="AD955" s="157"/>
      <c r="AE955" s="157"/>
      <c r="AF955" s="157"/>
      <c r="AG955" s="157"/>
      <c r="AH955" s="157"/>
      <c r="AI955" s="157"/>
      <c r="AJ955" s="157"/>
      <c r="AK955" s="157"/>
      <c r="AL955" s="157"/>
      <c r="AM955" s="157"/>
      <c r="AN955" s="157"/>
      <c r="AO955" s="157"/>
      <c r="AP955" s="157"/>
      <c r="AQ955" s="157"/>
      <c r="AR955" s="157"/>
      <c r="AS955" s="157"/>
      <c r="AT955" s="157"/>
    </row>
    <row r="956" spans="1:46" s="75" customFormat="1" x14ac:dyDescent="0.25">
      <c r="A956" s="79"/>
      <c r="I956" s="76"/>
      <c r="J956" s="157"/>
      <c r="K956" s="157"/>
      <c r="L956" s="157"/>
      <c r="M956" s="157"/>
      <c r="N956" s="157"/>
      <c r="O956" s="157"/>
      <c r="P956" s="157"/>
      <c r="Q956" s="157"/>
      <c r="R956" s="157"/>
      <c r="S956" s="157"/>
      <c r="T956" s="157"/>
      <c r="U956" s="157"/>
      <c r="V956" s="157"/>
      <c r="W956" s="157"/>
      <c r="X956" s="157"/>
      <c r="Y956" s="157"/>
      <c r="Z956" s="157"/>
      <c r="AA956" s="157"/>
      <c r="AB956" s="157"/>
      <c r="AC956" s="157"/>
      <c r="AD956" s="157"/>
      <c r="AE956" s="157"/>
      <c r="AF956" s="157"/>
      <c r="AG956" s="157"/>
      <c r="AH956" s="157"/>
      <c r="AI956" s="157"/>
      <c r="AJ956" s="157"/>
      <c r="AK956" s="157"/>
      <c r="AL956" s="157"/>
      <c r="AM956" s="157"/>
      <c r="AN956" s="157"/>
      <c r="AO956" s="157"/>
      <c r="AP956" s="157"/>
      <c r="AQ956" s="157"/>
      <c r="AR956" s="157"/>
      <c r="AS956" s="157"/>
      <c r="AT956" s="157"/>
    </row>
    <row r="957" spans="1:46" s="75" customFormat="1" x14ac:dyDescent="0.25">
      <c r="A957" s="79"/>
      <c r="I957" s="76"/>
      <c r="J957" s="157"/>
      <c r="K957" s="157"/>
      <c r="L957" s="157"/>
      <c r="M957" s="157"/>
      <c r="N957" s="157"/>
      <c r="O957" s="157"/>
      <c r="P957" s="157"/>
      <c r="Q957" s="157"/>
      <c r="R957" s="157"/>
      <c r="S957" s="157"/>
      <c r="T957" s="157"/>
      <c r="U957" s="157"/>
      <c r="V957" s="157"/>
      <c r="W957" s="157"/>
      <c r="X957" s="157"/>
      <c r="Y957" s="157"/>
      <c r="Z957" s="157"/>
      <c r="AA957" s="157"/>
      <c r="AB957" s="157"/>
      <c r="AC957" s="157"/>
      <c r="AD957" s="157"/>
      <c r="AE957" s="157"/>
      <c r="AF957" s="157"/>
      <c r="AG957" s="157"/>
      <c r="AH957" s="157"/>
      <c r="AI957" s="157"/>
      <c r="AJ957" s="157"/>
      <c r="AK957" s="157"/>
      <c r="AL957" s="157"/>
      <c r="AM957" s="157"/>
      <c r="AN957" s="157"/>
      <c r="AO957" s="157"/>
      <c r="AP957" s="157"/>
      <c r="AQ957" s="157"/>
      <c r="AR957" s="157"/>
      <c r="AS957" s="157"/>
      <c r="AT957" s="157"/>
    </row>
    <row r="958" spans="1:46" s="75" customFormat="1" x14ac:dyDescent="0.25">
      <c r="A958" s="79"/>
      <c r="I958" s="76"/>
      <c r="J958" s="157"/>
      <c r="K958" s="157"/>
      <c r="L958" s="157"/>
      <c r="M958" s="157"/>
      <c r="N958" s="157"/>
      <c r="O958" s="157"/>
      <c r="P958" s="157"/>
      <c r="Q958" s="157"/>
      <c r="R958" s="157"/>
      <c r="S958" s="157"/>
      <c r="T958" s="157"/>
      <c r="U958" s="157"/>
      <c r="V958" s="157"/>
      <c r="W958" s="157"/>
      <c r="X958" s="157"/>
      <c r="Y958" s="157"/>
      <c r="Z958" s="157"/>
      <c r="AA958" s="157"/>
      <c r="AB958" s="157"/>
      <c r="AC958" s="157"/>
      <c r="AD958" s="157"/>
      <c r="AE958" s="157"/>
      <c r="AF958" s="157"/>
      <c r="AG958" s="157"/>
      <c r="AH958" s="157"/>
      <c r="AI958" s="157"/>
      <c r="AJ958" s="157"/>
      <c r="AK958" s="157"/>
      <c r="AL958" s="157"/>
      <c r="AM958" s="157"/>
      <c r="AN958" s="157"/>
      <c r="AO958" s="157"/>
      <c r="AP958" s="157"/>
      <c r="AQ958" s="157"/>
      <c r="AR958" s="157"/>
      <c r="AS958" s="157"/>
      <c r="AT958" s="157"/>
    </row>
    <row r="959" spans="1:46" s="75" customFormat="1" x14ac:dyDescent="0.25">
      <c r="A959" s="79"/>
      <c r="I959" s="76"/>
      <c r="J959" s="157"/>
      <c r="K959" s="157"/>
      <c r="L959" s="157"/>
      <c r="M959" s="157"/>
      <c r="N959" s="157"/>
      <c r="O959" s="157"/>
      <c r="P959" s="157"/>
      <c r="Q959" s="157"/>
      <c r="R959" s="157"/>
      <c r="S959" s="157"/>
      <c r="T959" s="157"/>
      <c r="U959" s="157"/>
      <c r="V959" s="157"/>
      <c r="W959" s="157"/>
      <c r="X959" s="157"/>
      <c r="Y959" s="157"/>
      <c r="Z959" s="157"/>
      <c r="AA959" s="157"/>
      <c r="AB959" s="157"/>
      <c r="AC959" s="157"/>
      <c r="AD959" s="157"/>
      <c r="AE959" s="157"/>
      <c r="AF959" s="157"/>
      <c r="AG959" s="157"/>
      <c r="AH959" s="157"/>
      <c r="AI959" s="157"/>
      <c r="AJ959" s="157"/>
      <c r="AK959" s="157"/>
      <c r="AL959" s="157"/>
      <c r="AM959" s="157"/>
      <c r="AN959" s="157"/>
      <c r="AO959" s="157"/>
      <c r="AP959" s="157"/>
      <c r="AQ959" s="157"/>
      <c r="AR959" s="157"/>
      <c r="AS959" s="157"/>
      <c r="AT959" s="157"/>
    </row>
    <row r="960" spans="1:46" s="75" customFormat="1" x14ac:dyDescent="0.25">
      <c r="A960" s="79"/>
      <c r="I960" s="76"/>
      <c r="J960" s="157"/>
      <c r="K960" s="157"/>
      <c r="L960" s="157"/>
      <c r="M960" s="157"/>
      <c r="N960" s="157"/>
      <c r="O960" s="157"/>
      <c r="P960" s="157"/>
      <c r="Q960" s="157"/>
      <c r="R960" s="157"/>
      <c r="S960" s="157"/>
      <c r="T960" s="157"/>
      <c r="U960" s="157"/>
      <c r="V960" s="157"/>
      <c r="W960" s="157"/>
      <c r="X960" s="157"/>
      <c r="Y960" s="157"/>
      <c r="Z960" s="157"/>
      <c r="AA960" s="157"/>
      <c r="AB960" s="157"/>
      <c r="AC960" s="157"/>
      <c r="AD960" s="157"/>
      <c r="AE960" s="157"/>
      <c r="AF960" s="157"/>
      <c r="AG960" s="157"/>
      <c r="AH960" s="157"/>
      <c r="AI960" s="157"/>
      <c r="AJ960" s="157"/>
      <c r="AK960" s="157"/>
      <c r="AL960" s="157"/>
      <c r="AM960" s="157"/>
      <c r="AN960" s="157"/>
      <c r="AO960" s="157"/>
      <c r="AP960" s="157"/>
      <c r="AQ960" s="157"/>
      <c r="AR960" s="157"/>
      <c r="AS960" s="157"/>
      <c r="AT960" s="157"/>
    </row>
    <row r="961" spans="1:46" s="75" customFormat="1" x14ac:dyDescent="0.25">
      <c r="A961" s="79"/>
      <c r="I961" s="76"/>
      <c r="J961" s="157"/>
      <c r="K961" s="157"/>
      <c r="L961" s="157"/>
      <c r="M961" s="157"/>
      <c r="N961" s="157"/>
      <c r="O961" s="157"/>
      <c r="P961" s="157"/>
      <c r="Q961" s="157"/>
      <c r="R961" s="157"/>
      <c r="S961" s="157"/>
      <c r="T961" s="157"/>
      <c r="U961" s="157"/>
      <c r="V961" s="157"/>
      <c r="W961" s="157"/>
      <c r="X961" s="157"/>
      <c r="Y961" s="157"/>
      <c r="Z961" s="157"/>
      <c r="AA961" s="157"/>
      <c r="AB961" s="157"/>
      <c r="AC961" s="157"/>
      <c r="AD961" s="157"/>
      <c r="AE961" s="157"/>
      <c r="AF961" s="157"/>
      <c r="AG961" s="157"/>
      <c r="AH961" s="157"/>
      <c r="AI961" s="157"/>
      <c r="AJ961" s="157"/>
      <c r="AK961" s="157"/>
      <c r="AL961" s="157"/>
      <c r="AM961" s="157"/>
      <c r="AN961" s="157"/>
      <c r="AO961" s="157"/>
      <c r="AP961" s="157"/>
      <c r="AQ961" s="157"/>
      <c r="AR961" s="157"/>
      <c r="AS961" s="157"/>
      <c r="AT961" s="157"/>
    </row>
    <row r="962" spans="1:46" s="75" customFormat="1" x14ac:dyDescent="0.25">
      <c r="A962" s="79"/>
      <c r="I962" s="76"/>
      <c r="J962" s="157"/>
      <c r="K962" s="157"/>
      <c r="L962" s="157"/>
      <c r="M962" s="157"/>
      <c r="N962" s="157"/>
      <c r="O962" s="157"/>
      <c r="P962" s="157"/>
      <c r="Q962" s="157"/>
      <c r="R962" s="157"/>
      <c r="S962" s="157"/>
      <c r="T962" s="157"/>
      <c r="U962" s="157"/>
      <c r="V962" s="157"/>
      <c r="W962" s="157"/>
      <c r="X962" s="157"/>
      <c r="Y962" s="157"/>
      <c r="Z962" s="157"/>
      <c r="AA962" s="157"/>
      <c r="AB962" s="157"/>
      <c r="AC962" s="157"/>
      <c r="AD962" s="157"/>
      <c r="AE962" s="157"/>
      <c r="AF962" s="157"/>
      <c r="AG962" s="157"/>
      <c r="AH962" s="157"/>
      <c r="AI962" s="157"/>
      <c r="AJ962" s="157"/>
      <c r="AK962" s="157"/>
      <c r="AL962" s="157"/>
      <c r="AM962" s="157"/>
      <c r="AN962" s="157"/>
      <c r="AO962" s="157"/>
      <c r="AP962" s="157"/>
      <c r="AQ962" s="157"/>
      <c r="AR962" s="157"/>
      <c r="AS962" s="157"/>
      <c r="AT962" s="157"/>
    </row>
    <row r="963" spans="1:46" s="75" customFormat="1" x14ac:dyDescent="0.25">
      <c r="A963" s="79"/>
      <c r="I963" s="76"/>
      <c r="J963" s="157"/>
      <c r="K963" s="157"/>
      <c r="L963" s="157"/>
      <c r="M963" s="157"/>
      <c r="N963" s="157"/>
      <c r="O963" s="157"/>
      <c r="P963" s="157"/>
      <c r="Q963" s="157"/>
      <c r="R963" s="157"/>
      <c r="S963" s="157"/>
      <c r="T963" s="157"/>
      <c r="U963" s="157"/>
      <c r="V963" s="157"/>
      <c r="W963" s="157"/>
      <c r="X963" s="157"/>
      <c r="Y963" s="157"/>
      <c r="Z963" s="157"/>
      <c r="AA963" s="157"/>
      <c r="AB963" s="157"/>
      <c r="AC963" s="157"/>
      <c r="AD963" s="157"/>
      <c r="AE963" s="157"/>
      <c r="AF963" s="157"/>
      <c r="AG963" s="157"/>
      <c r="AH963" s="157"/>
      <c r="AI963" s="157"/>
      <c r="AJ963" s="157"/>
      <c r="AK963" s="157"/>
      <c r="AL963" s="157"/>
      <c r="AM963" s="157"/>
      <c r="AN963" s="157"/>
      <c r="AO963" s="157"/>
      <c r="AP963" s="157"/>
      <c r="AQ963" s="157"/>
      <c r="AR963" s="157"/>
      <c r="AS963" s="157"/>
      <c r="AT963" s="157"/>
    </row>
    <row r="964" spans="1:46" s="75" customFormat="1" x14ac:dyDescent="0.25">
      <c r="A964" s="79"/>
      <c r="I964" s="76"/>
      <c r="J964" s="157"/>
      <c r="K964" s="157"/>
      <c r="L964" s="157"/>
      <c r="M964" s="157"/>
      <c r="N964" s="157"/>
      <c r="O964" s="157"/>
      <c r="P964" s="157"/>
      <c r="Q964" s="157"/>
      <c r="R964" s="157"/>
      <c r="S964" s="157"/>
      <c r="T964" s="157"/>
      <c r="U964" s="157"/>
      <c r="V964" s="157"/>
      <c r="W964" s="157"/>
      <c r="X964" s="157"/>
      <c r="Y964" s="157"/>
      <c r="Z964" s="157"/>
      <c r="AA964" s="157"/>
      <c r="AB964" s="157"/>
      <c r="AC964" s="157"/>
      <c r="AD964" s="157"/>
      <c r="AE964" s="157"/>
      <c r="AF964" s="157"/>
      <c r="AG964" s="157"/>
      <c r="AH964" s="157"/>
      <c r="AI964" s="157"/>
      <c r="AJ964" s="157"/>
      <c r="AK964" s="157"/>
      <c r="AL964" s="157"/>
      <c r="AM964" s="157"/>
      <c r="AN964" s="157"/>
      <c r="AO964" s="157"/>
      <c r="AP964" s="157"/>
      <c r="AQ964" s="157"/>
      <c r="AR964" s="157"/>
      <c r="AS964" s="157"/>
      <c r="AT964" s="157"/>
    </row>
    <row r="965" spans="1:46" s="75" customFormat="1" x14ac:dyDescent="0.25">
      <c r="A965" s="79"/>
      <c r="I965" s="76"/>
      <c r="J965" s="157"/>
      <c r="K965" s="157"/>
      <c r="L965" s="157"/>
      <c r="M965" s="157"/>
      <c r="N965" s="157"/>
      <c r="O965" s="157"/>
      <c r="P965" s="157"/>
      <c r="Q965" s="157"/>
      <c r="R965" s="157"/>
      <c r="S965" s="157"/>
      <c r="T965" s="157"/>
      <c r="U965" s="157"/>
      <c r="V965" s="157"/>
      <c r="W965" s="157"/>
      <c r="X965" s="157"/>
      <c r="Y965" s="157"/>
      <c r="Z965" s="157"/>
      <c r="AA965" s="157"/>
      <c r="AB965" s="157"/>
      <c r="AC965" s="157"/>
      <c r="AD965" s="157"/>
      <c r="AE965" s="157"/>
      <c r="AF965" s="157"/>
      <c r="AG965" s="157"/>
      <c r="AH965" s="157"/>
      <c r="AI965" s="157"/>
      <c r="AJ965" s="157"/>
      <c r="AK965" s="157"/>
      <c r="AL965" s="157"/>
      <c r="AM965" s="157"/>
      <c r="AN965" s="157"/>
      <c r="AO965" s="157"/>
      <c r="AP965" s="157"/>
      <c r="AQ965" s="157"/>
      <c r="AR965" s="157"/>
      <c r="AS965" s="157"/>
      <c r="AT965" s="157"/>
    </row>
    <row r="966" spans="1:46" s="75" customFormat="1" x14ac:dyDescent="0.25">
      <c r="A966" s="79"/>
      <c r="I966" s="76"/>
      <c r="J966" s="157"/>
      <c r="K966" s="157"/>
      <c r="L966" s="157"/>
      <c r="M966" s="157"/>
      <c r="N966" s="157"/>
      <c r="O966" s="157"/>
      <c r="P966" s="157"/>
      <c r="Q966" s="157"/>
      <c r="R966" s="157"/>
      <c r="S966" s="157"/>
      <c r="T966" s="157"/>
      <c r="U966" s="157"/>
      <c r="V966" s="157"/>
      <c r="W966" s="157"/>
      <c r="X966" s="157"/>
      <c r="Y966" s="157"/>
      <c r="Z966" s="157"/>
      <c r="AA966" s="157"/>
      <c r="AB966" s="157"/>
      <c r="AC966" s="157"/>
      <c r="AD966" s="157"/>
      <c r="AE966" s="157"/>
      <c r="AF966" s="157"/>
      <c r="AG966" s="157"/>
      <c r="AH966" s="157"/>
      <c r="AI966" s="157"/>
      <c r="AJ966" s="157"/>
      <c r="AK966" s="157"/>
      <c r="AL966" s="157"/>
      <c r="AM966" s="157"/>
      <c r="AN966" s="157"/>
      <c r="AO966" s="157"/>
      <c r="AP966" s="157"/>
      <c r="AQ966" s="157"/>
      <c r="AR966" s="157"/>
      <c r="AS966" s="157"/>
      <c r="AT966" s="157"/>
    </row>
    <row r="967" spans="1:46" s="75" customFormat="1" x14ac:dyDescent="0.25">
      <c r="A967" s="79"/>
      <c r="I967" s="76"/>
      <c r="J967" s="157"/>
      <c r="K967" s="157"/>
      <c r="L967" s="157"/>
      <c r="M967" s="157"/>
      <c r="N967" s="157"/>
      <c r="O967" s="157"/>
      <c r="P967" s="157"/>
      <c r="Q967" s="157"/>
      <c r="R967" s="157"/>
      <c r="S967" s="157"/>
      <c r="T967" s="157"/>
      <c r="U967" s="157"/>
      <c r="V967" s="157"/>
      <c r="W967" s="157"/>
      <c r="X967" s="157"/>
      <c r="Y967" s="157"/>
      <c r="Z967" s="157"/>
      <c r="AA967" s="157"/>
      <c r="AB967" s="157"/>
      <c r="AC967" s="157"/>
      <c r="AD967" s="157"/>
      <c r="AE967" s="157"/>
      <c r="AF967" s="157"/>
      <c r="AG967" s="157"/>
      <c r="AH967" s="157"/>
      <c r="AI967" s="157"/>
      <c r="AJ967" s="157"/>
      <c r="AK967" s="157"/>
      <c r="AL967" s="157"/>
      <c r="AM967" s="157"/>
      <c r="AN967" s="157"/>
      <c r="AO967" s="157"/>
      <c r="AP967" s="157"/>
      <c r="AQ967" s="157"/>
      <c r="AR967" s="157"/>
      <c r="AS967" s="157"/>
      <c r="AT967" s="157"/>
    </row>
    <row r="968" spans="1:46" s="75" customFormat="1" x14ac:dyDescent="0.25">
      <c r="A968" s="79"/>
      <c r="I968" s="76"/>
      <c r="J968" s="157"/>
      <c r="K968" s="157"/>
      <c r="L968" s="157"/>
      <c r="M968" s="157"/>
      <c r="N968" s="157"/>
      <c r="O968" s="157"/>
      <c r="P968" s="157"/>
      <c r="Q968" s="157"/>
      <c r="R968" s="157"/>
      <c r="S968" s="157"/>
      <c r="T968" s="157"/>
      <c r="U968" s="157"/>
      <c r="V968" s="157"/>
      <c r="W968" s="157"/>
      <c r="X968" s="157"/>
      <c r="Y968" s="157"/>
      <c r="Z968" s="157"/>
      <c r="AA968" s="157"/>
      <c r="AB968" s="157"/>
      <c r="AC968" s="157"/>
      <c r="AD968" s="157"/>
      <c r="AE968" s="157"/>
      <c r="AF968" s="157"/>
      <c r="AG968" s="157"/>
      <c r="AH968" s="157"/>
      <c r="AI968" s="157"/>
      <c r="AJ968" s="157"/>
      <c r="AK968" s="157"/>
      <c r="AL968" s="157"/>
      <c r="AM968" s="157"/>
      <c r="AN968" s="157"/>
      <c r="AO968" s="157"/>
      <c r="AP968" s="157"/>
      <c r="AQ968" s="157"/>
      <c r="AR968" s="157"/>
      <c r="AS968" s="157"/>
      <c r="AT968" s="157"/>
    </row>
    <row r="969" spans="1:46" s="75" customFormat="1" x14ac:dyDescent="0.25">
      <c r="A969" s="79"/>
      <c r="I969" s="76"/>
      <c r="J969" s="157"/>
      <c r="K969" s="157"/>
      <c r="L969" s="157"/>
      <c r="M969" s="157"/>
      <c r="N969" s="157"/>
      <c r="O969" s="157"/>
      <c r="P969" s="157"/>
      <c r="Q969" s="157"/>
      <c r="R969" s="157"/>
      <c r="S969" s="157"/>
      <c r="T969" s="157"/>
      <c r="U969" s="157"/>
      <c r="V969" s="157"/>
      <c r="W969" s="157"/>
      <c r="X969" s="157"/>
      <c r="Y969" s="157"/>
      <c r="Z969" s="157"/>
      <c r="AA969" s="157"/>
      <c r="AB969" s="157"/>
      <c r="AC969" s="157"/>
      <c r="AD969" s="157"/>
      <c r="AE969" s="157"/>
      <c r="AF969" s="157"/>
      <c r="AG969" s="157"/>
      <c r="AH969" s="157"/>
      <c r="AI969" s="157"/>
      <c r="AJ969" s="157"/>
      <c r="AK969" s="157"/>
      <c r="AL969" s="157"/>
      <c r="AM969" s="157"/>
      <c r="AN969" s="157"/>
      <c r="AO969" s="157"/>
      <c r="AP969" s="157"/>
      <c r="AQ969" s="157"/>
      <c r="AR969" s="157"/>
      <c r="AS969" s="157"/>
      <c r="AT969" s="157"/>
    </row>
    <row r="970" spans="1:46" s="75" customFormat="1" x14ac:dyDescent="0.25">
      <c r="A970" s="79"/>
      <c r="I970" s="76"/>
      <c r="J970" s="157"/>
      <c r="K970" s="157"/>
      <c r="L970" s="157"/>
      <c r="M970" s="157"/>
      <c r="N970" s="157"/>
      <c r="O970" s="157"/>
      <c r="P970" s="157"/>
      <c r="Q970" s="157"/>
      <c r="R970" s="157"/>
      <c r="S970" s="157"/>
      <c r="T970" s="157"/>
      <c r="U970" s="157"/>
      <c r="V970" s="157"/>
      <c r="W970" s="157"/>
      <c r="X970" s="157"/>
      <c r="Y970" s="157"/>
      <c r="Z970" s="157"/>
      <c r="AA970" s="157"/>
      <c r="AB970" s="157"/>
      <c r="AC970" s="157"/>
      <c r="AD970" s="157"/>
      <c r="AE970" s="157"/>
      <c r="AF970" s="157"/>
      <c r="AG970" s="157"/>
      <c r="AH970" s="157"/>
      <c r="AI970" s="157"/>
      <c r="AJ970" s="157"/>
      <c r="AK970" s="157"/>
      <c r="AL970" s="157"/>
      <c r="AM970" s="157"/>
      <c r="AN970" s="157"/>
      <c r="AO970" s="157"/>
      <c r="AP970" s="157"/>
      <c r="AQ970" s="157"/>
      <c r="AR970" s="157"/>
      <c r="AS970" s="157"/>
      <c r="AT970" s="157"/>
    </row>
    <row r="971" spans="1:46" s="75" customFormat="1" x14ac:dyDescent="0.25">
      <c r="A971" s="79"/>
      <c r="I971" s="76"/>
      <c r="J971" s="157"/>
      <c r="K971" s="157"/>
      <c r="L971" s="157"/>
      <c r="M971" s="157"/>
      <c r="N971" s="157"/>
      <c r="O971" s="157"/>
      <c r="P971" s="157"/>
      <c r="Q971" s="157"/>
      <c r="R971" s="157"/>
      <c r="S971" s="157"/>
      <c r="T971" s="157"/>
      <c r="U971" s="157"/>
      <c r="V971" s="157"/>
      <c r="W971" s="157"/>
      <c r="X971" s="157"/>
      <c r="Y971" s="157"/>
      <c r="Z971" s="157"/>
      <c r="AA971" s="157"/>
      <c r="AB971" s="157"/>
      <c r="AC971" s="157"/>
      <c r="AD971" s="157"/>
      <c r="AE971" s="157"/>
      <c r="AF971" s="157"/>
      <c r="AG971" s="157"/>
      <c r="AH971" s="157"/>
      <c r="AI971" s="157"/>
      <c r="AJ971" s="157"/>
      <c r="AK971" s="157"/>
      <c r="AL971" s="157"/>
      <c r="AM971" s="157"/>
      <c r="AN971" s="157"/>
      <c r="AO971" s="157"/>
      <c r="AP971" s="157"/>
      <c r="AQ971" s="157"/>
      <c r="AR971" s="157"/>
      <c r="AS971" s="157"/>
      <c r="AT971" s="157"/>
    </row>
    <row r="972" spans="1:46" s="75" customFormat="1" x14ac:dyDescent="0.25">
      <c r="A972" s="79"/>
      <c r="I972" s="76"/>
      <c r="J972" s="157"/>
      <c r="K972" s="157"/>
      <c r="L972" s="157"/>
      <c r="M972" s="157"/>
      <c r="N972" s="157"/>
      <c r="O972" s="157"/>
      <c r="P972" s="157"/>
      <c r="Q972" s="157"/>
      <c r="R972" s="157"/>
      <c r="S972" s="157"/>
      <c r="T972" s="157"/>
      <c r="U972" s="157"/>
      <c r="V972" s="157"/>
      <c r="W972" s="157"/>
      <c r="X972" s="157"/>
      <c r="Y972" s="157"/>
      <c r="Z972" s="157"/>
      <c r="AA972" s="157"/>
      <c r="AB972" s="157"/>
      <c r="AC972" s="157"/>
      <c r="AD972" s="157"/>
      <c r="AE972" s="157"/>
      <c r="AF972" s="157"/>
      <c r="AG972" s="157"/>
      <c r="AH972" s="157"/>
      <c r="AI972" s="157"/>
      <c r="AJ972" s="157"/>
      <c r="AK972" s="157"/>
      <c r="AL972" s="157"/>
      <c r="AM972" s="157"/>
      <c r="AN972" s="157"/>
      <c r="AO972" s="157"/>
      <c r="AP972" s="157"/>
      <c r="AQ972" s="157"/>
      <c r="AR972" s="157"/>
      <c r="AS972" s="157"/>
      <c r="AT972" s="157"/>
    </row>
    <row r="973" spans="1:46" s="75" customFormat="1" x14ac:dyDescent="0.25">
      <c r="A973" s="79"/>
      <c r="I973" s="76"/>
      <c r="J973" s="157"/>
      <c r="K973" s="157"/>
      <c r="L973" s="157"/>
      <c r="M973" s="157"/>
      <c r="N973" s="157"/>
      <c r="O973" s="157"/>
      <c r="P973" s="157"/>
      <c r="Q973" s="157"/>
      <c r="R973" s="157"/>
      <c r="S973" s="157"/>
      <c r="T973" s="157"/>
      <c r="U973" s="157"/>
      <c r="V973" s="157"/>
      <c r="W973" s="157"/>
      <c r="X973" s="157"/>
      <c r="Y973" s="157"/>
      <c r="Z973" s="157"/>
      <c r="AA973" s="157"/>
      <c r="AB973" s="157"/>
      <c r="AC973" s="157"/>
      <c r="AD973" s="157"/>
      <c r="AE973" s="157"/>
      <c r="AF973" s="157"/>
      <c r="AG973" s="157"/>
      <c r="AH973" s="157"/>
      <c r="AI973" s="157"/>
      <c r="AJ973" s="157"/>
      <c r="AK973" s="157"/>
      <c r="AL973" s="157"/>
      <c r="AM973" s="157"/>
      <c r="AN973" s="157"/>
      <c r="AO973" s="157"/>
      <c r="AP973" s="157"/>
      <c r="AQ973" s="157"/>
      <c r="AR973" s="157"/>
      <c r="AS973" s="157"/>
      <c r="AT973" s="157"/>
    </row>
    <row r="974" spans="1:46" s="75" customFormat="1" x14ac:dyDescent="0.25">
      <c r="A974" s="79"/>
      <c r="I974" s="76"/>
      <c r="J974" s="157"/>
      <c r="K974" s="157"/>
      <c r="L974" s="157"/>
      <c r="M974" s="157"/>
      <c r="N974" s="157"/>
      <c r="O974" s="157"/>
      <c r="P974" s="157"/>
      <c r="Q974" s="157"/>
      <c r="R974" s="157"/>
      <c r="S974" s="157"/>
      <c r="T974" s="157"/>
      <c r="U974" s="157"/>
      <c r="V974" s="157"/>
      <c r="W974" s="157"/>
      <c r="X974" s="157"/>
      <c r="Y974" s="157"/>
      <c r="Z974" s="157"/>
      <c r="AA974" s="157"/>
      <c r="AB974" s="157"/>
      <c r="AC974" s="157"/>
      <c r="AD974" s="157"/>
      <c r="AE974" s="157"/>
      <c r="AF974" s="157"/>
      <c r="AG974" s="157"/>
      <c r="AH974" s="157"/>
      <c r="AI974" s="157"/>
      <c r="AJ974" s="157"/>
      <c r="AK974" s="157"/>
      <c r="AL974" s="157"/>
      <c r="AM974" s="157"/>
      <c r="AN974" s="157"/>
      <c r="AO974" s="157"/>
      <c r="AP974" s="157"/>
      <c r="AQ974" s="157"/>
      <c r="AR974" s="157"/>
      <c r="AS974" s="157"/>
      <c r="AT974" s="157"/>
    </row>
    <row r="975" spans="1:46" s="75" customFormat="1" x14ac:dyDescent="0.25">
      <c r="A975" s="79"/>
      <c r="I975" s="76"/>
      <c r="J975" s="157"/>
      <c r="K975" s="157"/>
      <c r="L975" s="157"/>
      <c r="M975" s="157"/>
      <c r="N975" s="157"/>
      <c r="O975" s="157"/>
      <c r="P975" s="157"/>
      <c r="Q975" s="157"/>
      <c r="R975" s="157"/>
      <c r="S975" s="157"/>
      <c r="T975" s="157"/>
      <c r="U975" s="157"/>
      <c r="V975" s="157"/>
      <c r="W975" s="157"/>
      <c r="X975" s="157"/>
      <c r="Y975" s="157"/>
      <c r="Z975" s="157"/>
      <c r="AA975" s="157"/>
      <c r="AB975" s="157"/>
      <c r="AC975" s="157"/>
      <c r="AD975" s="157"/>
      <c r="AE975" s="157"/>
      <c r="AF975" s="157"/>
      <c r="AG975" s="157"/>
      <c r="AH975" s="157"/>
      <c r="AI975" s="157"/>
      <c r="AJ975" s="157"/>
      <c r="AK975" s="157"/>
      <c r="AL975" s="157"/>
      <c r="AM975" s="157"/>
      <c r="AN975" s="157"/>
      <c r="AO975" s="157"/>
      <c r="AP975" s="157"/>
      <c r="AQ975" s="157"/>
      <c r="AR975" s="157"/>
      <c r="AS975" s="157"/>
      <c r="AT975" s="157"/>
    </row>
    <row r="976" spans="1:46" s="75" customFormat="1" x14ac:dyDescent="0.25">
      <c r="A976" s="79"/>
      <c r="I976" s="76"/>
      <c r="J976" s="157"/>
      <c r="K976" s="157"/>
      <c r="L976" s="157"/>
      <c r="M976" s="157"/>
      <c r="N976" s="157"/>
      <c r="O976" s="157"/>
      <c r="P976" s="157"/>
      <c r="Q976" s="157"/>
      <c r="R976" s="157"/>
      <c r="S976" s="157"/>
      <c r="T976" s="157"/>
      <c r="U976" s="157"/>
      <c r="V976" s="157"/>
      <c r="W976" s="157"/>
      <c r="X976" s="157"/>
      <c r="Y976" s="157"/>
      <c r="Z976" s="157"/>
      <c r="AA976" s="157"/>
      <c r="AB976" s="157"/>
      <c r="AC976" s="157"/>
      <c r="AD976" s="157"/>
      <c r="AE976" s="157"/>
      <c r="AF976" s="157"/>
      <c r="AG976" s="157"/>
      <c r="AH976" s="157"/>
      <c r="AI976" s="157"/>
      <c r="AJ976" s="157"/>
      <c r="AK976" s="157"/>
      <c r="AL976" s="157"/>
      <c r="AM976" s="157"/>
      <c r="AN976" s="157"/>
      <c r="AO976" s="157"/>
      <c r="AP976" s="157"/>
      <c r="AQ976" s="157"/>
      <c r="AR976" s="157"/>
      <c r="AS976" s="157"/>
      <c r="AT976" s="157"/>
    </row>
    <row r="977" spans="1:46" s="75" customFormat="1" x14ac:dyDescent="0.25">
      <c r="A977" s="79"/>
      <c r="I977" s="76"/>
      <c r="J977" s="157"/>
      <c r="K977" s="157"/>
      <c r="L977" s="157"/>
      <c r="M977" s="157"/>
      <c r="N977" s="157"/>
      <c r="O977" s="157"/>
      <c r="P977" s="157"/>
      <c r="Q977" s="157"/>
      <c r="R977" s="157"/>
      <c r="S977" s="157"/>
      <c r="T977" s="157"/>
      <c r="U977" s="157"/>
      <c r="V977" s="157"/>
      <c r="W977" s="157"/>
      <c r="X977" s="157"/>
      <c r="Y977" s="157"/>
      <c r="Z977" s="157"/>
      <c r="AA977" s="157"/>
      <c r="AB977" s="157"/>
      <c r="AC977" s="157"/>
      <c r="AD977" s="157"/>
      <c r="AE977" s="157"/>
      <c r="AF977" s="157"/>
      <c r="AG977" s="157"/>
      <c r="AH977" s="157"/>
      <c r="AI977" s="157"/>
      <c r="AJ977" s="157"/>
      <c r="AK977" s="157"/>
      <c r="AL977" s="157"/>
      <c r="AM977" s="157"/>
      <c r="AN977" s="157"/>
      <c r="AO977" s="157"/>
      <c r="AP977" s="157"/>
      <c r="AQ977" s="157"/>
      <c r="AR977" s="157"/>
      <c r="AS977" s="157"/>
      <c r="AT977" s="157"/>
    </row>
    <row r="978" spans="1:46" s="75" customFormat="1" x14ac:dyDescent="0.25">
      <c r="A978" s="79"/>
      <c r="I978" s="76"/>
      <c r="J978" s="157"/>
      <c r="K978" s="157"/>
      <c r="L978" s="157"/>
      <c r="M978" s="157"/>
      <c r="N978" s="157"/>
      <c r="O978" s="157"/>
      <c r="P978" s="157"/>
      <c r="Q978" s="157"/>
      <c r="R978" s="157"/>
      <c r="S978" s="157"/>
      <c r="T978" s="157"/>
      <c r="U978" s="157"/>
      <c r="V978" s="157"/>
      <c r="W978" s="157"/>
      <c r="X978" s="157"/>
      <c r="Y978" s="157"/>
      <c r="Z978" s="157"/>
      <c r="AA978" s="157"/>
      <c r="AB978" s="157"/>
      <c r="AC978" s="157"/>
      <c r="AD978" s="157"/>
      <c r="AE978" s="157"/>
      <c r="AF978" s="157"/>
      <c r="AG978" s="157"/>
      <c r="AH978" s="157"/>
      <c r="AI978" s="157"/>
      <c r="AJ978" s="157"/>
      <c r="AK978" s="157"/>
      <c r="AL978" s="157"/>
      <c r="AM978" s="157"/>
      <c r="AN978" s="157"/>
      <c r="AO978" s="157"/>
      <c r="AP978" s="157"/>
      <c r="AQ978" s="157"/>
      <c r="AR978" s="157"/>
      <c r="AS978" s="157"/>
      <c r="AT978" s="157"/>
    </row>
    <row r="979" spans="1:46" s="75" customFormat="1" x14ac:dyDescent="0.25">
      <c r="A979" s="79"/>
      <c r="I979" s="76"/>
      <c r="J979" s="157"/>
      <c r="K979" s="157"/>
      <c r="L979" s="157"/>
      <c r="M979" s="157"/>
      <c r="N979" s="157"/>
      <c r="O979" s="157"/>
      <c r="P979" s="157"/>
      <c r="Q979" s="157"/>
      <c r="R979" s="157"/>
      <c r="S979" s="157"/>
      <c r="T979" s="157"/>
      <c r="U979" s="157"/>
      <c r="V979" s="157"/>
      <c r="W979" s="157"/>
      <c r="X979" s="157"/>
      <c r="Y979" s="157"/>
      <c r="Z979" s="157"/>
      <c r="AA979" s="157"/>
      <c r="AB979" s="157"/>
      <c r="AC979" s="157"/>
      <c r="AD979" s="157"/>
      <c r="AE979" s="157"/>
      <c r="AF979" s="157"/>
      <c r="AG979" s="157"/>
      <c r="AH979" s="157"/>
      <c r="AI979" s="157"/>
      <c r="AJ979" s="157"/>
      <c r="AK979" s="157"/>
      <c r="AL979" s="157"/>
      <c r="AM979" s="157"/>
      <c r="AN979" s="157"/>
      <c r="AO979" s="157"/>
      <c r="AP979" s="157"/>
      <c r="AQ979" s="157"/>
      <c r="AR979" s="157"/>
      <c r="AS979" s="157"/>
      <c r="AT979" s="157"/>
    </row>
    <row r="980" spans="1:46" s="75" customFormat="1" x14ac:dyDescent="0.25">
      <c r="A980" s="79"/>
      <c r="I980" s="76"/>
      <c r="J980" s="157"/>
      <c r="K980" s="157"/>
      <c r="L980" s="157"/>
      <c r="M980" s="157"/>
      <c r="N980" s="157"/>
      <c r="O980" s="157"/>
      <c r="P980" s="157"/>
      <c r="Q980" s="157"/>
      <c r="R980" s="157"/>
      <c r="S980" s="157"/>
      <c r="T980" s="157"/>
      <c r="U980" s="157"/>
      <c r="V980" s="157"/>
      <c r="W980" s="157"/>
      <c r="X980" s="157"/>
      <c r="Y980" s="157"/>
      <c r="Z980" s="157"/>
      <c r="AA980" s="157"/>
      <c r="AB980" s="157"/>
      <c r="AC980" s="157"/>
      <c r="AD980" s="157"/>
      <c r="AE980" s="157"/>
      <c r="AF980" s="157"/>
      <c r="AG980" s="157"/>
      <c r="AH980" s="157"/>
      <c r="AI980" s="157"/>
      <c r="AJ980" s="157"/>
      <c r="AK980" s="157"/>
      <c r="AL980" s="157"/>
      <c r="AM980" s="157"/>
      <c r="AN980" s="157"/>
      <c r="AO980" s="157"/>
      <c r="AP980" s="157"/>
      <c r="AQ980" s="157"/>
      <c r="AR980" s="157"/>
      <c r="AS980" s="157"/>
      <c r="AT980" s="157"/>
    </row>
    <row r="981" spans="1:46" s="75" customFormat="1" x14ac:dyDescent="0.25">
      <c r="A981" s="79"/>
      <c r="I981" s="76"/>
      <c r="J981" s="157"/>
      <c r="K981" s="157"/>
      <c r="L981" s="157"/>
      <c r="M981" s="157"/>
      <c r="N981" s="157"/>
      <c r="O981" s="157"/>
      <c r="P981" s="157"/>
      <c r="Q981" s="157"/>
      <c r="R981" s="157"/>
      <c r="S981" s="157"/>
      <c r="T981" s="157"/>
      <c r="U981" s="157"/>
      <c r="V981" s="157"/>
      <c r="W981" s="157"/>
      <c r="X981" s="157"/>
      <c r="Y981" s="157"/>
      <c r="Z981" s="157"/>
      <c r="AA981" s="157"/>
      <c r="AB981" s="157"/>
      <c r="AC981" s="157"/>
      <c r="AD981" s="157"/>
      <c r="AE981" s="157"/>
      <c r="AF981" s="157"/>
      <c r="AG981" s="157"/>
      <c r="AH981" s="157"/>
      <c r="AI981" s="157"/>
      <c r="AJ981" s="157"/>
      <c r="AK981" s="157"/>
      <c r="AL981" s="157"/>
      <c r="AM981" s="157"/>
      <c r="AN981" s="157"/>
      <c r="AO981" s="157"/>
      <c r="AP981" s="157"/>
      <c r="AQ981" s="157"/>
      <c r="AR981" s="157"/>
      <c r="AS981" s="157"/>
      <c r="AT981" s="157"/>
    </row>
    <row r="982" spans="1:46" s="75" customFormat="1" x14ac:dyDescent="0.25">
      <c r="A982" s="79"/>
      <c r="I982" s="76"/>
      <c r="J982" s="157"/>
      <c r="K982" s="157"/>
      <c r="L982" s="157"/>
      <c r="M982" s="157"/>
      <c r="N982" s="157"/>
      <c r="O982" s="157"/>
      <c r="P982" s="157"/>
      <c r="Q982" s="157"/>
      <c r="R982" s="157"/>
      <c r="S982" s="157"/>
      <c r="T982" s="157"/>
      <c r="U982" s="157"/>
      <c r="V982" s="157"/>
      <c r="W982" s="157"/>
      <c r="X982" s="157"/>
      <c r="Y982" s="157"/>
      <c r="Z982" s="157"/>
      <c r="AA982" s="157"/>
      <c r="AB982" s="157"/>
      <c r="AC982" s="157"/>
      <c r="AD982" s="157"/>
      <c r="AE982" s="157"/>
      <c r="AF982" s="157"/>
      <c r="AG982" s="157"/>
      <c r="AH982" s="157"/>
      <c r="AI982" s="157"/>
      <c r="AJ982" s="157"/>
      <c r="AK982" s="157"/>
      <c r="AL982" s="157"/>
      <c r="AM982" s="157"/>
      <c r="AN982" s="157"/>
      <c r="AO982" s="157"/>
      <c r="AP982" s="157"/>
      <c r="AQ982" s="157"/>
      <c r="AR982" s="157"/>
      <c r="AS982" s="157"/>
      <c r="AT982" s="157"/>
    </row>
    <row r="983" spans="1:46" s="75" customFormat="1" x14ac:dyDescent="0.25">
      <c r="A983" s="79"/>
      <c r="I983" s="76"/>
      <c r="J983" s="157"/>
      <c r="K983" s="157"/>
      <c r="L983" s="157"/>
      <c r="M983" s="157"/>
      <c r="N983" s="157"/>
      <c r="O983" s="157"/>
      <c r="P983" s="157"/>
      <c r="Q983" s="157"/>
      <c r="R983" s="157"/>
      <c r="S983" s="157"/>
      <c r="T983" s="157"/>
      <c r="U983" s="157"/>
      <c r="V983" s="157"/>
      <c r="W983" s="157"/>
      <c r="X983" s="157"/>
      <c r="Y983" s="157"/>
      <c r="Z983" s="157"/>
      <c r="AA983" s="157"/>
      <c r="AB983" s="157"/>
      <c r="AC983" s="157"/>
      <c r="AD983" s="157"/>
      <c r="AE983" s="157"/>
      <c r="AF983" s="157"/>
      <c r="AG983" s="157"/>
      <c r="AH983" s="157"/>
      <c r="AI983" s="157"/>
      <c r="AJ983" s="157"/>
      <c r="AK983" s="157"/>
      <c r="AL983" s="157"/>
      <c r="AM983" s="157"/>
      <c r="AN983" s="157"/>
      <c r="AO983" s="157"/>
      <c r="AP983" s="157"/>
      <c r="AQ983" s="157"/>
      <c r="AR983" s="157"/>
      <c r="AS983" s="157"/>
      <c r="AT983" s="157"/>
    </row>
    <row r="984" spans="1:46" s="75" customFormat="1" x14ac:dyDescent="0.25">
      <c r="A984" s="79"/>
      <c r="I984" s="76"/>
      <c r="J984" s="157"/>
      <c r="K984" s="157"/>
      <c r="L984" s="157"/>
      <c r="M984" s="157"/>
      <c r="N984" s="157"/>
      <c r="O984" s="157"/>
      <c r="P984" s="157"/>
      <c r="Q984" s="157"/>
      <c r="R984" s="157"/>
      <c r="S984" s="157"/>
      <c r="T984" s="157"/>
      <c r="U984" s="157"/>
      <c r="V984" s="157"/>
      <c r="W984" s="157"/>
      <c r="X984" s="157"/>
      <c r="Y984" s="157"/>
      <c r="Z984" s="157"/>
      <c r="AA984" s="157"/>
      <c r="AB984" s="157"/>
      <c r="AC984" s="157"/>
      <c r="AD984" s="157"/>
      <c r="AE984" s="157"/>
      <c r="AF984" s="157"/>
      <c r="AG984" s="157"/>
      <c r="AH984" s="157"/>
      <c r="AI984" s="157"/>
      <c r="AJ984" s="157"/>
      <c r="AK984" s="157"/>
      <c r="AL984" s="157"/>
      <c r="AM984" s="157"/>
      <c r="AN984" s="157"/>
      <c r="AO984" s="157"/>
      <c r="AP984" s="157"/>
      <c r="AQ984" s="157"/>
      <c r="AR984" s="157"/>
      <c r="AS984" s="157"/>
      <c r="AT984" s="157"/>
    </row>
  </sheetData>
  <sheetProtection algorithmName="SHA-512" hashValue="nD8GEAgAmY9muDfdD3nOI2ZiHooKV259AH+3B3NSA81tEGtNMGmuwbx8HKoGmIf3o4EwyBp/pBqf3rOrA3Vn6A==" saltValue="WB8lr4GRD6555MatGSA0Wg==" spinCount="100000" sheet="1" objects="1" scenarios="1" formatRows="0"/>
  <protectedRanges>
    <protectedRange sqref="H310:H314" name="Range1"/>
    <protectedRange sqref="H48:H65" name="Range1_1"/>
    <protectedRange sqref="H201" name="Range1_2"/>
    <protectedRange sqref="H412:H413" name="Range1_4"/>
  </protectedRanges>
  <mergeCells count="375">
    <mergeCell ref="C8:D8"/>
    <mergeCell ref="B10:G10"/>
    <mergeCell ref="C15:F15"/>
    <mergeCell ref="C16:F16"/>
    <mergeCell ref="C18:F18"/>
    <mergeCell ref="C19:F19"/>
    <mergeCell ref="C27:F27"/>
    <mergeCell ref="C28:F28"/>
    <mergeCell ref="C45:F45"/>
    <mergeCell ref="C46:F46"/>
    <mergeCell ref="C66:F66"/>
    <mergeCell ref="C67:F67"/>
    <mergeCell ref="C20:F20"/>
    <mergeCell ref="C21:F21"/>
    <mergeCell ref="C22:F22"/>
    <mergeCell ref="C23:F23"/>
    <mergeCell ref="C24:F24"/>
    <mergeCell ref="C26:F26"/>
    <mergeCell ref="C75:F75"/>
    <mergeCell ref="C76:F76"/>
    <mergeCell ref="C78:F78"/>
    <mergeCell ref="C79:F79"/>
    <mergeCell ref="C82:F82"/>
    <mergeCell ref="C83:F83"/>
    <mergeCell ref="C68:F68"/>
    <mergeCell ref="C70:F70"/>
    <mergeCell ref="C71:F71"/>
    <mergeCell ref="C72:F72"/>
    <mergeCell ref="C73:F73"/>
    <mergeCell ref="C74:F74"/>
    <mergeCell ref="C92:F92"/>
    <mergeCell ref="C93:F93"/>
    <mergeCell ref="C94:F94"/>
    <mergeCell ref="C95:F95"/>
    <mergeCell ref="C96:F96"/>
    <mergeCell ref="C97:F97"/>
    <mergeCell ref="C85:F85"/>
    <mergeCell ref="C86:F86"/>
    <mergeCell ref="C87:F87"/>
    <mergeCell ref="C88:F88"/>
    <mergeCell ref="C90:F90"/>
    <mergeCell ref="C91:F91"/>
    <mergeCell ref="C106:F106"/>
    <mergeCell ref="C107:F107"/>
    <mergeCell ref="C108:F108"/>
    <mergeCell ref="C109:F109"/>
    <mergeCell ref="C111:F111"/>
    <mergeCell ref="C112:F112"/>
    <mergeCell ref="C99:F99"/>
    <mergeCell ref="C100:F100"/>
    <mergeCell ref="C101:F101"/>
    <mergeCell ref="C102:F102"/>
    <mergeCell ref="C103:F103"/>
    <mergeCell ref="C104:F104"/>
    <mergeCell ref="C123:F123"/>
    <mergeCell ref="C124:F124"/>
    <mergeCell ref="C125:F125"/>
    <mergeCell ref="C126:F126"/>
    <mergeCell ref="C127:F127"/>
    <mergeCell ref="C128:F128"/>
    <mergeCell ref="C117:F117"/>
    <mergeCell ref="C118:F118"/>
    <mergeCell ref="C119:F119"/>
    <mergeCell ref="C120:F120"/>
    <mergeCell ref="C121:F121"/>
    <mergeCell ref="C122:F122"/>
    <mergeCell ref="C135:F135"/>
    <mergeCell ref="C136:F136"/>
    <mergeCell ref="C145:F145"/>
    <mergeCell ref="C151:F151"/>
    <mergeCell ref="C153:F153"/>
    <mergeCell ref="C154:F154"/>
    <mergeCell ref="C129:F129"/>
    <mergeCell ref="C130:F130"/>
    <mergeCell ref="C131:F131"/>
    <mergeCell ref="C132:F132"/>
    <mergeCell ref="C133:F133"/>
    <mergeCell ref="C134:F134"/>
    <mergeCell ref="C161:F161"/>
    <mergeCell ref="C162:F162"/>
    <mergeCell ref="C163:F163"/>
    <mergeCell ref="C164:F164"/>
    <mergeCell ref="C165:F165"/>
    <mergeCell ref="C166:F166"/>
    <mergeCell ref="C155:F155"/>
    <mergeCell ref="C156:F156"/>
    <mergeCell ref="C157:F157"/>
    <mergeCell ref="C158:F158"/>
    <mergeCell ref="C159:F159"/>
    <mergeCell ref="C160:F160"/>
    <mergeCell ref="C174:F174"/>
    <mergeCell ref="C175:F175"/>
    <mergeCell ref="C176:F176"/>
    <mergeCell ref="C177:F177"/>
    <mergeCell ref="C178:F178"/>
    <mergeCell ref="C179:F179"/>
    <mergeCell ref="C167:F167"/>
    <mergeCell ref="C168:F168"/>
    <mergeCell ref="C169:F169"/>
    <mergeCell ref="C170:F170"/>
    <mergeCell ref="C171:F171"/>
    <mergeCell ref="C172:F172"/>
    <mergeCell ref="C187:F187"/>
    <mergeCell ref="C190:F190"/>
    <mergeCell ref="C191:F191"/>
    <mergeCell ref="C192:F192"/>
    <mergeCell ref="C193:F193"/>
    <mergeCell ref="C194:F194"/>
    <mergeCell ref="C180:F180"/>
    <mergeCell ref="C181:F181"/>
    <mergeCell ref="C182:F182"/>
    <mergeCell ref="C183:F183"/>
    <mergeCell ref="C185:F185"/>
    <mergeCell ref="C186:F186"/>
    <mergeCell ref="C202:D202"/>
    <mergeCell ref="E202:F202"/>
    <mergeCell ref="C203:D203"/>
    <mergeCell ref="E203:F203"/>
    <mergeCell ref="C204:D204"/>
    <mergeCell ref="E204:F204"/>
    <mergeCell ref="C195:F195"/>
    <mergeCell ref="C196:F196"/>
    <mergeCell ref="C197:F197"/>
    <mergeCell ref="C198:F198"/>
    <mergeCell ref="C199:F199"/>
    <mergeCell ref="C200:F200"/>
    <mergeCell ref="C209:D209"/>
    <mergeCell ref="E209:F209"/>
    <mergeCell ref="C210:D210"/>
    <mergeCell ref="E210:F210"/>
    <mergeCell ref="C211:D211"/>
    <mergeCell ref="E211:F211"/>
    <mergeCell ref="C205:D205"/>
    <mergeCell ref="E205:F205"/>
    <mergeCell ref="C206:D206"/>
    <mergeCell ref="E206:F206"/>
    <mergeCell ref="C207:D207"/>
    <mergeCell ref="E207:F207"/>
    <mergeCell ref="C215:D215"/>
    <mergeCell ref="E215:F215"/>
    <mergeCell ref="C216:D216"/>
    <mergeCell ref="E216:F216"/>
    <mergeCell ref="C218:F218"/>
    <mergeCell ref="C219:F219"/>
    <mergeCell ref="C212:D212"/>
    <mergeCell ref="E212:F212"/>
    <mergeCell ref="C213:D213"/>
    <mergeCell ref="E213:F213"/>
    <mergeCell ref="C214:D214"/>
    <mergeCell ref="E214:F214"/>
    <mergeCell ref="C229:F229"/>
    <mergeCell ref="C230:F230"/>
    <mergeCell ref="C231:F231"/>
    <mergeCell ref="C232:F232"/>
    <mergeCell ref="C233:F233"/>
    <mergeCell ref="C234:F234"/>
    <mergeCell ref="C220:F220"/>
    <mergeCell ref="C221:F221"/>
    <mergeCell ref="C224:F224"/>
    <mergeCell ref="C225:F225"/>
    <mergeCell ref="C226:F226"/>
    <mergeCell ref="C227:F227"/>
    <mergeCell ref="E243:F243"/>
    <mergeCell ref="E244:F244"/>
    <mergeCell ref="E245:F245"/>
    <mergeCell ref="E246:F246"/>
    <mergeCell ref="E247:F247"/>
    <mergeCell ref="E248:F248"/>
    <mergeCell ref="C235:F235"/>
    <mergeCell ref="C236:F236"/>
    <mergeCell ref="C238:F238"/>
    <mergeCell ref="C239:F239"/>
    <mergeCell ref="C240:F240"/>
    <mergeCell ref="E242:F242"/>
    <mergeCell ref="C256:F256"/>
    <mergeCell ref="C257:F257"/>
    <mergeCell ref="C258:F258"/>
    <mergeCell ref="C259:F259"/>
    <mergeCell ref="C260:F260"/>
    <mergeCell ref="C261:F261"/>
    <mergeCell ref="E249:F249"/>
    <mergeCell ref="E250:F250"/>
    <mergeCell ref="E251:F251"/>
    <mergeCell ref="E252:F252"/>
    <mergeCell ref="C254:F254"/>
    <mergeCell ref="C255:F255"/>
    <mergeCell ref="C269:F269"/>
    <mergeCell ref="C270:F270"/>
    <mergeCell ref="C272:F272"/>
    <mergeCell ref="C273:F273"/>
    <mergeCell ref="C275:F275"/>
    <mergeCell ref="C276:F276"/>
    <mergeCell ref="C262:F262"/>
    <mergeCell ref="C263:F263"/>
    <mergeCell ref="C264:F264"/>
    <mergeCell ref="C265:F265"/>
    <mergeCell ref="C266:F266"/>
    <mergeCell ref="C268:F268"/>
    <mergeCell ref="C310:F310"/>
    <mergeCell ref="C311:F311"/>
    <mergeCell ref="C312:F312"/>
    <mergeCell ref="C313:F313"/>
    <mergeCell ref="C315:F315"/>
    <mergeCell ref="C316:F316"/>
    <mergeCell ref="C278:F278"/>
    <mergeCell ref="C279:F279"/>
    <mergeCell ref="C291:F291"/>
    <mergeCell ref="C292:F292"/>
    <mergeCell ref="C295:F295"/>
    <mergeCell ref="C296:F296"/>
    <mergeCell ref="C326:F326"/>
    <mergeCell ref="C327:F327"/>
    <mergeCell ref="E337:F337"/>
    <mergeCell ref="E338:F338"/>
    <mergeCell ref="E339:F339"/>
    <mergeCell ref="C342:F342"/>
    <mergeCell ref="C319:F319"/>
    <mergeCell ref="C320:F320"/>
    <mergeCell ref="C322:F322"/>
    <mergeCell ref="C323:F323"/>
    <mergeCell ref="C324:F324"/>
    <mergeCell ref="C325:F325"/>
    <mergeCell ref="C353:F353"/>
    <mergeCell ref="C354:F354"/>
    <mergeCell ref="C355:F355"/>
    <mergeCell ref="C356:F356"/>
    <mergeCell ref="C357:F357"/>
    <mergeCell ref="C358:F358"/>
    <mergeCell ref="C343:F343"/>
    <mergeCell ref="E345:F345"/>
    <mergeCell ref="E346:F346"/>
    <mergeCell ref="C348:F348"/>
    <mergeCell ref="C349:F349"/>
    <mergeCell ref="C352:F352"/>
    <mergeCell ref="C367:F367"/>
    <mergeCell ref="C368:F368"/>
    <mergeCell ref="C370:F370"/>
    <mergeCell ref="C371:F371"/>
    <mergeCell ref="C372:F372"/>
    <mergeCell ref="C373:F373"/>
    <mergeCell ref="C359:F359"/>
    <mergeCell ref="C360:F360"/>
    <mergeCell ref="C361:F361"/>
    <mergeCell ref="C363:F363"/>
    <mergeCell ref="C364:F364"/>
    <mergeCell ref="C366:F366"/>
    <mergeCell ref="C405:F405"/>
    <mergeCell ref="C406:F406"/>
    <mergeCell ref="C412:F412"/>
    <mergeCell ref="C413:F413"/>
    <mergeCell ref="C415:F415"/>
    <mergeCell ref="C416:F416"/>
    <mergeCell ref="C374:F374"/>
    <mergeCell ref="C375:F375"/>
    <mergeCell ref="C377:F377"/>
    <mergeCell ref="C378:F378"/>
    <mergeCell ref="C392:F392"/>
    <mergeCell ref="C393:F393"/>
    <mergeCell ref="C424:F424"/>
    <mergeCell ref="C425:F425"/>
    <mergeCell ref="C426:F426"/>
    <mergeCell ref="C427:F427"/>
    <mergeCell ref="C428:F428"/>
    <mergeCell ref="C429:F429"/>
    <mergeCell ref="C417:F417"/>
    <mergeCell ref="C418:F418"/>
    <mergeCell ref="C419:F419"/>
    <mergeCell ref="C420:F420"/>
    <mergeCell ref="C421:F421"/>
    <mergeCell ref="C422:F422"/>
    <mergeCell ref="C437:F437"/>
    <mergeCell ref="C438:F438"/>
    <mergeCell ref="C440:F440"/>
    <mergeCell ref="C441:F441"/>
    <mergeCell ref="C442:F442"/>
    <mergeCell ref="C443:F443"/>
    <mergeCell ref="C430:F430"/>
    <mergeCell ref="C431:F431"/>
    <mergeCell ref="C433:F433"/>
    <mergeCell ref="C434:F434"/>
    <mergeCell ref="C435:F435"/>
    <mergeCell ref="C436:F436"/>
    <mergeCell ref="C451:F451"/>
    <mergeCell ref="C452:F452"/>
    <mergeCell ref="C454:F454"/>
    <mergeCell ref="C455:F455"/>
    <mergeCell ref="C457:F457"/>
    <mergeCell ref="C458:F458"/>
    <mergeCell ref="C444:F444"/>
    <mergeCell ref="C446:F446"/>
    <mergeCell ref="C447:F447"/>
    <mergeCell ref="C448:F448"/>
    <mergeCell ref="C449:F449"/>
    <mergeCell ref="C450:F450"/>
    <mergeCell ref="C468:F468"/>
    <mergeCell ref="C469:F469"/>
    <mergeCell ref="C470:F470"/>
    <mergeCell ref="C471:F471"/>
    <mergeCell ref="C473:F473"/>
    <mergeCell ref="C474:F474"/>
    <mergeCell ref="C459:F459"/>
    <mergeCell ref="C460:F460"/>
    <mergeCell ref="C464:F464"/>
    <mergeCell ref="C465:F465"/>
    <mergeCell ref="C466:F466"/>
    <mergeCell ref="C467:F467"/>
    <mergeCell ref="C482:F482"/>
    <mergeCell ref="C483:F483"/>
    <mergeCell ref="C484:F484"/>
    <mergeCell ref="C485:F485"/>
    <mergeCell ref="C486:F486"/>
    <mergeCell ref="C487:F487"/>
    <mergeCell ref="C475:F475"/>
    <mergeCell ref="C476:F476"/>
    <mergeCell ref="C477:F477"/>
    <mergeCell ref="C478:F478"/>
    <mergeCell ref="C479:F479"/>
    <mergeCell ref="C480:F480"/>
    <mergeCell ref="C495:F495"/>
    <mergeCell ref="C497:F497"/>
    <mergeCell ref="C498:F498"/>
    <mergeCell ref="C499:F499"/>
    <mergeCell ref="C500:F500"/>
    <mergeCell ref="C501:F501"/>
    <mergeCell ref="C488:F488"/>
    <mergeCell ref="C489:F489"/>
    <mergeCell ref="C491:F491"/>
    <mergeCell ref="C492:F492"/>
    <mergeCell ref="C493:F493"/>
    <mergeCell ref="C494:F494"/>
    <mergeCell ref="C512:F512"/>
    <mergeCell ref="C513:F513"/>
    <mergeCell ref="C514:F514"/>
    <mergeCell ref="C515:F515"/>
    <mergeCell ref="C516:F516"/>
    <mergeCell ref="C517:F517"/>
    <mergeCell ref="C502:F502"/>
    <mergeCell ref="C503:F503"/>
    <mergeCell ref="C505:F505"/>
    <mergeCell ref="C506:F506"/>
    <mergeCell ref="C508:F508"/>
    <mergeCell ref="C509:F509"/>
    <mergeCell ref="C525:F525"/>
    <mergeCell ref="C526:F526"/>
    <mergeCell ref="C528:F528"/>
    <mergeCell ref="C529:F529"/>
    <mergeCell ref="C543:F543"/>
    <mergeCell ref="C544:F544"/>
    <mergeCell ref="C518:F518"/>
    <mergeCell ref="C520:F520"/>
    <mergeCell ref="C521:F521"/>
    <mergeCell ref="C522:F522"/>
    <mergeCell ref="C523:F523"/>
    <mergeCell ref="C524:F524"/>
    <mergeCell ref="C559:F559"/>
    <mergeCell ref="C562:F562"/>
    <mergeCell ref="C563:F563"/>
    <mergeCell ref="C564:F564"/>
    <mergeCell ref="C565:F565"/>
    <mergeCell ref="C566:F566"/>
    <mergeCell ref="C545:F545"/>
    <mergeCell ref="C546:F546"/>
    <mergeCell ref="C547:F547"/>
    <mergeCell ref="C548:F548"/>
    <mergeCell ref="C557:F557"/>
    <mergeCell ref="C558:F558"/>
    <mergeCell ref="D588:D589"/>
    <mergeCell ref="C591:F591"/>
    <mergeCell ref="C592:F592"/>
    <mergeCell ref="C567:F567"/>
    <mergeCell ref="C569:F569"/>
    <mergeCell ref="C570:F570"/>
    <mergeCell ref="B573:G573"/>
    <mergeCell ref="B574:G574"/>
    <mergeCell ref="C576:F576"/>
  </mergeCells>
  <conditionalFormatting sqref="G19 G222 G107 G149:G150 G211 G216 G290 G331:G336 G390 G397:G403 G175">
    <cfRule type="notContainsBlanks" dxfId="208" priority="209" stopIfTrue="1">
      <formula>LEN(TRIM(G19))&gt;0</formula>
    </cfRule>
  </conditionalFormatting>
  <conditionalFormatting sqref="G89">
    <cfRule type="notContainsBlanks" dxfId="207" priority="206" stopIfTrue="1">
      <formula>LEN(TRIM(G89))&gt;0</formula>
    </cfRule>
  </conditionalFormatting>
  <conditionalFormatting sqref="G204:G205 G207">
    <cfRule type="notContainsBlanks" dxfId="206" priority="208" stopIfTrue="1">
      <formula>LEN(TRIM(G204))&gt;0</formula>
    </cfRule>
  </conditionalFormatting>
  <conditionalFormatting sqref="G123">
    <cfRule type="notContainsBlanks" dxfId="205" priority="192" stopIfTrue="1">
      <formula>LEN(TRIM(G123))&gt;0</formula>
    </cfRule>
  </conditionalFormatting>
  <conditionalFormatting sqref="G253">
    <cfRule type="notContainsBlanks" dxfId="204" priority="207" stopIfTrue="1">
      <formula>LEN(TRIM(G253))&gt;0</formula>
    </cfRule>
  </conditionalFormatting>
  <conditionalFormatting sqref="G435">
    <cfRule type="notContainsBlanks" dxfId="203" priority="155" stopIfTrue="1">
      <formula>LEN(TRIM(G435))&gt;0</formula>
    </cfRule>
  </conditionalFormatting>
  <conditionalFormatting sqref="G509">
    <cfRule type="notContainsBlanks" dxfId="202" priority="140" stopIfTrue="1">
      <formula>LEN(TRIM(G509))&gt;0</formula>
    </cfRule>
  </conditionalFormatting>
  <conditionalFormatting sqref="G353">
    <cfRule type="notContainsBlanks" dxfId="201" priority="170" stopIfTrue="1">
      <formula>LEN(TRIM(G353))&gt;0</formula>
    </cfRule>
  </conditionalFormatting>
  <conditionalFormatting sqref="G354">
    <cfRule type="notContainsBlanks" dxfId="200" priority="169" stopIfTrue="1">
      <formula>LEN(TRIM(G354))&gt;0</formula>
    </cfRule>
  </conditionalFormatting>
  <conditionalFormatting sqref="G245">
    <cfRule type="notContainsBlanks" dxfId="199" priority="122" stopIfTrue="1">
      <formula>LEN(TRIM(G245))&gt;0</formula>
    </cfRule>
  </conditionalFormatting>
  <conditionalFormatting sqref="G358">
    <cfRule type="notContainsBlanks" dxfId="198" priority="165" stopIfTrue="1">
      <formula>LEN(TRIM(G358))&gt;0</formula>
    </cfRule>
  </conditionalFormatting>
  <conditionalFormatting sqref="G359:G360">
    <cfRule type="notContainsBlanks" dxfId="197" priority="164" stopIfTrue="1">
      <formula>LEN(TRIM(G359))&gt;0</formula>
    </cfRule>
  </conditionalFormatting>
  <conditionalFormatting sqref="G252">
    <cfRule type="notContainsBlanks" dxfId="196" priority="117" stopIfTrue="1">
      <formula>LEN(TRIM(G252))&gt;0</formula>
    </cfRule>
  </conditionalFormatting>
  <conditionalFormatting sqref="G276:G277">
    <cfRule type="notContainsBlanks" dxfId="195" priority="116" stopIfTrue="1">
      <formula>LEN(TRIM(G276))&gt;0</formula>
    </cfRule>
  </conditionalFormatting>
  <conditionalFormatting sqref="G296">
    <cfRule type="notContainsBlanks" dxfId="194" priority="115" stopIfTrue="1">
      <formula>LEN(TRIM(G296))&gt;0</formula>
    </cfRule>
  </conditionalFormatting>
  <conditionalFormatting sqref="G300:G308">
    <cfRule type="notContainsBlanks" dxfId="193" priority="114" stopIfTrue="1">
      <formula>LEN(TRIM(G300))&gt;0</formula>
    </cfRule>
  </conditionalFormatting>
  <conditionalFormatting sqref="G485">
    <cfRule type="notContainsBlanks" dxfId="192" priority="147" stopIfTrue="1">
      <formula>LEN(TRIM(G485))&gt;0</formula>
    </cfRule>
  </conditionalFormatting>
  <conditionalFormatting sqref="G486">
    <cfRule type="notContainsBlanks" dxfId="191" priority="146" stopIfTrue="1">
      <formula>LEN(TRIM(G486))&gt;0</formula>
    </cfRule>
  </conditionalFormatting>
  <conditionalFormatting sqref="G487">
    <cfRule type="notContainsBlanks" dxfId="190" priority="145" stopIfTrue="1">
      <formula>LEN(TRIM(G487))&gt;0</formula>
    </cfRule>
  </conditionalFormatting>
  <conditionalFormatting sqref="G91">
    <cfRule type="notContainsBlanks" dxfId="189" priority="203" stopIfTrue="1">
      <formula>LEN(TRIM(G91))&gt;0</formula>
    </cfRule>
  </conditionalFormatting>
  <conditionalFormatting sqref="G83">
    <cfRule type="notContainsBlanks" dxfId="188" priority="204" stopIfTrue="1">
      <formula>LEN(TRIM(G83))&gt;0</formula>
    </cfRule>
  </conditionalFormatting>
  <conditionalFormatting sqref="G483">
    <cfRule type="notContainsBlanks" dxfId="187" priority="148" stopIfTrue="1">
      <formula>LEN(TRIM(G483))&gt;0</formula>
    </cfRule>
  </conditionalFormatting>
  <conditionalFormatting sqref="G474:G480">
    <cfRule type="notContainsBlanks" dxfId="186" priority="130" stopIfTrue="1">
      <formula>LEN(TRIM(G474))&gt;0</formula>
    </cfRule>
  </conditionalFormatting>
  <conditionalFormatting sqref="G488">
    <cfRule type="notContainsBlanks" dxfId="185" priority="144" stopIfTrue="1">
      <formula>LEN(TRIM(G488))&gt;0</formula>
    </cfRule>
  </conditionalFormatting>
  <conditionalFormatting sqref="G489">
    <cfRule type="notContainsBlanks" dxfId="184" priority="143" stopIfTrue="1">
      <formula>LEN(TRIM(G489))&gt;0</formula>
    </cfRule>
  </conditionalFormatting>
  <conditionalFormatting sqref="G94">
    <cfRule type="notContainsBlanks" dxfId="183" priority="200" stopIfTrue="1">
      <formula>LEN(TRIM(G94))&gt;0</formula>
    </cfRule>
  </conditionalFormatting>
  <conditionalFormatting sqref="G27">
    <cfRule type="notContainsBlanks" dxfId="182" priority="205" stopIfTrue="1">
      <formula>LEN(TRIM(G27))&gt;0</formula>
    </cfRule>
  </conditionalFormatting>
  <conditionalFormatting sqref="G92">
    <cfRule type="notContainsBlanks" dxfId="181" priority="202" stopIfTrue="1">
      <formula>LEN(TRIM(G92))&gt;0</formula>
    </cfRule>
  </conditionalFormatting>
  <conditionalFormatting sqref="G93">
    <cfRule type="notContainsBlanks" dxfId="180" priority="201" stopIfTrue="1">
      <formula>LEN(TRIM(G93))&gt;0</formula>
    </cfRule>
  </conditionalFormatting>
  <conditionalFormatting sqref="G95">
    <cfRule type="notContainsBlanks" dxfId="179" priority="199" stopIfTrue="1">
      <formula>LEN(TRIM(G95))&gt;0</formula>
    </cfRule>
  </conditionalFormatting>
  <conditionalFormatting sqref="G96:G97">
    <cfRule type="notContainsBlanks" dxfId="178" priority="198" stopIfTrue="1">
      <formula>LEN(TRIM(G96))&gt;0</formula>
    </cfRule>
  </conditionalFormatting>
  <conditionalFormatting sqref="G118">
    <cfRule type="notContainsBlanks" dxfId="177" priority="197" stopIfTrue="1">
      <formula>LEN(TRIM(G118))&gt;0</formula>
    </cfRule>
  </conditionalFormatting>
  <conditionalFormatting sqref="G119">
    <cfRule type="notContainsBlanks" dxfId="176" priority="196" stopIfTrue="1">
      <formula>LEN(TRIM(G119))&gt;0</formula>
    </cfRule>
  </conditionalFormatting>
  <conditionalFormatting sqref="G120">
    <cfRule type="notContainsBlanks" dxfId="175" priority="195" stopIfTrue="1">
      <formula>LEN(TRIM(G120))&gt;0</formula>
    </cfRule>
  </conditionalFormatting>
  <conditionalFormatting sqref="G121">
    <cfRule type="notContainsBlanks" dxfId="174" priority="194" stopIfTrue="1">
      <formula>LEN(TRIM(G121))&gt;0</formula>
    </cfRule>
  </conditionalFormatting>
  <conditionalFormatting sqref="G122">
    <cfRule type="notContainsBlanks" dxfId="173" priority="193" stopIfTrue="1">
      <formula>LEN(TRIM(G122))&gt;0</formula>
    </cfRule>
  </conditionalFormatting>
  <conditionalFormatting sqref="G124">
    <cfRule type="notContainsBlanks" dxfId="172" priority="191" stopIfTrue="1">
      <formula>LEN(TRIM(G124))&gt;0</formula>
    </cfRule>
  </conditionalFormatting>
  <conditionalFormatting sqref="G125">
    <cfRule type="notContainsBlanks" dxfId="171" priority="190" stopIfTrue="1">
      <formula>LEN(TRIM(G125))&gt;0</formula>
    </cfRule>
  </conditionalFormatting>
  <conditionalFormatting sqref="G126">
    <cfRule type="notContainsBlanks" dxfId="170" priority="189" stopIfTrue="1">
      <formula>LEN(TRIM(G126))&gt;0</formula>
    </cfRule>
  </conditionalFormatting>
  <conditionalFormatting sqref="G127">
    <cfRule type="notContainsBlanks" dxfId="169" priority="188" stopIfTrue="1">
      <formula>LEN(TRIM(G127))&gt;0</formula>
    </cfRule>
  </conditionalFormatting>
  <conditionalFormatting sqref="G230">
    <cfRule type="notContainsBlanks" dxfId="168" priority="187" stopIfTrue="1">
      <formula>LEN(TRIM(G230))&gt;0</formula>
    </cfRule>
  </conditionalFormatting>
  <conditionalFormatting sqref="G231">
    <cfRule type="notContainsBlanks" dxfId="167" priority="186" stopIfTrue="1">
      <formula>LEN(TRIM(G231))&gt;0</formula>
    </cfRule>
  </conditionalFormatting>
  <conditionalFormatting sqref="G232">
    <cfRule type="notContainsBlanks" dxfId="166" priority="185" stopIfTrue="1">
      <formula>LEN(TRIM(G232))&gt;0</formula>
    </cfRule>
  </conditionalFormatting>
  <conditionalFormatting sqref="G233">
    <cfRule type="notContainsBlanks" dxfId="165" priority="184" stopIfTrue="1">
      <formula>LEN(TRIM(G233))&gt;0</formula>
    </cfRule>
  </conditionalFormatting>
  <conditionalFormatting sqref="G234">
    <cfRule type="notContainsBlanks" dxfId="164" priority="183" stopIfTrue="1">
      <formula>LEN(TRIM(G234))&gt;0</formula>
    </cfRule>
  </conditionalFormatting>
  <conditionalFormatting sqref="G235">
    <cfRule type="notContainsBlanks" dxfId="163" priority="182" stopIfTrue="1">
      <formula>LEN(TRIM(G235))&gt;0</formula>
    </cfRule>
  </conditionalFormatting>
  <conditionalFormatting sqref="G239">
    <cfRule type="notContainsBlanks" dxfId="162" priority="181" stopIfTrue="1">
      <formula>LEN(TRIM(G239))&gt;0</formula>
    </cfRule>
  </conditionalFormatting>
  <conditionalFormatting sqref="G257">
    <cfRule type="notContainsBlanks" dxfId="161" priority="180" stopIfTrue="1">
      <formula>LEN(TRIM(G257))&gt;0</formula>
    </cfRule>
  </conditionalFormatting>
  <conditionalFormatting sqref="G264">
    <cfRule type="notContainsBlanks" dxfId="160" priority="179" stopIfTrue="1">
      <formula>LEN(TRIM(G264))&gt;0</formula>
    </cfRule>
  </conditionalFormatting>
  <conditionalFormatting sqref="G266">
    <cfRule type="notContainsBlanks" dxfId="159" priority="178" stopIfTrue="1">
      <formula>LEN(TRIM(G266))&gt;0</formula>
    </cfRule>
  </conditionalFormatting>
  <conditionalFormatting sqref="G273">
    <cfRule type="notContainsBlanks" dxfId="158" priority="177" stopIfTrue="1">
      <formula>LEN(TRIM(G273))&gt;0</formula>
    </cfRule>
  </conditionalFormatting>
  <conditionalFormatting sqref="G311:G312">
    <cfRule type="notContainsBlanks" dxfId="157" priority="176" stopIfTrue="1">
      <formula>LEN(TRIM(G311))&gt;0</formula>
    </cfRule>
  </conditionalFormatting>
  <conditionalFormatting sqref="G320">
    <cfRule type="notContainsBlanks" dxfId="156" priority="175" stopIfTrue="1">
      <formula>LEN(TRIM(G320))&gt;0</formula>
    </cfRule>
  </conditionalFormatting>
  <conditionalFormatting sqref="G323">
    <cfRule type="notContainsBlanks" dxfId="155" priority="174" stopIfTrue="1">
      <formula>LEN(TRIM(G323))&gt;0</formula>
    </cfRule>
  </conditionalFormatting>
  <conditionalFormatting sqref="G324">
    <cfRule type="notContainsBlanks" dxfId="154" priority="173" stopIfTrue="1">
      <formula>LEN(TRIM(G324))&gt;0</formula>
    </cfRule>
  </conditionalFormatting>
  <conditionalFormatting sqref="G325:G326">
    <cfRule type="notContainsBlanks" dxfId="153" priority="172" stopIfTrue="1">
      <formula>LEN(TRIM(G325))&gt;0</formula>
    </cfRule>
  </conditionalFormatting>
  <conditionalFormatting sqref="G327">
    <cfRule type="notContainsBlanks" dxfId="152" priority="171" stopIfTrue="1">
      <formula>LEN(TRIM(G327))&gt;0</formula>
    </cfRule>
  </conditionalFormatting>
  <conditionalFormatting sqref="G355">
    <cfRule type="notContainsBlanks" dxfId="151" priority="168" stopIfTrue="1">
      <formula>LEN(TRIM(G355))&gt;0</formula>
    </cfRule>
  </conditionalFormatting>
  <conditionalFormatting sqref="G356">
    <cfRule type="notContainsBlanks" dxfId="150" priority="167" stopIfTrue="1">
      <formula>LEN(TRIM(G356))&gt;0</formula>
    </cfRule>
  </conditionalFormatting>
  <conditionalFormatting sqref="G357">
    <cfRule type="notContainsBlanks" dxfId="149" priority="166" stopIfTrue="1">
      <formula>LEN(TRIM(G357))&gt;0</formula>
    </cfRule>
  </conditionalFormatting>
  <conditionalFormatting sqref="G364">
    <cfRule type="notContainsBlanks" dxfId="148" priority="163" stopIfTrue="1">
      <formula>LEN(TRIM(G364))&gt;0</formula>
    </cfRule>
  </conditionalFormatting>
  <conditionalFormatting sqref="G367:G368">
    <cfRule type="notContainsBlanks" dxfId="147" priority="162" stopIfTrue="1">
      <formula>LEN(TRIM(G367))&gt;0</formula>
    </cfRule>
  </conditionalFormatting>
  <conditionalFormatting sqref="G371">
    <cfRule type="notContainsBlanks" dxfId="146" priority="161" stopIfTrue="1">
      <formula>LEN(TRIM(G371))&gt;0</formula>
    </cfRule>
  </conditionalFormatting>
  <conditionalFormatting sqref="G372">
    <cfRule type="notContainsBlanks" dxfId="145" priority="160" stopIfTrue="1">
      <formula>LEN(TRIM(G372))&gt;0</formula>
    </cfRule>
  </conditionalFormatting>
  <conditionalFormatting sqref="G373">
    <cfRule type="notContainsBlanks" dxfId="144" priority="159" stopIfTrue="1">
      <formula>LEN(TRIM(G373))&gt;0</formula>
    </cfRule>
  </conditionalFormatting>
  <conditionalFormatting sqref="G374">
    <cfRule type="notContainsBlanks" dxfId="143" priority="158" stopIfTrue="1">
      <formula>LEN(TRIM(G374))&gt;0</formula>
    </cfRule>
  </conditionalFormatting>
  <conditionalFormatting sqref="G375">
    <cfRule type="notContainsBlanks" dxfId="142" priority="157" stopIfTrue="1">
      <formula>LEN(TRIM(G375))&gt;0</formula>
    </cfRule>
  </conditionalFormatting>
  <conditionalFormatting sqref="G434">
    <cfRule type="notContainsBlanks" dxfId="141" priority="156" stopIfTrue="1">
      <formula>LEN(TRIM(G434))&gt;0</formula>
    </cfRule>
  </conditionalFormatting>
  <conditionalFormatting sqref="G436">
    <cfRule type="notContainsBlanks" dxfId="140" priority="154" stopIfTrue="1">
      <formula>LEN(TRIM(G436))&gt;0</formula>
    </cfRule>
  </conditionalFormatting>
  <conditionalFormatting sqref="G437">
    <cfRule type="notContainsBlanks" dxfId="139" priority="153" stopIfTrue="1">
      <formula>LEN(TRIM(G437))&gt;0</formula>
    </cfRule>
  </conditionalFormatting>
  <conditionalFormatting sqref="G438">
    <cfRule type="notContainsBlanks" dxfId="138" priority="152" stopIfTrue="1">
      <formula>LEN(TRIM(G438))&gt;0</formula>
    </cfRule>
  </conditionalFormatting>
  <conditionalFormatting sqref="G452">
    <cfRule type="notContainsBlanks" dxfId="137" priority="151" stopIfTrue="1">
      <formula>LEN(TRIM(G452))&gt;0</formula>
    </cfRule>
  </conditionalFormatting>
  <conditionalFormatting sqref="G455">
    <cfRule type="notContainsBlanks" dxfId="136" priority="150" stopIfTrue="1">
      <formula>LEN(TRIM(G455))&gt;0</formula>
    </cfRule>
  </conditionalFormatting>
  <conditionalFormatting sqref="G458">
    <cfRule type="notContainsBlanks" dxfId="135" priority="149" stopIfTrue="1">
      <formula>LEN(TRIM(G458))&gt;0</formula>
    </cfRule>
  </conditionalFormatting>
  <conditionalFormatting sqref="G503">
    <cfRule type="notContainsBlanks" dxfId="134" priority="142" stopIfTrue="1">
      <formula>LEN(TRIM(G503))&gt;0</formula>
    </cfRule>
  </conditionalFormatting>
  <conditionalFormatting sqref="G506">
    <cfRule type="notContainsBlanks" dxfId="133" priority="141" stopIfTrue="1">
      <formula>LEN(TRIM(G506))&gt;0</formula>
    </cfRule>
  </conditionalFormatting>
  <conditionalFormatting sqref="G513:G517">
    <cfRule type="notContainsBlanks" dxfId="132" priority="139" stopIfTrue="1">
      <formula>LEN(TRIM(G513))&gt;0</formula>
    </cfRule>
  </conditionalFormatting>
  <conditionalFormatting sqref="G28">
    <cfRule type="notContainsBlanks" dxfId="131" priority="138" stopIfTrue="1">
      <formula>LEN(TRIM(G28))&gt;0</formula>
    </cfRule>
  </conditionalFormatting>
  <conditionalFormatting sqref="G76">
    <cfRule type="notContainsBlanks" dxfId="130" priority="137" stopIfTrue="1">
      <formula>LEN(TRIM(G76))&gt;0</formula>
    </cfRule>
  </conditionalFormatting>
  <conditionalFormatting sqref="G219">
    <cfRule type="notContainsBlanks" dxfId="129" priority="135" stopIfTrue="1">
      <formula>LEN(TRIM(G219))&gt;0</formula>
    </cfRule>
  </conditionalFormatting>
  <conditionalFormatting sqref="G145">
    <cfRule type="notContainsBlanks" dxfId="128" priority="136" stopIfTrue="1">
      <formula>LEN(TRIM(G145))&gt;0</formula>
    </cfRule>
  </conditionalFormatting>
  <conditionalFormatting sqref="G378">
    <cfRule type="notContainsBlanks" dxfId="127" priority="134" stopIfTrue="1">
      <formula>LEN(TRIM(G378))&gt;0</formula>
    </cfRule>
  </conditionalFormatting>
  <conditionalFormatting sqref="G393">
    <cfRule type="notContainsBlanks" dxfId="126" priority="133" stopIfTrue="1">
      <formula>LEN(TRIM(G393))&gt;0</formula>
    </cfRule>
  </conditionalFormatting>
  <conditionalFormatting sqref="G406">
    <cfRule type="notContainsBlanks" dxfId="125" priority="132" stopIfTrue="1">
      <formula>LEN(TRIM(G406))&gt;0</formula>
    </cfRule>
  </conditionalFormatting>
  <conditionalFormatting sqref="G425:G431">
    <cfRule type="notContainsBlanks" dxfId="124" priority="131" stopIfTrue="1">
      <formula>LEN(TRIM(G425))&gt;0</formula>
    </cfRule>
  </conditionalFormatting>
  <conditionalFormatting sqref="G518">
    <cfRule type="notContainsBlanks" dxfId="123" priority="129" stopIfTrue="1">
      <formula>LEN(TRIM(G518))&gt;0</formula>
    </cfRule>
  </conditionalFormatting>
  <conditionalFormatting sqref="G529">
    <cfRule type="notContainsBlanks" dxfId="122" priority="128" stopIfTrue="1">
      <formula>LEN(TRIM(G529))&gt;0</formula>
    </cfRule>
  </conditionalFormatting>
  <conditionalFormatting sqref="G570">
    <cfRule type="notContainsBlanks" dxfId="121" priority="127" stopIfTrue="1">
      <formula>LEN(TRIM(G570))&gt;0</formula>
    </cfRule>
  </conditionalFormatting>
  <conditionalFormatting sqref="G86">
    <cfRule type="notContainsBlanks" dxfId="120" priority="126" stopIfTrue="1">
      <formula>LEN(TRIM(G86))&gt;0</formula>
    </cfRule>
  </conditionalFormatting>
  <conditionalFormatting sqref="G259">
    <cfRule type="notContainsBlanks" dxfId="119" priority="125" stopIfTrue="1">
      <formula>LEN(TRIM(G259))&gt;0</formula>
    </cfRule>
  </conditionalFormatting>
  <conditionalFormatting sqref="G243">
    <cfRule type="notContainsBlanks" dxfId="118" priority="124" stopIfTrue="1">
      <formula>LEN(TRIM(G243))&gt;0</formula>
    </cfRule>
  </conditionalFormatting>
  <conditionalFormatting sqref="G244">
    <cfRule type="notContainsBlanks" dxfId="117" priority="123" stopIfTrue="1">
      <formula>LEN(TRIM(G244))&gt;0</formula>
    </cfRule>
  </conditionalFormatting>
  <conditionalFormatting sqref="G246">
    <cfRule type="notContainsBlanks" dxfId="116" priority="121" stopIfTrue="1">
      <formula>LEN(TRIM(G246))&gt;0</formula>
    </cfRule>
  </conditionalFormatting>
  <conditionalFormatting sqref="G247">
    <cfRule type="notContainsBlanks" dxfId="115" priority="120" stopIfTrue="1">
      <formula>LEN(TRIM(G247))&gt;0</formula>
    </cfRule>
  </conditionalFormatting>
  <conditionalFormatting sqref="G248:G249">
    <cfRule type="notContainsBlanks" dxfId="114" priority="119" stopIfTrue="1">
      <formula>LEN(TRIM(G248))&gt;0</formula>
    </cfRule>
  </conditionalFormatting>
  <conditionalFormatting sqref="G250:G251">
    <cfRule type="notContainsBlanks" dxfId="113" priority="118" stopIfTrue="1">
      <formula>LEN(TRIM(G250))&gt;0</formula>
    </cfRule>
  </conditionalFormatting>
  <conditionalFormatting sqref="G309">
    <cfRule type="notContainsBlanks" dxfId="112" priority="113" stopIfTrue="1">
      <formula>LEN(TRIM(G309))&gt;0</formula>
    </cfRule>
  </conditionalFormatting>
  <conditionalFormatting sqref="G313:G314">
    <cfRule type="notContainsBlanks" dxfId="111" priority="112" stopIfTrue="1">
      <formula>LEN(TRIM(G313))&gt;0</formula>
    </cfRule>
  </conditionalFormatting>
  <conditionalFormatting sqref="G338:G339">
    <cfRule type="notContainsBlanks" dxfId="110" priority="111" stopIfTrue="1">
      <formula>LEN(TRIM(G338))&gt;0</formula>
    </cfRule>
  </conditionalFormatting>
  <conditionalFormatting sqref="G346">
    <cfRule type="notContainsBlanks" dxfId="109" priority="110" stopIfTrue="1">
      <formula>LEN(TRIM(G346))&gt;0</formula>
    </cfRule>
  </conditionalFormatting>
  <conditionalFormatting sqref="G384">
    <cfRule type="notContainsBlanks" dxfId="108" priority="109" stopIfTrue="1">
      <formula>LEN(TRIM(G384))&gt;0</formula>
    </cfRule>
  </conditionalFormatting>
  <conditionalFormatting sqref="G386">
    <cfRule type="notContainsBlanks" dxfId="107" priority="108" stopIfTrue="1">
      <formula>LEN(TRIM(G386))&gt;0</formula>
    </cfRule>
  </conditionalFormatting>
  <conditionalFormatting sqref="G387">
    <cfRule type="notContainsBlanks" dxfId="106" priority="107" stopIfTrue="1">
      <formula>LEN(TRIM(G387))&gt;0</formula>
    </cfRule>
  </conditionalFormatting>
  <conditionalFormatting sqref="G388">
    <cfRule type="notContainsBlanks" dxfId="105" priority="106" stopIfTrue="1">
      <formula>LEN(TRIM(G388))&gt;0</formula>
    </cfRule>
  </conditionalFormatting>
  <conditionalFormatting sqref="G460">
    <cfRule type="notContainsBlanks" dxfId="104" priority="105" stopIfTrue="1">
      <formula>LEN(TRIM(G460))&gt;0</formula>
    </cfRule>
  </conditionalFormatting>
  <conditionalFormatting sqref="G279">
    <cfRule type="notContainsBlanks" dxfId="103" priority="103" stopIfTrue="1">
      <formula>LEN(TRIM(G279))&gt;0</formula>
    </cfRule>
  </conditionalFormatting>
  <conditionalFormatting sqref="G112">
    <cfRule type="notContainsBlanks" dxfId="102" priority="104" stopIfTrue="1">
      <formula>LEN(TRIM(G112))&gt;0</formula>
    </cfRule>
  </conditionalFormatting>
  <conditionalFormatting sqref="G292">
    <cfRule type="notContainsBlanks" dxfId="101" priority="102" stopIfTrue="1">
      <formula>LEN(TRIM(G292))&gt;0</formula>
    </cfRule>
  </conditionalFormatting>
  <conditionalFormatting sqref="G316">
    <cfRule type="notContainsBlanks" dxfId="100" priority="101" stopIfTrue="1">
      <formula>LEN(TRIM(G316))&gt;0</formula>
    </cfRule>
  </conditionalFormatting>
  <conditionalFormatting sqref="G441:G444">
    <cfRule type="notContainsBlanks" dxfId="99" priority="100" stopIfTrue="1">
      <formula>LEN(TRIM(G441))&gt;0</formula>
    </cfRule>
  </conditionalFormatting>
  <conditionalFormatting sqref="G447:G450">
    <cfRule type="notContainsBlanks" dxfId="98" priority="99" stopIfTrue="1">
      <formula>LEN(TRIM(G447))&gt;0</formula>
    </cfRule>
  </conditionalFormatting>
  <conditionalFormatting sqref="G492:G495">
    <cfRule type="notContainsBlanks" dxfId="97" priority="98" stopIfTrue="1">
      <formula>LEN(TRIM(G492))&gt;0</formula>
    </cfRule>
  </conditionalFormatting>
  <conditionalFormatting sqref="G498:G501">
    <cfRule type="notContainsBlanks" dxfId="96" priority="97" stopIfTrue="1">
      <formula>LEN(TRIM(G498))&gt;0</formula>
    </cfRule>
  </conditionalFormatting>
  <conditionalFormatting sqref="G128">
    <cfRule type="notContainsBlanks" dxfId="95" priority="96" stopIfTrue="1">
      <formula>LEN(TRIM(G128))&gt;0</formula>
    </cfRule>
  </conditionalFormatting>
  <conditionalFormatting sqref="G129">
    <cfRule type="notContainsBlanks" dxfId="94" priority="95" stopIfTrue="1">
      <formula>LEN(TRIM(G129))&gt;0</formula>
    </cfRule>
  </conditionalFormatting>
  <conditionalFormatting sqref="G136">
    <cfRule type="notContainsBlanks" dxfId="93" priority="94" stopIfTrue="1">
      <formula>LEN(TRIM(G136))&gt;0</formula>
    </cfRule>
  </conditionalFormatting>
  <conditionalFormatting sqref="G191:G197 G199:G200">
    <cfRule type="notContainsBlanks" dxfId="92" priority="93" stopIfTrue="1">
      <formula>LEN(TRIM(G191))&gt;0</formula>
    </cfRule>
  </conditionalFormatting>
  <conditionalFormatting sqref="G225 G227">
    <cfRule type="notContainsBlanks" dxfId="91" priority="92" stopIfTrue="1">
      <formula>LEN(TRIM(G225))&gt;0</formula>
    </cfRule>
  </conditionalFormatting>
  <conditionalFormatting sqref="G236">
    <cfRule type="notContainsBlanks" dxfId="90" priority="91" stopIfTrue="1">
      <formula>LEN(TRIM(G236))&gt;0</formula>
    </cfRule>
  </conditionalFormatting>
  <conditionalFormatting sqref="G67">
    <cfRule type="notContainsBlanks" dxfId="89" priority="90" stopIfTrue="1">
      <formula>LEN(TRIM(G67))&gt;0</formula>
    </cfRule>
  </conditionalFormatting>
  <conditionalFormatting sqref="G546">
    <cfRule type="notContainsBlanks" dxfId="88" priority="88" stopIfTrue="1">
      <formula>LEN(TRIM(G546))&gt;0</formula>
    </cfRule>
  </conditionalFormatting>
  <conditionalFormatting sqref="G547">
    <cfRule type="notContainsBlanks" dxfId="87" priority="85" stopIfTrue="1">
      <formula>LEN(TRIM(G547))&gt;0</formula>
    </cfRule>
  </conditionalFormatting>
  <conditionalFormatting sqref="G544">
    <cfRule type="notContainsBlanks" dxfId="86" priority="89" stopIfTrue="1">
      <formula>LEN(TRIM(G544))&gt;0</formula>
    </cfRule>
  </conditionalFormatting>
  <conditionalFormatting sqref="G545">
    <cfRule type="notContainsBlanks" dxfId="85" priority="87" stopIfTrue="1">
      <formula>LEN(TRIM(G545))&gt;0</formula>
    </cfRule>
  </conditionalFormatting>
  <conditionalFormatting sqref="G548">
    <cfRule type="notContainsBlanks" dxfId="84" priority="86" stopIfTrue="1">
      <formula>LEN(TRIM(G548))&gt;0</formula>
    </cfRule>
  </conditionalFormatting>
  <conditionalFormatting sqref="G24">
    <cfRule type="notContainsBlanks" dxfId="83" priority="84" stopIfTrue="1">
      <formula>LEN(TRIM(G24))&gt;0</formula>
    </cfRule>
  </conditionalFormatting>
  <conditionalFormatting sqref="G21 G23">
    <cfRule type="notContainsBlanks" dxfId="82" priority="83" stopIfTrue="1">
      <formula>LEN(TRIM(G21))&gt;0</formula>
    </cfRule>
  </conditionalFormatting>
  <conditionalFormatting sqref="G56">
    <cfRule type="notContainsBlanks" dxfId="81" priority="82" stopIfTrue="1">
      <formula>LEN(TRIM(G56))&gt;0</formula>
    </cfRule>
  </conditionalFormatting>
  <conditionalFormatting sqref="G50:G55">
    <cfRule type="notContainsBlanks" dxfId="80" priority="81" stopIfTrue="1">
      <formula>LEN(TRIM(G50))&gt;0</formula>
    </cfRule>
  </conditionalFormatting>
  <conditionalFormatting sqref="G65">
    <cfRule type="notContainsBlanks" dxfId="79" priority="80" stopIfTrue="1">
      <formula>LEN(TRIM(G65))&gt;0</formula>
    </cfRule>
  </conditionalFormatting>
  <conditionalFormatting sqref="G59:G64">
    <cfRule type="notContainsBlanks" dxfId="78" priority="79" stopIfTrue="1">
      <formula>LEN(TRIM(G59))&gt;0</formula>
    </cfRule>
  </conditionalFormatting>
  <conditionalFormatting sqref="G343">
    <cfRule type="notContainsBlanks" dxfId="77" priority="78" stopIfTrue="1">
      <formula>LEN(TRIM(G343))&gt;0</formula>
    </cfRule>
  </conditionalFormatting>
  <conditionalFormatting sqref="G22">
    <cfRule type="notContainsBlanks" dxfId="76" priority="77" stopIfTrue="1">
      <formula>LEN(TRIM(G22))&gt;0</formula>
    </cfRule>
  </conditionalFormatting>
  <conditionalFormatting sqref="G46">
    <cfRule type="notContainsBlanks" dxfId="75" priority="76" stopIfTrue="1">
      <formula>LEN(TRIM(G46))&gt;0</formula>
    </cfRule>
  </conditionalFormatting>
  <conditionalFormatting sqref="G100">
    <cfRule type="notContainsBlanks" dxfId="74" priority="75" stopIfTrue="1">
      <formula>LEN(TRIM(G100))&gt;0</formula>
    </cfRule>
  </conditionalFormatting>
  <conditionalFormatting sqref="G101">
    <cfRule type="notContainsBlanks" dxfId="73" priority="74" stopIfTrue="1">
      <formula>LEN(TRIM(G101))&gt;0</formula>
    </cfRule>
  </conditionalFormatting>
  <conditionalFormatting sqref="G102">
    <cfRule type="notContainsBlanks" dxfId="72" priority="73" stopIfTrue="1">
      <formula>LEN(TRIM(G102))&gt;0</formula>
    </cfRule>
  </conditionalFormatting>
  <conditionalFormatting sqref="G103">
    <cfRule type="notContainsBlanks" dxfId="71" priority="72" stopIfTrue="1">
      <formula>LEN(TRIM(G103))&gt;0</formula>
    </cfRule>
  </conditionalFormatting>
  <conditionalFormatting sqref="G104">
    <cfRule type="notContainsBlanks" dxfId="70" priority="71" stopIfTrue="1">
      <formula>LEN(TRIM(G104))&gt;0</formula>
    </cfRule>
  </conditionalFormatting>
  <conditionalFormatting sqref="G109">
    <cfRule type="notContainsBlanks" dxfId="69" priority="70" stopIfTrue="1">
      <formula>LEN(TRIM(G109))&gt;0</formula>
    </cfRule>
  </conditionalFormatting>
  <conditionalFormatting sqref="G71:G75">
    <cfRule type="notContainsBlanks" dxfId="68" priority="69" stopIfTrue="1">
      <formula>LEN(TRIM(G71))&gt;0</formula>
    </cfRule>
  </conditionalFormatting>
  <conditionalFormatting sqref="G108">
    <cfRule type="notContainsBlanks" dxfId="67" priority="68" stopIfTrue="1">
      <formula>LEN(TRIM(G108))&gt;0</formula>
    </cfRule>
  </conditionalFormatting>
  <conditionalFormatting sqref="G144">
    <cfRule type="notContainsBlanks" dxfId="66" priority="66" stopIfTrue="1">
      <formula>LEN(TRIM(G144))&gt;0</formula>
    </cfRule>
  </conditionalFormatting>
  <conditionalFormatting sqref="G130:G135">
    <cfRule type="notContainsBlanks" dxfId="65" priority="67" stopIfTrue="1">
      <formula>LEN(TRIM(G130))&gt;0</formula>
    </cfRule>
  </conditionalFormatting>
  <conditionalFormatting sqref="G143">
    <cfRule type="notContainsBlanks" dxfId="64" priority="65" stopIfTrue="1">
      <formula>LEN(TRIM(G143))&gt;0</formula>
    </cfRule>
  </conditionalFormatting>
  <conditionalFormatting sqref="G140">
    <cfRule type="notContainsBlanks" dxfId="63" priority="64" stopIfTrue="1">
      <formula>LEN(TRIM(G140))&gt;0</formula>
    </cfRule>
  </conditionalFormatting>
  <conditionalFormatting sqref="G142">
    <cfRule type="notContainsBlanks" dxfId="62" priority="63" stopIfTrue="1">
      <formula>LEN(TRIM(G142))&gt;0</formula>
    </cfRule>
  </conditionalFormatting>
  <conditionalFormatting sqref="G141">
    <cfRule type="notContainsBlanks" dxfId="61" priority="62" stopIfTrue="1">
      <formula>LEN(TRIM(G141))&gt;0</formula>
    </cfRule>
  </conditionalFormatting>
  <conditionalFormatting sqref="G154">
    <cfRule type="notContainsBlanks" dxfId="60" priority="60" stopIfTrue="1">
      <formula>LEN(TRIM(G154))&gt;0</formula>
    </cfRule>
  </conditionalFormatting>
  <conditionalFormatting sqref="G156">
    <cfRule type="notContainsBlanks" dxfId="59" priority="61" stopIfTrue="1">
      <formula>LEN(TRIM(G156))&gt;0</formula>
    </cfRule>
  </conditionalFormatting>
  <conditionalFormatting sqref="G139">
    <cfRule type="notContainsBlanks" dxfId="58" priority="59" stopIfTrue="1">
      <formula>LEN(TRIM(G139))&gt;0</formula>
    </cfRule>
  </conditionalFormatting>
  <conditionalFormatting sqref="G155">
    <cfRule type="notContainsBlanks" dxfId="57" priority="58" stopIfTrue="1">
      <formula>LEN(TRIM(G155))&gt;0</formula>
    </cfRule>
  </conditionalFormatting>
  <conditionalFormatting sqref="G161:G166">
    <cfRule type="notContainsBlanks" dxfId="56" priority="57" stopIfTrue="1">
      <formula>LEN(TRIM(G161))&gt;0</formula>
    </cfRule>
  </conditionalFormatting>
  <conditionalFormatting sqref="G159:G160">
    <cfRule type="notContainsBlanks" dxfId="55" priority="56" stopIfTrue="1">
      <formula>LEN(TRIM(G159))&gt;0</formula>
    </cfRule>
  </conditionalFormatting>
  <conditionalFormatting sqref="G168">
    <cfRule type="notContainsBlanks" dxfId="54" priority="55" stopIfTrue="1">
      <formula>LEN(TRIM(G168))&gt;0</formula>
    </cfRule>
  </conditionalFormatting>
  <conditionalFormatting sqref="G151">
    <cfRule type="notContainsBlanks" dxfId="53" priority="54" stopIfTrue="1">
      <formula>LEN(TRIM(G151))&gt;0</formula>
    </cfRule>
  </conditionalFormatting>
  <conditionalFormatting sqref="G198">
    <cfRule type="notContainsBlanks" dxfId="52" priority="53" stopIfTrue="1">
      <formula>LEN(TRIM(G198))&gt;0</formula>
    </cfRule>
  </conditionalFormatting>
  <conditionalFormatting sqref="G206">
    <cfRule type="notContainsBlanks" dxfId="51" priority="52" stopIfTrue="1">
      <formula>LEN(TRIM(G206))&gt;0</formula>
    </cfRule>
  </conditionalFormatting>
  <conditionalFormatting sqref="G212:G215">
    <cfRule type="notContainsBlanks" dxfId="50" priority="51" stopIfTrue="1">
      <formula>LEN(TRIM(G212))&gt;0</formula>
    </cfRule>
  </conditionalFormatting>
  <conditionalFormatting sqref="G167">
    <cfRule type="notContainsBlanks" dxfId="49" priority="50" stopIfTrue="1">
      <formula>LEN(TRIM(G167))&gt;0</formula>
    </cfRule>
  </conditionalFormatting>
  <conditionalFormatting sqref="G162">
    <cfRule type="notContainsBlanks" dxfId="48" priority="49" stopIfTrue="1">
      <formula>LEN(TRIM(G162))&gt;0</formula>
    </cfRule>
  </conditionalFormatting>
  <conditionalFormatting sqref="G68">
    <cfRule type="notContainsBlanks" dxfId="47" priority="48" stopIfTrue="1">
      <formula>LEN(TRIM(G68))&gt;0</formula>
    </cfRule>
  </conditionalFormatting>
  <conditionalFormatting sqref="G226">
    <cfRule type="notContainsBlanks" dxfId="46" priority="47" stopIfTrue="1">
      <formula>LEN(TRIM(G226))&gt;0</formula>
    </cfRule>
  </conditionalFormatting>
  <conditionalFormatting sqref="G240">
    <cfRule type="notContainsBlanks" dxfId="45" priority="46" stopIfTrue="1">
      <formula>LEN(TRIM(G240))&gt;0</formula>
    </cfRule>
  </conditionalFormatting>
  <conditionalFormatting sqref="G262">
    <cfRule type="notContainsBlanks" dxfId="44" priority="45" stopIfTrue="1">
      <formula>LEN(TRIM(G262))&gt;0</formula>
    </cfRule>
  </conditionalFormatting>
  <conditionalFormatting sqref="G261">
    <cfRule type="notContainsBlanks" dxfId="43" priority="44" stopIfTrue="1">
      <formula>LEN(TRIM(G261))&gt;0</formula>
    </cfRule>
  </conditionalFormatting>
  <conditionalFormatting sqref="G269">
    <cfRule type="notContainsBlanks" dxfId="42" priority="43" stopIfTrue="1">
      <formula>LEN(TRIM(G269))&gt;0</formula>
    </cfRule>
  </conditionalFormatting>
  <conditionalFormatting sqref="G268">
    <cfRule type="notContainsBlanks" dxfId="41" priority="42" stopIfTrue="1">
      <formula>LEN(TRIM(G268))&gt;0</formula>
    </cfRule>
  </conditionalFormatting>
  <conditionalFormatting sqref="G270">
    <cfRule type="notContainsBlanks" dxfId="40" priority="41" stopIfTrue="1">
      <formula>LEN(TRIM(G270))&gt;0</formula>
    </cfRule>
  </conditionalFormatting>
  <conditionalFormatting sqref="G283:G289">
    <cfRule type="notContainsBlanks" dxfId="39" priority="40" stopIfTrue="1">
      <formula>LEN(TRIM(G283))&gt;0</formula>
    </cfRule>
  </conditionalFormatting>
  <conditionalFormatting sqref="G361">
    <cfRule type="notContainsBlanks" dxfId="38" priority="39" stopIfTrue="1">
      <formula>LEN(TRIM(G361))&gt;0</formula>
    </cfRule>
  </conditionalFormatting>
  <conditionalFormatting sqref="G385">
    <cfRule type="notContainsBlanks" dxfId="37" priority="38" stopIfTrue="1">
      <formula>LEN(TRIM(G385))&gt;0</formula>
    </cfRule>
  </conditionalFormatting>
  <conditionalFormatting sqref="G389">
    <cfRule type="notContainsBlanks" dxfId="36" priority="37" stopIfTrue="1">
      <formula>LEN(TRIM(G389))&gt;0</formula>
    </cfRule>
  </conditionalFormatting>
  <conditionalFormatting sqref="G416:G422">
    <cfRule type="notContainsBlanks" dxfId="35" priority="36" stopIfTrue="1">
      <formula>LEN(TRIM(G416))&gt;0</formula>
    </cfRule>
  </conditionalFormatting>
  <conditionalFormatting sqref="G465:G471">
    <cfRule type="notContainsBlanks" dxfId="34" priority="35" stopIfTrue="1">
      <formula>LEN(TRIM(G465))&gt;0</formula>
    </cfRule>
  </conditionalFormatting>
  <conditionalFormatting sqref="G484">
    <cfRule type="notContainsBlanks" dxfId="33" priority="34" stopIfTrue="1">
      <formula>LEN(TRIM(G484))&gt;0</formula>
    </cfRule>
  </conditionalFormatting>
  <conditionalFormatting sqref="G521:G525">
    <cfRule type="notContainsBlanks" dxfId="32" priority="33" stopIfTrue="1">
      <formula>LEN(TRIM(G521))&gt;0</formula>
    </cfRule>
  </conditionalFormatting>
  <conditionalFormatting sqref="G526">
    <cfRule type="notContainsBlanks" dxfId="31" priority="32" stopIfTrue="1">
      <formula>LEN(TRIM(G526))&gt;0</formula>
    </cfRule>
  </conditionalFormatting>
  <conditionalFormatting sqref="G536">
    <cfRule type="notContainsBlanks" dxfId="30" priority="30" stopIfTrue="1">
      <formula>LEN(TRIM(G536))&gt;0</formula>
    </cfRule>
  </conditionalFormatting>
  <conditionalFormatting sqref="G537:G541">
    <cfRule type="notContainsBlanks" dxfId="29" priority="31" stopIfTrue="1">
      <formula>LEN(TRIM(G537))&gt;0</formula>
    </cfRule>
  </conditionalFormatting>
  <conditionalFormatting sqref="G554">
    <cfRule type="notContainsBlanks" dxfId="28" priority="29" stopIfTrue="1">
      <formula>LEN(TRIM(G554))&gt;0</formula>
    </cfRule>
  </conditionalFormatting>
  <conditionalFormatting sqref="G552">
    <cfRule type="notContainsBlanks" dxfId="27" priority="28" stopIfTrue="1">
      <formula>LEN(TRIM(G552))&gt;0</formula>
    </cfRule>
  </conditionalFormatting>
  <conditionalFormatting sqref="G558">
    <cfRule type="notContainsBlanks" dxfId="26" priority="27" stopIfTrue="1">
      <formula>LEN(TRIM(G558))&gt;0</formula>
    </cfRule>
  </conditionalFormatting>
  <conditionalFormatting sqref="G553">
    <cfRule type="notContainsBlanks" dxfId="25" priority="26" stopIfTrue="1">
      <formula>LEN(TRIM(G553))&gt;0</formula>
    </cfRule>
  </conditionalFormatting>
  <conditionalFormatting sqref="G555">
    <cfRule type="notContainsBlanks" dxfId="24" priority="25" stopIfTrue="1">
      <formula>LEN(TRIM(G555))&gt;0</formula>
    </cfRule>
  </conditionalFormatting>
  <conditionalFormatting sqref="G559">
    <cfRule type="notContainsBlanks" dxfId="23" priority="24" stopIfTrue="1">
      <formula>LEN(TRIM(G559))&gt;0</formula>
    </cfRule>
  </conditionalFormatting>
  <conditionalFormatting sqref="G562">
    <cfRule type="notContainsBlanks" dxfId="22" priority="23" stopIfTrue="1">
      <formula>LEN(TRIM(G562))&gt;0</formula>
    </cfRule>
  </conditionalFormatting>
  <conditionalFormatting sqref="G563">
    <cfRule type="notContainsBlanks" dxfId="21" priority="22" stopIfTrue="1">
      <formula>LEN(TRIM(G563))&gt;0</formula>
    </cfRule>
  </conditionalFormatting>
  <conditionalFormatting sqref="G564 G566">
    <cfRule type="notContainsBlanks" dxfId="20" priority="21" stopIfTrue="1">
      <formula>LEN(TRIM(G564))&gt;0</formula>
    </cfRule>
  </conditionalFormatting>
  <conditionalFormatting sqref="G565">
    <cfRule type="notContainsBlanks" dxfId="19" priority="20" stopIfTrue="1">
      <formula>LEN(TRIM(G565))&gt;0</formula>
    </cfRule>
  </conditionalFormatting>
  <conditionalFormatting sqref="G567">
    <cfRule type="notContainsBlanks" dxfId="18" priority="19" stopIfTrue="1">
      <formula>LEN(TRIM(G567))&gt;0</formula>
    </cfRule>
  </conditionalFormatting>
  <conditionalFormatting sqref="G413">
    <cfRule type="notContainsBlanks" dxfId="17" priority="18" stopIfTrue="1">
      <formula>LEN(TRIM(G413))&gt;0</formula>
    </cfRule>
  </conditionalFormatting>
  <conditionalFormatting sqref="G32:G43">
    <cfRule type="notContainsBlanks" dxfId="16" priority="16" stopIfTrue="1">
      <formula>LEN(TRIM(G32))&gt;0</formula>
    </cfRule>
  </conditionalFormatting>
  <conditionalFormatting sqref="G16">
    <cfRule type="notContainsBlanks" dxfId="15" priority="17" stopIfTrue="1">
      <formula>LEN(TRIM(G16))&gt;0</formula>
    </cfRule>
  </conditionalFormatting>
  <conditionalFormatting sqref="G88">
    <cfRule type="notContainsBlanks" dxfId="14" priority="14" stopIfTrue="1">
      <formula>LEN(TRIM(G88))&gt;0</formula>
    </cfRule>
  </conditionalFormatting>
  <conditionalFormatting sqref="G79">
    <cfRule type="notContainsBlanks" dxfId="13" priority="15" stopIfTrue="1">
      <formula>LEN(TRIM(G79))&gt;0</formula>
    </cfRule>
  </conditionalFormatting>
  <conditionalFormatting sqref="G221">
    <cfRule type="notContainsBlanks" dxfId="12" priority="13" stopIfTrue="1">
      <formula>LEN(TRIM(G221))&gt;0</formula>
    </cfRule>
  </conditionalFormatting>
  <conditionalFormatting sqref="G255">
    <cfRule type="notContainsBlanks" dxfId="11" priority="12" stopIfTrue="1">
      <formula>LEN(TRIM(G255))&gt;0</formula>
    </cfRule>
  </conditionalFormatting>
  <conditionalFormatting sqref="G349">
    <cfRule type="notContainsBlanks" dxfId="10" priority="11" stopIfTrue="1">
      <formula>LEN(TRIM(G349))&gt;0</formula>
    </cfRule>
  </conditionalFormatting>
  <conditionalFormatting sqref="G171">
    <cfRule type="notContainsBlanks" dxfId="9" priority="9" stopIfTrue="1">
      <formula>LEN(TRIM(G171))&gt;0</formula>
    </cfRule>
  </conditionalFormatting>
  <conditionalFormatting sqref="G172">
    <cfRule type="notContainsBlanks" dxfId="8" priority="10" stopIfTrue="1">
      <formula>LEN(TRIM(G172))&gt;0</formula>
    </cfRule>
  </conditionalFormatting>
  <conditionalFormatting sqref="G182">
    <cfRule type="notContainsBlanks" dxfId="7" priority="7" stopIfTrue="1">
      <formula>LEN(TRIM(G182))&gt;0</formula>
    </cfRule>
  </conditionalFormatting>
  <conditionalFormatting sqref="G176:G180 G183">
    <cfRule type="notContainsBlanks" dxfId="6" priority="8" stopIfTrue="1">
      <formula>LEN(TRIM(G176))&gt;0</formula>
    </cfRule>
  </conditionalFormatting>
  <conditionalFormatting sqref="G181:G182">
    <cfRule type="notContainsBlanks" dxfId="5" priority="6" stopIfTrue="1">
      <formula>LEN(TRIM(G181))&gt;0</formula>
    </cfRule>
  </conditionalFormatting>
  <conditionalFormatting sqref="G186">
    <cfRule type="notContainsBlanks" dxfId="4" priority="4" stopIfTrue="1">
      <formula>LEN(TRIM(G186))&gt;0</formula>
    </cfRule>
  </conditionalFormatting>
  <conditionalFormatting sqref="G187">
    <cfRule type="notContainsBlanks" dxfId="3" priority="5" stopIfTrue="1">
      <formula>LEN(TRIM(G187))&gt;0</formula>
    </cfRule>
  </conditionalFormatting>
  <conditionalFormatting sqref="G579:G581">
    <cfRule type="notContainsBlanks" dxfId="2" priority="3" stopIfTrue="1">
      <formula>LEN(TRIM(G579))&gt;0</formula>
    </cfRule>
  </conditionalFormatting>
  <conditionalFormatting sqref="G588:G590">
    <cfRule type="notContainsBlanks" dxfId="1" priority="2" stopIfTrue="1">
      <formula>LEN(TRIM(G588))&gt;0</formula>
    </cfRule>
  </conditionalFormatting>
  <conditionalFormatting sqref="G592">
    <cfRule type="notContainsBlanks" dxfId="0" priority="1" stopIfTrue="1">
      <formula>LEN(TRIM(G592))&gt;0</formula>
    </cfRule>
  </conditionalFormatting>
  <dataValidations count="11">
    <dataValidation type="whole" operator="greaterThanOrEqual" showInputMessage="1" showErrorMessage="1" error="Voer een aantal (of 0) in. " sqref="C270:F270" xr:uid="{21C01415-A2BB-4BF7-ACDA-8513E5934437}">
      <formula1>0</formula1>
    </dataValidation>
    <dataValidation type="whole" operator="greaterThanOrEqual" allowBlank="1" showInputMessage="1" showErrorMessage="1" errorTitle="Fout bij invoer!" error="Maak een keuze uit het drop-down menu" sqref="F32:F44" xr:uid="{94A5150D-1D1C-45E8-9276-9DA48F4F236D}">
      <formula1>0</formula1>
    </dataValidation>
    <dataValidation type="date" operator="lessThan" showInputMessage="1" showErrorMessage="1" error="Voer een datum (maand en jaar) in_x000a_" sqref="C86:F86 C19:F19" xr:uid="{FDB03272-9411-4F78-996F-DD90006099A2}">
      <formula1>44561</formula1>
    </dataValidation>
    <dataValidation type="whole" operator="greaterThanOrEqual" showInputMessage="1" showErrorMessage="1" error="Vul een getal groter of gelijk aan 0 in." sqref="C498:F501 C563:F563 C441:F444 C447:F450 C492:F495 E283:F289 C313:F313" xr:uid="{518F4DDE-4CA4-4890-B238-C27AED95EEB2}">
      <formula1>0</formula1>
    </dataValidation>
    <dataValidation operator="greaterThanOrEqual" allowBlank="1" showInputMessage="1" showErrorMessage="1" errorTitle="Fout bij invoer!" error="Vul een getal groter of gelijk aan 0 in." sqref="I265:I277 I228:I263 I26:I47 I80:I110 I222 I1:I20 I113:I114 I293:I314 I563 I550:I551 I568:I571 I593:I1048576 I202:I219 I280:I290 I116:I173 I66:I76 I317:I411 I560:I561 I414:I542 I175:I189" xr:uid="{720DD280-83B6-43F3-8CDE-4AD2869D9531}"/>
    <dataValidation showInputMessage="1" showErrorMessage="1" error="Selecteer een antwoord in het drop-down menu" sqref="C222:F222 C237:F237 C105:F105 C110:F110 C267:F267 C138:D144 E138:F139 A146:G147" xr:uid="{1DCD98DE-E3FC-4FC5-BB36-0A6127F786B8}"/>
    <dataValidation type="whole" operator="greaterThanOrEqual" allowBlank="1" showInputMessage="1" showErrorMessage="1" error="Vul een getal groter of gelijk aan 0 in." sqref="E346:F346 E300:F308" xr:uid="{E2204EF9-3B89-4FF4-BF42-F485999FC84E}">
      <formula1>0</formula1>
    </dataValidation>
    <dataValidation type="whole" operator="greaterThanOrEqual" allowBlank="1" showInputMessage="1" showErrorMessage="1" errorTitle="Fout bij invoer!" error="Vul een getal groter of gelijk aan 0 in." sqref="H85 E29 H117 H202 H211 H291:I291 H459 H352 H370 H405 H415 H433 H464 H482 H528 H536 H569 H377 H14 H300:H309 E14 H18 H88 H90 H229 H424 H440:H441 H446:H447 H473 H491:H492 H497:H498 H147 H81 E81 H282 H315:I315 H111:I111 E115:F115 H278:I278 H220:I220 H115:I115 H27:H45 H99 H154:H155 H149 H204:H207 H216 F331:F336 H331:H336 H338:H339 H346:H348 H563 H139:H144 H579:H581 H152 H588:H592 C579:F581 E588:F590 C588:C590" xr:uid="{D30B43B6-B759-4C30-A148-BFE2BDBF2655}">
      <formula1>0</formula1>
    </dataValidation>
    <dataValidation operator="greaterThanOrEqual" allowBlank="1" showInputMessage="1" showErrorMessage="1" errorTitle="Fout bij invoer!" error="Maak een keuze uit het drop-down menu" sqref="E44" xr:uid="{90B5C2AF-6FB2-406F-A26C-6991B68E3D08}"/>
    <dataValidation operator="greaterThanOrEqual" allowBlank="1" showInputMessage="1" showErrorMessage="1" error="Selecteer een antwoord in het drop-down menu" sqref="D404:F404 D391:F391" xr:uid="{480B2340-D435-452A-92BA-52F48E2AAE00}"/>
    <dataValidation type="date" operator="lessThan" showInputMessage="1" showErrorMessage="1" error="Voer een datum (maand en jaar) in_x000a_" sqref="C259:F259" xr:uid="{8283C56B-7862-4090-97D1-049432FE9430}">
      <formula1>44926</formula1>
    </dataValidation>
  </dataValidations>
  <pageMargins left="0.39370078740157483" right="0.39370078740157483" top="0.39370078740157483" bottom="0.39370078740157483" header="0.19685039370078741" footer="0.19685039370078741"/>
  <pageSetup paperSize="9" scale="72" fitToHeight="0" orientation="landscape" r:id="rId1"/>
  <headerFooter>
    <oddFooter>Page &amp;P of &amp;N</oddFooter>
  </headerFooter>
  <drawing r:id="rId2"/>
  <extLst>
    <ext xmlns:x14="http://schemas.microsoft.com/office/spreadsheetml/2009/9/main" uri="{CCE6A557-97BC-4b89-ADB6-D9C93CAAB3DF}">
      <x14:dataValidations xmlns:xm="http://schemas.microsoft.com/office/excel/2006/main" count="47">
        <x14:dataValidation type="list" showInputMessage="1" showErrorMessage="1" error="Selecteer een antwoord in het drop-down menu" xr:uid="{49998745-0CE2-43A4-9896-CD0343C7670B}">
          <x14:formula1>
            <xm:f>MIT_Lists!$B$35:$E$35</xm:f>
          </x14:formula1>
          <xm:sqref>C230:F236</xm:sqref>
        </x14:dataValidation>
        <x14:dataValidation type="list" showInputMessage="1" showErrorMessage="1" error="Selecteer een antwoord in het drop-down menu" xr:uid="{AD31A522-741B-4289-A32F-C41930727A68}">
          <x14:formula1>
            <xm:f>MIT_Lists!$B$34:$E$34</xm:f>
          </x14:formula1>
          <xm:sqref>C364:F364 C367:F368 C371:F375</xm:sqref>
        </x14:dataValidation>
        <x14:dataValidation type="list" showInputMessage="1" error="Selecteer een antwoord in het drop-down menu" xr:uid="{E761EFCD-3438-44B6-83F0-2B6427992955}">
          <x14:formula1>
            <xm:f>MIT_Lists!$B$3:$C$3</xm:f>
          </x14:formula1>
          <xm:sqref>C145:F145 C76:F76 C219:F219 C221:F221 C240:F240 C526:F526 C518:F518</xm:sqref>
        </x14:dataValidation>
        <x14:dataValidation type="list" showInputMessage="1" showErrorMessage="1" error="Selecteer een antwoord in het drop-down menu" xr:uid="{3AAAF63A-B0A6-459F-B32B-8C4999C68AFA}">
          <x14:formula1>
            <xm:f>MIT_Lists!$C$4:$D$4</xm:f>
          </x14:formula1>
          <xm:sqref>E140:F144</xm:sqref>
        </x14:dataValidation>
        <x14:dataValidation type="list" showInputMessage="1" showErrorMessage="1" error="Selecteer een antwoord in het drop-down menu" xr:uid="{8197C3ED-BAF9-42A4-81BD-C7870A7D3FDB}">
          <x14:formula1>
            <xm:f>MIT_Lists!$B$25:$E$25</xm:f>
          </x14:formula1>
          <xm:sqref>C154:F155</xm:sqref>
        </x14:dataValidation>
        <x14:dataValidation type="list" allowBlank="1" showInputMessage="1" showErrorMessage="1" error="Selecteer een antwoord in het drop-down menu" xr:uid="{09D08AAE-C311-4A6D-80EF-6574B5CD9BD7}">
          <x14:formula1>
            <xm:f>MIT_Lists!$B$29:$E$29</xm:f>
          </x14:formula1>
          <xm:sqref>C226:F226</xm:sqref>
        </x14:dataValidation>
        <x14:dataValidation type="list" showInputMessage="1" showErrorMessage="1" error="Selecteer een antwoord in het drop-down menu" xr:uid="{CF7827FF-3440-4C41-8783-2B54964AE9D4}">
          <x14:formula1>
            <xm:f>MIT_Lists!$B$24:$H$24</xm:f>
          </x14:formula1>
          <xm:sqref>C67:F67</xm:sqref>
        </x14:dataValidation>
        <x14:dataValidation type="list" showInputMessage="1" showErrorMessage="1" error="Selecteer een antwoord in het drop-down menu" xr:uid="{33590E1A-3273-4699-B902-0D2BE6891054}">
          <x14:formula1>
            <xm:f>MIT_Lists!$B$10:$F$10</xm:f>
          </x14:formula1>
          <xm:sqref>C343:F343 C266:F266</xm:sqref>
        </x14:dataValidation>
        <x14:dataValidation type="list" showInputMessage="1" error="Vermeld een toelichting" xr:uid="{424A3DA6-A22B-4589-80D5-12FBE61CA0DC}">
          <x14:formula1>
            <xm:f>MIT_Lists!$B$3:$C$3</xm:f>
          </x14:formula1>
          <xm:sqref>C567:F567 C545:F545 C548:F548 C558:F559 C565:F565</xm:sqref>
        </x14:dataValidation>
        <x14:dataValidation type="list" allowBlank="1" showInputMessage="1" showErrorMessage="1" error="Selecteer een antwoord in het drop-down menu" xr:uid="{15B28D8F-A335-4FAB-8D10-6D77FF11B38D}">
          <x14:formula1>
            <xm:f>MIT_Lists!$B$4:$D$4</xm:f>
          </x14:formula1>
          <xm:sqref>E243:F252</xm:sqref>
        </x14:dataValidation>
        <x14:dataValidation type="list" showInputMessage="1" showErrorMessage="1" error="Selecteer een antwoord in het drop-down menu" xr:uid="{BF1D36FE-500B-4B65-A3B1-D4B8B5F7134A}">
          <x14:formula1>
            <xm:f>MIT_Lists!$B$12:$F$12</xm:f>
          </x14:formula1>
          <xm:sqref>C276:F276</xm:sqref>
        </x14:dataValidation>
        <x14:dataValidation type="list" showInputMessage="1" showErrorMessage="1" error="Selecteer een antwoord in het drop-down menu" xr:uid="{DB3A4093-27BF-4009-8EED-CB3D83244995}">
          <x14:formula1>
            <xm:f>MIT_Lists!$B$19:$F$19</xm:f>
          </x14:formula1>
          <xm:sqref>C83:F83</xm:sqref>
        </x14:dataValidation>
        <x14:dataValidation type="list" showInputMessage="1" showErrorMessage="1" error="Selecteer een antwoord in het drop-down menu" xr:uid="{5BA00759-F1B7-4489-8C8A-C7C85F48B252}">
          <x14:formula1>
            <xm:f>MIT_Lists!$B$7:$H$7</xm:f>
          </x14:formula1>
          <xm:sqref>C27:F27</xm:sqref>
        </x14:dataValidation>
        <x14:dataValidation type="list" showInputMessage="1" xr:uid="{35B32C06-C99E-4D1C-8987-EB4C07AB96E0}">
          <x14:formula1>
            <xm:f>MIT_Lists!$B$3:$C$3</xm:f>
          </x14:formula1>
          <xm:sqref>C570:F570 C24:F24 C28:F28 C529:F529 C79:F79 C88:F88 C107:F108 C112:F112 C151:F151 C145:F145 C156:F156 C168:F168 C255:F255 C279:F279 C292:F292 C349:F349 C361:F361 C378:F378 C393:F393 C406:F406 C460:F460 C171:F171 C182:F182 C186:F186 C592:F592</xm:sqref>
        </x14:dataValidation>
        <x14:dataValidation type="list" showInputMessage="1" showErrorMessage="1" error="Selecteer een antwoord in het drop-down menu" xr:uid="{903B1346-B7DE-4828-9464-559665822213}">
          <x14:formula1>
            <xm:f>MIT_Lists!$B$4:$D$4</xm:f>
          </x14:formula1>
          <xm:sqref>C16:F16 C46:F47 C71:F75 C91:F97 C100:F104 C109:F109 C118:F137 C513:F517 C257:F257 C261:F262 C562:F562 C296:F296 C311:F311 C323:F327 C268:F268 C544:F544</xm:sqref>
        </x14:dataValidation>
        <x14:dataValidation type="list" showInputMessage="1" showErrorMessage="1" error="Selecteer een antwoord in het drop-down menu" xr:uid="{00A124C7-D3DC-4303-AD80-83E66EA40579}">
          <x14:formula1>
            <xm:f>MIT_Lists!$B$5:$E$5</xm:f>
          </x14:formula1>
          <xm:sqref>C269:F269 C312:F312 C21:F23 C566:F566 C546:F547</xm:sqref>
        </x14:dataValidation>
        <x14:dataValidation type="list" operator="greaterThanOrEqual" allowBlank="1" showInputMessage="1" showErrorMessage="1" errorTitle="Fout bij invoer!" error="Maak een keuze uit het drop-down menu" xr:uid="{44323DC8-ADBA-4DB0-B632-BD21FFF78EAC}">
          <x14:formula1>
            <xm:f>MIT_Lists!$C$4:$D$4</xm:f>
          </x14:formula1>
          <xm:sqref>E32:E43 E140:F144 E537:F541</xm:sqref>
        </x14:dataValidation>
        <x14:dataValidation type="list" operator="greaterThanOrEqual" allowBlank="1" showInputMessage="1" showErrorMessage="1" errorTitle="Fout bij invoer!" error="Maak een keuze uit het drop-down menu" xr:uid="{4594E49E-3697-49D5-9F62-3C35F1100D9E}">
          <x14:formula1>
            <xm:f>MIT_Lists!$C$25:$E$25</xm:f>
          </x14:formula1>
          <xm:sqref>E149:F150</xm:sqref>
        </x14:dataValidation>
        <x14:dataValidation type="list" showInputMessage="1" showErrorMessage="1" error="Selecteer een antwoord in het drop-down menu" xr:uid="{053E5B92-E30A-4DB5-A5A9-A48DFD5CBCA8}">
          <x14:formula1>
            <xm:f>MIT_Lists!$B$33:$E$33</xm:f>
          </x14:formula1>
          <xm:sqref>C159:F167 C172:F172 C175:F183 C187:F188</xm:sqref>
        </x14:dataValidation>
        <x14:dataValidation type="list" showInputMessage="1" showErrorMessage="1" error="Selecteer een antwoord in het drop-down menu" xr:uid="{2902422C-DAF0-4553-B2E3-880F5EF50EDB}">
          <x14:formula1>
            <xm:f>MIT_Lists!$B$20:$E$20</xm:f>
          </x14:formula1>
          <xm:sqref>C191:F200</xm:sqref>
        </x14:dataValidation>
        <x14:dataValidation type="list" operator="greaterThanOrEqual" showInputMessage="1" showErrorMessage="1" error="Selecteer een antwoord in het drop-down menu" xr:uid="{21968549-9E12-4F0E-8AC1-8B347872E827}">
          <x14:formula1>
            <xm:f>MIT_Lists!$B$26:$I$26</xm:f>
          </x14:formula1>
          <xm:sqref>C204:F207</xm:sqref>
        </x14:dataValidation>
        <x14:dataValidation type="list" operator="greaterThanOrEqual" showInputMessage="1" showErrorMessage="1" error="Selecteer een antwoord in het drop-down menu" xr:uid="{136111CF-5420-44DF-A3B8-0246345213CD}">
          <x14:formula1>
            <xm:f>MIT_Lists!$B$4:$D$4</xm:f>
          </x14:formula1>
          <xm:sqref>C211:F211</xm:sqref>
        </x14:dataValidation>
        <x14:dataValidation type="list" operator="greaterThanOrEqual" showInputMessage="1" showErrorMessage="1" error="Selecteer een antwoord in het drop-down menu" xr:uid="{0A15F95B-FD07-4A3E-BEAF-5A93EDB47EC8}">
          <x14:formula1>
            <xm:f>MIT_Lists!$B$27:$F$27</xm:f>
          </x14:formula1>
          <xm:sqref>C212:F215</xm:sqref>
        </x14:dataValidation>
        <x14:dataValidation type="list" operator="greaterThanOrEqual" showInputMessage="1" showErrorMessage="1" error="Selecteer een antwoord in het drop-down menu" xr:uid="{E70265A2-7CF2-4E63-990E-3EFC544B767F}">
          <x14:formula1>
            <xm:f>MIT_Lists!$B$28:$E$28</xm:f>
          </x14:formula1>
          <xm:sqref>C216:F216</xm:sqref>
        </x14:dataValidation>
        <x14:dataValidation type="list" allowBlank="1" showInputMessage="1" showErrorMessage="1" error="Selecteer een antwoord in het drop-down menu" xr:uid="{BD2B6F27-4B04-47EC-8426-8A4EC520B348}">
          <x14:formula1>
            <xm:f>MIT_Lists!$B$21:$I$21</xm:f>
          </x14:formula1>
          <xm:sqref>C227:F227</xm:sqref>
        </x14:dataValidation>
        <x14:dataValidation type="list" showInputMessage="1" showErrorMessage="1" error="Selecteer een antwoord in het drop-down menu" xr:uid="{16217044-8FAF-4661-AFFA-007E5105B50E}">
          <x14:formula1>
            <xm:f>MIT_Lists!$B$22:$F$22</xm:f>
          </x14:formula1>
          <xm:sqref>C239:F239</xm:sqref>
        </x14:dataValidation>
        <x14:dataValidation type="list" showInputMessage="1" showErrorMessage="1" error="Selecteer een antwoord in het drop-down menu" xr:uid="{65A89DD1-B05F-4057-AB97-1C86779713B8}">
          <x14:formula1>
            <xm:f>MIT_Lists!$B$23:$F$23</xm:f>
          </x14:formula1>
          <xm:sqref>C264:F264</xm:sqref>
        </x14:dataValidation>
        <x14:dataValidation type="list" showInputMessage="1" showErrorMessage="1" error="Selecteer een antwoord in het drop-down menu" xr:uid="{6124D9EF-1D34-48F0-A90B-72C5B91617F6}">
          <x14:formula1>
            <xm:f>MIT_Lists!$B$11:$E$11</xm:f>
          </x14:formula1>
          <xm:sqref>C273:F273</xm:sqref>
        </x14:dataValidation>
        <x14:dataValidation type="list" xr:uid="{EC114F46-C11A-462A-8F49-38EB0D2E4235}">
          <x14:formula1>
            <xm:f>MIT_Lists!$B$3:$C$3</xm:f>
          </x14:formula1>
          <xm:sqref>C316:F316</xm:sqref>
        </x14:dataValidation>
        <x14:dataValidation type="list" showInputMessage="1" showErrorMessage="1" error="Selecteer een antwoord in het drop-down menu" xr:uid="{1374928C-3400-4ABA-8202-71A7772DC165}">
          <x14:formula1>
            <xm:f>MIT_Lists!$B$9:$E$9</xm:f>
          </x14:formula1>
          <xm:sqref>C320:F320</xm:sqref>
        </x14:dataValidation>
        <x14:dataValidation type="list" operator="greaterThanOrEqual" allowBlank="1" showInputMessage="1" showErrorMessage="1" errorTitle="Fout bij invoer!" error="Selecteer een antwoord in het drop-down menu" xr:uid="{035A2515-EF25-40B4-83DD-DAB48915A0CE}">
          <x14:formula1>
            <xm:f>MIT_Lists!$C$4:$D$4</xm:f>
          </x14:formula1>
          <xm:sqref>E331:E336 E338:F339</xm:sqref>
        </x14:dataValidation>
        <x14:dataValidation type="list" showInputMessage="1" showErrorMessage="1" error="Selecteer een antwoord in het drop-down menu" xr:uid="{AD52D788-56EB-4E89-A74C-0735562F168A}">
          <x14:formula1>
            <xm:f>MIT_Lists!$B$13:$F$13</xm:f>
          </x14:formula1>
          <xm:sqref>C353:F360</xm:sqref>
        </x14:dataValidation>
        <x14:dataValidation type="list" operator="greaterThanOrEqual" allowBlank="1" showInputMessage="1" showErrorMessage="1" error="Selecteer een antwoord in het drop-down menu" xr:uid="{2056BAE2-2A96-4B04-9BB1-2C33D8EB8703}">
          <x14:formula1>
            <xm:f>MIT_Lists!$C$30:$F$30</xm:f>
          </x14:formula1>
          <xm:sqref>D384:F390</xm:sqref>
        </x14:dataValidation>
        <x14:dataValidation type="list" operator="greaterThanOrEqual" allowBlank="1" showInputMessage="1" showErrorMessage="1" error="Selecteer een antwoord in het drop-down menu" xr:uid="{72E241E9-D781-4BCA-9215-361CB695103F}">
          <x14:formula1>
            <xm:f>MIT_Lists!$C$14:$G$14</xm:f>
          </x14:formula1>
          <xm:sqref>D397:F403</xm:sqref>
        </x14:dataValidation>
        <x14:dataValidation type="list" showInputMessage="1" showErrorMessage="1" error="Selecteer een antwoord in het drop-down menu" xr:uid="{ABB28F44-787E-4493-959A-4C6A6CF7806F}">
          <x14:formula1>
            <xm:f>MIT_Lists!$B$16:$E$16</xm:f>
          </x14:formula1>
          <xm:sqref>C413:F413</xm:sqref>
        </x14:dataValidation>
        <x14:dataValidation type="list" showInputMessage="1" showErrorMessage="1" error="Selecteer een antwoord in het drop-down menu" xr:uid="{33D5FFB5-362C-465D-963B-7C799DB393D9}">
          <x14:formula1>
            <xm:f>MIT_Lists!$B$15:$F$15</xm:f>
          </x14:formula1>
          <xm:sqref>C416:F422 C434:F438 C483:F489</xm:sqref>
        </x14:dataValidation>
        <x14:dataValidation type="list" operator="greaterThanOrEqual" showInputMessage="1" error="Selecteer een antwoord in het drop-down menu" xr:uid="{0214DBA0-5746-482C-8ED1-155C6C1E7E6A}">
          <x14:formula1>
            <xm:f>MIT_Lists!$B$3:$C$3</xm:f>
          </x14:formula1>
          <xm:sqref>C425:F431 C474:F480</xm:sqref>
        </x14:dataValidation>
        <x14:dataValidation type="list" showInputMessage="1" showErrorMessage="1" error="Selecteer een antwoord in het drop-down menu" xr:uid="{68F3554B-7228-4A46-8A96-268327FB3D01}">
          <x14:formula1>
            <xm:f>MIT_Lists!$B$17:$G$17</xm:f>
          </x14:formula1>
          <xm:sqref>C452:F452 C506:F506 C455:F455 C509:F509</xm:sqref>
        </x14:dataValidation>
        <x14:dataValidation type="list" showInputMessage="1" showErrorMessage="1" error="Selecteer een antwoord in het drop-down menu" xr:uid="{D0529E5E-27D2-4C2C-8BF2-32AFD2D3C687}">
          <x14:formula1>
            <xm:f>MIT_Lists!$B$18:$E$18</xm:f>
          </x14:formula1>
          <xm:sqref>C458:F458 C503:F503 C564:F564 C521:F525</xm:sqref>
        </x14:dataValidation>
        <x14:dataValidation type="list" operator="greaterThanOrEqual" showInputMessage="1" showErrorMessage="1" error="Vul een getal groter of gelijk aan 0 in." xr:uid="{B0D1B67D-7540-4CA7-A7A7-F692D2006055}">
          <x14:formula1>
            <xm:f>MIT_Lists!$B$15:$F$15</xm:f>
          </x14:formula1>
          <xm:sqref>C465:F471</xm:sqref>
        </x14:dataValidation>
        <x14:dataValidation type="list" operator="greaterThanOrEqual" allowBlank="1" showInputMessage="1" showErrorMessage="1" errorTitle="Fout bij invoer!" error="Maak een keuze uit het drop-down menu" xr:uid="{AF440AB8-2CFD-4370-8637-CF3C7A866108}">
          <x14:formula1>
            <xm:f>MIT_Lists!$B$4:$D$4</xm:f>
          </x14:formula1>
          <xm:sqref>E552:F552</xm:sqref>
        </x14:dataValidation>
        <x14:dataValidation type="list" operator="greaterThanOrEqual" allowBlank="1" showInputMessage="1" showErrorMessage="1" errorTitle="Fout bij invoer!" error="Maak een keuze uit het drop-down menu" xr:uid="{A6086A34-CD70-4CEE-A9F4-E9358593FBBE}">
          <x14:formula1>
            <xm:f>MIT_Lists!$B$31:$G$31</xm:f>
          </x14:formula1>
          <xm:sqref>E553:F553</xm:sqref>
        </x14:dataValidation>
        <x14:dataValidation type="list" operator="greaterThanOrEqual" allowBlank="1" showInputMessage="1" showErrorMessage="1" errorTitle="Fout bij invoer!" error="Maak een keuze uit het drop-down menu" xr:uid="{F615F2D4-2948-4126-8C69-BBD2C42C123B}">
          <x14:formula1>
            <xm:f>MIT_Lists!$B$32:$G$32</xm:f>
          </x14:formula1>
          <xm:sqref>E554:F554</xm:sqref>
        </x14:dataValidation>
        <x14:dataValidation type="list" operator="greaterThanOrEqual" allowBlank="1" showInputMessage="1" showErrorMessage="1" errorTitle="Fout bij invoer!" error="Maak een keuze uit het drop-down menu" xr:uid="{669F73D1-E0E9-4862-AFF3-AE67978CE174}">
          <x14:formula1>
            <xm:f>MIT_Lists!$B$5:$E$5</xm:f>
          </x14:formula1>
          <xm:sqref>E555:F555</xm:sqref>
        </x14:dataValidation>
        <x14:dataValidation type="list" showInputMessage="1" xr:uid="{9ADDC397-C55F-4A76-A7B1-379F95D902FF}">
          <x14:formula1>
            <xm:f>MIT_Lists!$B$2</xm:f>
          </x14:formula1>
          <xm:sqref>C68:F68</xm:sqref>
        </x14:dataValidation>
        <x14:dataValidation type="list" allowBlank="1" showInputMessage="1" showErrorMessage="1" error="Selecteer een antwoord in het drop-down menu" xr:uid="{896B8F9D-5328-4727-95BE-900C52C31637}">
          <x14:formula1>
            <xm:f>MIT_Lists!$B$5:$E$5</xm:f>
          </x14:formula1>
          <xm:sqref>C225:F225</xm:sqref>
        </x14:dataValidation>
        <x14:dataValidation type="list" operator="greaterThanOrEqual" allowBlank="1" showInputMessage="1" showErrorMessage="1" error="Selecteer een antwoord in het drop-down menu" xr:uid="{59348747-A9A5-48F2-A2EC-1285E301F011}">
          <x14:formula1>
            <xm:f>MIT_Lists!$C$8:$D$8</xm:f>
          </x14:formula1>
          <xm:sqref>D59:F64 C50:F55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66EBE-F929-49BC-B3D3-607F7B2FB4CA}">
  <dimension ref="A1:AC35"/>
  <sheetViews>
    <sheetView zoomScale="80" zoomScaleNormal="80" workbookViewId="0">
      <selection activeCell="G588" sqref="G588"/>
    </sheetView>
  </sheetViews>
  <sheetFormatPr defaultColWidth="8.81640625" defaultRowHeight="14.5" x14ac:dyDescent="0.35"/>
  <cols>
    <col min="1" max="1" width="28.1796875" style="65" bestFit="1" customWidth="1"/>
    <col min="2" max="2" width="26.453125" style="65" bestFit="1" customWidth="1"/>
    <col min="3" max="3" width="28.1796875" style="65" bestFit="1" customWidth="1"/>
    <col min="4" max="4" width="34.1796875" style="65" bestFit="1" customWidth="1"/>
    <col min="5" max="5" width="35.7265625" style="65" bestFit="1" customWidth="1"/>
    <col min="6" max="6" width="31.453125" style="65" bestFit="1" customWidth="1"/>
    <col min="7" max="7" width="36.26953125" style="65" bestFit="1" customWidth="1"/>
    <col min="8" max="8" width="21.26953125" style="65" bestFit="1" customWidth="1"/>
    <col min="9" max="9" width="32.26953125" style="65" bestFit="1" customWidth="1"/>
    <col min="10" max="10" width="7.54296875" style="65" bestFit="1" customWidth="1"/>
    <col min="11" max="11" width="24.54296875" style="65" bestFit="1" customWidth="1"/>
    <col min="12" max="12" width="26.7265625" style="65" bestFit="1" customWidth="1"/>
    <col min="13" max="13" width="26.7265625" style="65" customWidth="1"/>
    <col min="14" max="14" width="66.26953125" style="65" bestFit="1" customWidth="1"/>
    <col min="15" max="15" width="25.453125" style="65" bestFit="1" customWidth="1"/>
    <col min="16" max="16" width="25.1796875" style="65" bestFit="1" customWidth="1"/>
    <col min="17" max="19" width="24.54296875" style="65" bestFit="1" customWidth="1"/>
    <col min="20" max="20" width="24.54296875" style="65" customWidth="1"/>
    <col min="21" max="21" width="16.453125" style="65" customWidth="1"/>
    <col min="22" max="22" width="27.1796875" style="65" customWidth="1"/>
    <col min="23" max="27" width="26" style="65" customWidth="1"/>
    <col min="28" max="28" width="37.54296875" style="65" bestFit="1" customWidth="1"/>
    <col min="29" max="29" width="58.26953125" style="65" bestFit="1" customWidth="1"/>
    <col min="30" max="30" width="24.54296875" style="73" customWidth="1"/>
    <col min="31" max="16384" width="8.81640625" style="73"/>
  </cols>
  <sheetData>
    <row r="1" spans="1:29" x14ac:dyDescent="0.35">
      <c r="A1" s="64" t="s">
        <v>251</v>
      </c>
    </row>
    <row r="2" spans="1:29" s="72" customFormat="1" x14ac:dyDescent="0.35">
      <c r="A2" s="68" t="s">
        <v>221</v>
      </c>
      <c r="B2" s="69" t="s">
        <v>47</v>
      </c>
      <c r="C2" s="70"/>
      <c r="D2" s="69"/>
      <c r="E2" s="70"/>
      <c r="F2" s="69"/>
      <c r="G2" s="70"/>
      <c r="H2" s="71"/>
      <c r="I2" s="71"/>
      <c r="J2" s="71"/>
      <c r="K2" s="71"/>
      <c r="L2" s="71"/>
      <c r="M2" s="71"/>
      <c r="N2" s="71"/>
      <c r="O2" s="71"/>
      <c r="P2" s="71"/>
      <c r="Q2" s="71"/>
      <c r="R2" s="71"/>
      <c r="S2" s="71"/>
      <c r="T2" s="71"/>
      <c r="U2" s="71"/>
      <c r="V2" s="71"/>
      <c r="W2" s="71"/>
      <c r="X2" s="71"/>
      <c r="Y2" s="71"/>
      <c r="Z2" s="71"/>
      <c r="AA2" s="71"/>
      <c r="AB2" s="71"/>
      <c r="AC2" s="71"/>
    </row>
    <row r="3" spans="1:29" s="72" customFormat="1" x14ac:dyDescent="0.35">
      <c r="A3" s="68" t="s">
        <v>222</v>
      </c>
      <c r="B3" s="69" t="s">
        <v>47</v>
      </c>
      <c r="C3" s="70" t="s">
        <v>36</v>
      </c>
      <c r="D3" s="69"/>
      <c r="E3" s="70"/>
      <c r="F3" s="69"/>
      <c r="G3" s="70"/>
      <c r="H3" s="71"/>
      <c r="I3" s="71"/>
      <c r="J3" s="71"/>
      <c r="K3" s="71"/>
      <c r="L3" s="71"/>
      <c r="M3" s="71"/>
      <c r="N3" s="71"/>
      <c r="O3" s="71"/>
      <c r="P3" s="71"/>
      <c r="Q3" s="71"/>
      <c r="R3" s="71"/>
      <c r="S3" s="71"/>
      <c r="T3" s="71"/>
      <c r="U3" s="71"/>
      <c r="V3" s="71"/>
      <c r="W3" s="71"/>
      <c r="X3" s="71"/>
      <c r="Y3" s="71"/>
      <c r="Z3" s="71"/>
      <c r="AA3" s="71"/>
      <c r="AB3" s="71"/>
      <c r="AC3" s="71"/>
    </row>
    <row r="4" spans="1:29" s="72" customFormat="1" x14ac:dyDescent="0.35">
      <c r="A4" s="68" t="s">
        <v>223</v>
      </c>
      <c r="B4" s="69" t="s">
        <v>2</v>
      </c>
      <c r="C4" s="70" t="s">
        <v>9</v>
      </c>
      <c r="D4" s="69" t="s">
        <v>10</v>
      </c>
      <c r="E4" s="70"/>
      <c r="F4" s="69"/>
      <c r="G4" s="70"/>
      <c r="H4" s="71"/>
      <c r="I4" s="71"/>
      <c r="J4" s="71"/>
      <c r="K4" s="71"/>
      <c r="L4" s="71"/>
      <c r="M4" s="71"/>
      <c r="N4" s="71"/>
      <c r="O4" s="71"/>
      <c r="P4" s="71"/>
      <c r="Q4" s="71"/>
      <c r="R4" s="71"/>
      <c r="S4" s="71"/>
      <c r="T4" s="71"/>
      <c r="U4" s="71"/>
      <c r="V4" s="71"/>
      <c r="W4" s="71"/>
      <c r="X4" s="71"/>
      <c r="Y4" s="71"/>
      <c r="Z4" s="71"/>
      <c r="AA4" s="71"/>
      <c r="AB4" s="71"/>
      <c r="AC4" s="71"/>
    </row>
    <row r="5" spans="1:29" s="72" customFormat="1" x14ac:dyDescent="0.35">
      <c r="A5" s="101" t="s">
        <v>2297</v>
      </c>
      <c r="B5" s="69" t="s">
        <v>2</v>
      </c>
      <c r="C5" s="70" t="s">
        <v>9</v>
      </c>
      <c r="D5" s="69" t="s">
        <v>10</v>
      </c>
      <c r="E5" s="70" t="s">
        <v>36</v>
      </c>
      <c r="F5" s="69"/>
      <c r="G5" s="70"/>
    </row>
    <row r="6" spans="1:29" x14ac:dyDescent="0.35">
      <c r="A6" s="64" t="s">
        <v>273</v>
      </c>
      <c r="B6" s="73"/>
      <c r="C6" s="73"/>
      <c r="D6" s="73"/>
      <c r="E6" s="73"/>
      <c r="F6" s="73"/>
      <c r="G6" s="73"/>
    </row>
    <row r="7" spans="1:29" s="72" customFormat="1" x14ac:dyDescent="0.35">
      <c r="A7" s="68" t="s">
        <v>2328</v>
      </c>
      <c r="B7" s="54" t="s">
        <v>2</v>
      </c>
      <c r="C7" s="53" t="s">
        <v>3114</v>
      </c>
      <c r="D7" s="54" t="s">
        <v>3115</v>
      </c>
      <c r="E7" s="53" t="s">
        <v>3116</v>
      </c>
      <c r="F7" s="54" t="s">
        <v>3117</v>
      </c>
      <c r="G7" s="53" t="s">
        <v>3118</v>
      </c>
      <c r="H7" s="102" t="s">
        <v>3119</v>
      </c>
      <c r="I7" s="71"/>
      <c r="J7" s="71"/>
      <c r="K7" s="71"/>
      <c r="L7" s="71"/>
      <c r="M7" s="71"/>
      <c r="N7" s="71"/>
      <c r="O7" s="71"/>
      <c r="P7" s="71"/>
      <c r="Q7" s="71"/>
      <c r="R7" s="71"/>
      <c r="S7" s="71"/>
      <c r="T7" s="71"/>
      <c r="U7" s="71"/>
      <c r="V7" s="71"/>
      <c r="W7" s="71"/>
      <c r="X7" s="71"/>
      <c r="Y7" s="71"/>
      <c r="Z7" s="71"/>
      <c r="AA7" s="71"/>
      <c r="AB7" s="71"/>
      <c r="AC7" s="71"/>
    </row>
    <row r="8" spans="1:29" s="72" customFormat="1" x14ac:dyDescent="0.35">
      <c r="A8" s="68" t="s">
        <v>2379</v>
      </c>
      <c r="B8" s="69"/>
      <c r="C8" s="70" t="s">
        <v>3120</v>
      </c>
      <c r="D8" s="69" t="s">
        <v>3121</v>
      </c>
      <c r="E8" s="70"/>
      <c r="F8" s="69"/>
      <c r="G8" s="70" t="s">
        <v>92</v>
      </c>
      <c r="H8" s="71"/>
      <c r="I8" s="71"/>
      <c r="J8" s="71"/>
      <c r="K8" s="71"/>
      <c r="L8" s="71"/>
      <c r="M8" s="71"/>
      <c r="N8" s="71"/>
      <c r="O8" s="71"/>
      <c r="P8" s="71"/>
      <c r="Q8" s="71"/>
      <c r="R8" s="71"/>
      <c r="S8" s="71"/>
      <c r="T8" s="71"/>
      <c r="U8" s="71"/>
      <c r="V8" s="71"/>
      <c r="W8" s="71"/>
      <c r="X8" s="71"/>
      <c r="Y8" s="71"/>
      <c r="Z8" s="71"/>
      <c r="AA8" s="71"/>
      <c r="AB8" s="71"/>
      <c r="AC8" s="71"/>
    </row>
    <row r="9" spans="1:29" s="72" customFormat="1" ht="43.5" x14ac:dyDescent="0.35">
      <c r="A9" s="68" t="s">
        <v>2766</v>
      </c>
      <c r="B9" s="69" t="s">
        <v>2</v>
      </c>
      <c r="C9" s="70" t="s">
        <v>3122</v>
      </c>
      <c r="D9" s="69" t="s">
        <v>3123</v>
      </c>
      <c r="E9" s="70" t="s">
        <v>10</v>
      </c>
      <c r="F9" s="69"/>
      <c r="G9" s="70"/>
      <c r="H9" s="71"/>
      <c r="I9" s="71"/>
      <c r="J9" s="71"/>
      <c r="K9" s="71"/>
      <c r="L9" s="71"/>
      <c r="M9" s="71"/>
      <c r="N9" s="71"/>
      <c r="O9" s="71"/>
      <c r="P9" s="71"/>
      <c r="Q9" s="71"/>
      <c r="R9" s="71"/>
      <c r="S9" s="71"/>
      <c r="T9" s="71"/>
      <c r="U9" s="71"/>
      <c r="V9" s="71"/>
      <c r="W9" s="71"/>
      <c r="X9" s="71"/>
      <c r="Y9" s="71"/>
      <c r="Z9" s="71"/>
      <c r="AA9" s="71"/>
      <c r="AB9" s="71"/>
      <c r="AC9" s="71"/>
    </row>
    <row r="10" spans="1:29" s="72" customFormat="1" ht="43.5" x14ac:dyDescent="0.35">
      <c r="A10" s="68" t="s">
        <v>3124</v>
      </c>
      <c r="B10" s="69" t="s">
        <v>2</v>
      </c>
      <c r="C10" s="70" t="s">
        <v>3125</v>
      </c>
      <c r="D10" s="69" t="s">
        <v>3126</v>
      </c>
      <c r="E10" s="70" t="s">
        <v>3127</v>
      </c>
      <c r="F10" s="69" t="s">
        <v>3128</v>
      </c>
      <c r="G10" s="70"/>
      <c r="H10" s="71"/>
      <c r="I10" s="71"/>
      <c r="J10" s="71"/>
      <c r="K10" s="71"/>
      <c r="L10" s="71"/>
      <c r="M10" s="71"/>
      <c r="N10" s="71"/>
      <c r="O10" s="71"/>
      <c r="P10" s="71"/>
      <c r="Q10" s="71"/>
      <c r="R10" s="71"/>
      <c r="S10" s="71"/>
      <c r="T10" s="71"/>
      <c r="U10" s="71"/>
      <c r="V10" s="71"/>
      <c r="W10" s="71"/>
      <c r="X10" s="71"/>
      <c r="Y10" s="71"/>
      <c r="Z10" s="71"/>
      <c r="AA10" s="71"/>
      <c r="AB10" s="71"/>
      <c r="AC10" s="71"/>
    </row>
    <row r="11" spans="1:29" s="72" customFormat="1" x14ac:dyDescent="0.35">
      <c r="A11" s="68" t="s">
        <v>2589</v>
      </c>
      <c r="B11" s="69" t="s">
        <v>2</v>
      </c>
      <c r="C11" s="70" t="s">
        <v>3129</v>
      </c>
      <c r="D11" s="69" t="s">
        <v>3130</v>
      </c>
      <c r="E11" s="70" t="s">
        <v>10</v>
      </c>
      <c r="F11" s="69"/>
      <c r="G11" s="70"/>
      <c r="H11" s="71"/>
      <c r="I11" s="71"/>
      <c r="J11" s="71"/>
      <c r="K11" s="71"/>
      <c r="L11" s="71"/>
      <c r="M11" s="71"/>
      <c r="N11" s="71"/>
      <c r="O11" s="71"/>
      <c r="P11" s="71"/>
      <c r="Q11" s="71"/>
      <c r="R11" s="71"/>
      <c r="S11" s="71"/>
      <c r="T11" s="71"/>
      <c r="U11" s="71"/>
      <c r="V11" s="71"/>
      <c r="W11" s="71"/>
      <c r="X11" s="71"/>
      <c r="Y11" s="71"/>
      <c r="Z11" s="71"/>
      <c r="AA11" s="71"/>
      <c r="AB11" s="71"/>
      <c r="AC11" s="71"/>
    </row>
    <row r="12" spans="1:29" s="72" customFormat="1" ht="43.5" x14ac:dyDescent="0.35">
      <c r="A12" s="68" t="s">
        <v>2709</v>
      </c>
      <c r="B12" s="69" t="s">
        <v>2</v>
      </c>
      <c r="C12" s="70" t="s">
        <v>3131</v>
      </c>
      <c r="D12" s="69" t="s">
        <v>3132</v>
      </c>
      <c r="E12" s="70" t="s">
        <v>3133</v>
      </c>
      <c r="F12" s="69" t="s">
        <v>3134</v>
      </c>
      <c r="G12" s="70"/>
      <c r="H12" s="71"/>
      <c r="I12" s="71"/>
      <c r="J12" s="71"/>
      <c r="K12" s="71"/>
      <c r="L12" s="71"/>
      <c r="M12" s="71"/>
      <c r="N12" s="71"/>
      <c r="O12" s="71"/>
      <c r="P12" s="71"/>
      <c r="Q12" s="71"/>
      <c r="R12" s="71"/>
      <c r="S12" s="71"/>
      <c r="T12" s="71"/>
      <c r="U12" s="71"/>
      <c r="V12" s="71"/>
      <c r="W12" s="71"/>
      <c r="X12" s="71"/>
      <c r="Y12" s="71"/>
      <c r="Z12" s="71"/>
      <c r="AA12" s="71"/>
      <c r="AB12" s="71"/>
      <c r="AC12" s="71"/>
    </row>
    <row r="13" spans="1:29" s="72" customFormat="1" ht="29" x14ac:dyDescent="0.35">
      <c r="A13" s="68" t="s">
        <v>2809</v>
      </c>
      <c r="B13" s="69" t="s">
        <v>2</v>
      </c>
      <c r="C13" s="70" t="s">
        <v>10</v>
      </c>
      <c r="D13" s="69" t="s">
        <v>3135</v>
      </c>
      <c r="E13" s="70" t="s">
        <v>3136</v>
      </c>
      <c r="F13" s="69" t="s">
        <v>3137</v>
      </c>
      <c r="G13" s="70" t="s">
        <v>36</v>
      </c>
      <c r="H13" s="71"/>
      <c r="I13" s="71"/>
      <c r="J13" s="71"/>
      <c r="K13" s="71"/>
      <c r="L13" s="71"/>
      <c r="M13" s="71"/>
      <c r="N13" s="71"/>
      <c r="O13" s="71"/>
      <c r="P13" s="71"/>
      <c r="Q13" s="71"/>
      <c r="R13" s="71"/>
      <c r="S13" s="71"/>
      <c r="T13" s="71"/>
      <c r="U13" s="71"/>
      <c r="V13" s="71"/>
      <c r="W13" s="71"/>
      <c r="X13" s="71"/>
      <c r="Y13" s="71"/>
      <c r="Z13" s="71"/>
      <c r="AA13" s="71"/>
      <c r="AB13" s="71"/>
      <c r="AC13" s="71"/>
    </row>
    <row r="14" spans="1:29" s="72" customFormat="1" x14ac:dyDescent="0.35">
      <c r="A14" s="68" t="s">
        <v>2873</v>
      </c>
      <c r="B14" s="69" t="s">
        <v>2</v>
      </c>
      <c r="C14" s="70" t="s">
        <v>3138</v>
      </c>
      <c r="D14" s="69" t="s">
        <v>3139</v>
      </c>
      <c r="E14" s="70" t="s">
        <v>3140</v>
      </c>
      <c r="F14" s="69" t="s">
        <v>3141</v>
      </c>
      <c r="G14" s="70" t="s">
        <v>36</v>
      </c>
      <c r="H14" s="71"/>
      <c r="I14" s="71"/>
      <c r="J14" s="71"/>
      <c r="K14" s="71"/>
      <c r="L14" s="71"/>
      <c r="M14" s="71"/>
      <c r="N14" s="71"/>
      <c r="O14" s="71"/>
      <c r="P14" s="71"/>
      <c r="Q14" s="71"/>
      <c r="R14" s="71"/>
      <c r="S14" s="71"/>
      <c r="T14" s="71"/>
      <c r="U14" s="71"/>
      <c r="V14" s="71"/>
      <c r="W14" s="71"/>
      <c r="X14" s="71"/>
      <c r="Y14" s="71"/>
      <c r="Z14" s="71"/>
      <c r="AA14" s="71"/>
      <c r="AB14" s="71"/>
      <c r="AC14" s="71"/>
    </row>
    <row r="15" spans="1:29" s="72" customFormat="1" ht="29" x14ac:dyDescent="0.35">
      <c r="A15" s="68" t="s">
        <v>3142</v>
      </c>
      <c r="B15" s="69" t="s">
        <v>2</v>
      </c>
      <c r="C15" s="70" t="s">
        <v>3143</v>
      </c>
      <c r="D15" s="69" t="s">
        <v>3144</v>
      </c>
      <c r="E15" s="70" t="s">
        <v>3145</v>
      </c>
      <c r="F15" s="69" t="s">
        <v>10</v>
      </c>
      <c r="G15" s="70"/>
      <c r="H15" s="71"/>
      <c r="I15" s="71"/>
      <c r="J15" s="71"/>
      <c r="K15" s="71"/>
      <c r="L15" s="71"/>
      <c r="M15" s="71"/>
      <c r="N15" s="71"/>
      <c r="O15" s="71"/>
      <c r="P15" s="71"/>
      <c r="Q15" s="71"/>
      <c r="R15" s="71"/>
      <c r="S15" s="71"/>
      <c r="T15" s="71"/>
      <c r="U15" s="71"/>
      <c r="V15" s="71"/>
      <c r="W15" s="71"/>
      <c r="X15" s="71"/>
      <c r="Y15" s="71"/>
      <c r="Z15" s="71"/>
      <c r="AA15" s="71"/>
      <c r="AB15" s="71"/>
      <c r="AC15" s="71"/>
    </row>
    <row r="16" spans="1:29" s="72" customFormat="1" x14ac:dyDescent="0.35">
      <c r="A16" s="68" t="s">
        <v>2887</v>
      </c>
      <c r="B16" s="69" t="s">
        <v>2</v>
      </c>
      <c r="C16" s="70" t="s">
        <v>3146</v>
      </c>
      <c r="D16" s="69" t="s">
        <v>3147</v>
      </c>
      <c r="E16" s="70" t="s">
        <v>3148</v>
      </c>
      <c r="F16" s="69"/>
      <c r="G16" s="70"/>
      <c r="H16" s="71"/>
      <c r="I16" s="71"/>
      <c r="J16" s="71"/>
      <c r="K16" s="71"/>
      <c r="L16" s="71"/>
      <c r="M16" s="71"/>
      <c r="N16" s="71"/>
      <c r="O16" s="71"/>
      <c r="P16" s="71"/>
      <c r="Q16" s="71"/>
      <c r="R16" s="71"/>
      <c r="S16" s="71"/>
      <c r="T16" s="71"/>
      <c r="U16" s="71"/>
      <c r="V16" s="71"/>
      <c r="W16" s="71"/>
      <c r="X16" s="71"/>
      <c r="Y16" s="71"/>
      <c r="Z16" s="71"/>
      <c r="AA16" s="71"/>
      <c r="AB16" s="71"/>
      <c r="AC16" s="71"/>
    </row>
    <row r="17" spans="1:29" s="72" customFormat="1" x14ac:dyDescent="0.35">
      <c r="A17" s="68" t="s">
        <v>3149</v>
      </c>
      <c r="B17" s="69" t="s">
        <v>2</v>
      </c>
      <c r="C17" s="70" t="s">
        <v>3150</v>
      </c>
      <c r="D17" s="69" t="s">
        <v>3151</v>
      </c>
      <c r="E17" s="70" t="s">
        <v>3152</v>
      </c>
      <c r="F17" s="69" t="s">
        <v>3153</v>
      </c>
      <c r="G17" s="70" t="s">
        <v>3154</v>
      </c>
      <c r="H17" s="71"/>
      <c r="I17" s="71"/>
      <c r="J17" s="71"/>
      <c r="K17" s="71"/>
      <c r="L17" s="71"/>
      <c r="M17" s="71"/>
      <c r="N17" s="71"/>
      <c r="O17" s="71"/>
      <c r="P17" s="71"/>
      <c r="Q17" s="71"/>
      <c r="R17" s="71"/>
      <c r="S17" s="71"/>
      <c r="T17" s="71"/>
      <c r="U17" s="71"/>
      <c r="V17" s="71"/>
      <c r="W17" s="71"/>
      <c r="X17" s="71"/>
      <c r="Y17" s="71"/>
      <c r="Z17" s="71"/>
      <c r="AA17" s="71"/>
      <c r="AB17" s="71"/>
      <c r="AC17" s="71"/>
    </row>
    <row r="18" spans="1:29" s="72" customFormat="1" ht="72.5" x14ac:dyDescent="0.35">
      <c r="A18" s="68" t="s">
        <v>3155</v>
      </c>
      <c r="B18" s="69" t="s">
        <v>2</v>
      </c>
      <c r="C18" s="70" t="s">
        <v>9</v>
      </c>
      <c r="D18" s="69" t="s">
        <v>10</v>
      </c>
      <c r="E18" s="53" t="s">
        <v>3156</v>
      </c>
      <c r="F18" s="69"/>
      <c r="G18" s="70"/>
      <c r="H18" s="71"/>
      <c r="I18" s="71"/>
      <c r="J18" s="71"/>
      <c r="K18" s="71"/>
      <c r="L18" s="71"/>
      <c r="M18" s="71"/>
      <c r="N18" s="71"/>
      <c r="O18" s="71"/>
      <c r="P18" s="71"/>
      <c r="Q18" s="71"/>
      <c r="R18" s="71"/>
      <c r="S18" s="71"/>
      <c r="T18" s="71"/>
      <c r="U18" s="71"/>
      <c r="V18" s="71"/>
      <c r="W18" s="71"/>
      <c r="X18" s="71"/>
      <c r="Y18" s="71"/>
      <c r="Z18" s="71"/>
      <c r="AA18" s="71"/>
      <c r="AB18" s="71"/>
      <c r="AC18" s="71"/>
    </row>
    <row r="19" spans="1:29" s="71" customFormat="1" ht="29" x14ac:dyDescent="0.35">
      <c r="A19" s="68"/>
      <c r="B19" s="54" t="s">
        <v>2</v>
      </c>
      <c r="C19" s="53" t="s">
        <v>3157</v>
      </c>
      <c r="D19" s="54" t="s">
        <v>3158</v>
      </c>
      <c r="E19" s="53" t="s">
        <v>3159</v>
      </c>
      <c r="F19" s="54" t="s">
        <v>3160</v>
      </c>
      <c r="G19" s="53"/>
      <c r="O19" s="71" t="s">
        <v>3159</v>
      </c>
    </row>
    <row r="20" spans="1:29" s="72" customFormat="1" ht="43.5" x14ac:dyDescent="0.35">
      <c r="A20" s="71"/>
      <c r="B20" s="54" t="s">
        <v>2</v>
      </c>
      <c r="C20" s="53" t="s">
        <v>3122</v>
      </c>
      <c r="D20" s="54" t="s">
        <v>3123</v>
      </c>
      <c r="E20" s="53" t="s">
        <v>10</v>
      </c>
      <c r="F20" s="54" t="s">
        <v>36</v>
      </c>
      <c r="G20" s="53"/>
      <c r="H20" s="71"/>
      <c r="I20" s="71"/>
      <c r="J20" s="71"/>
      <c r="K20" s="71"/>
      <c r="L20" s="71"/>
      <c r="M20" s="71"/>
      <c r="N20" s="71"/>
      <c r="O20" s="71"/>
      <c r="P20" s="71"/>
      <c r="Q20" s="71"/>
      <c r="R20" s="71"/>
      <c r="S20" s="71"/>
      <c r="T20" s="71"/>
      <c r="U20" s="71"/>
      <c r="V20" s="71"/>
      <c r="W20" s="71"/>
      <c r="X20" s="71"/>
      <c r="Y20" s="71"/>
      <c r="Z20" s="71"/>
      <c r="AA20" s="71"/>
      <c r="AB20" s="71"/>
      <c r="AC20" s="71"/>
    </row>
    <row r="21" spans="1:29" s="72" customFormat="1" x14ac:dyDescent="0.35">
      <c r="A21" s="68" t="s">
        <v>2646</v>
      </c>
      <c r="B21" s="54" t="s">
        <v>2</v>
      </c>
      <c r="C21" s="53" t="s">
        <v>3114</v>
      </c>
      <c r="D21" s="54" t="s">
        <v>3115</v>
      </c>
      <c r="E21" s="53" t="s">
        <v>3116</v>
      </c>
      <c r="F21" s="54" t="s">
        <v>3161</v>
      </c>
      <c r="G21" s="53" t="s">
        <v>2872</v>
      </c>
      <c r="H21" s="54" t="s">
        <v>36</v>
      </c>
      <c r="I21" s="53" t="s">
        <v>3162</v>
      </c>
      <c r="J21" s="71"/>
      <c r="K21" s="71"/>
      <c r="L21" s="71"/>
      <c r="M21" s="71"/>
      <c r="N21" s="71"/>
      <c r="O21" s="71"/>
      <c r="P21" s="71"/>
      <c r="Q21" s="71"/>
      <c r="R21" s="71"/>
      <c r="S21" s="71"/>
      <c r="T21" s="71"/>
      <c r="U21" s="71"/>
      <c r="V21" s="71"/>
      <c r="W21" s="71"/>
      <c r="X21" s="71"/>
      <c r="Y21" s="71"/>
      <c r="Z21" s="71"/>
      <c r="AA21" s="71"/>
      <c r="AB21" s="71"/>
      <c r="AC21" s="71"/>
    </row>
    <row r="22" spans="1:29" s="72" customFormat="1" x14ac:dyDescent="0.35">
      <c r="A22" s="71"/>
      <c r="B22" s="54" t="s">
        <v>2</v>
      </c>
      <c r="C22" s="53" t="s">
        <v>3163</v>
      </c>
      <c r="D22" s="54" t="s">
        <v>3164</v>
      </c>
      <c r="E22" s="53" t="s">
        <v>3165</v>
      </c>
      <c r="F22" s="54" t="s">
        <v>3166</v>
      </c>
      <c r="G22" s="71"/>
      <c r="H22" s="71"/>
      <c r="I22" s="71"/>
      <c r="J22" s="71"/>
      <c r="K22" s="71"/>
      <c r="L22" s="71"/>
      <c r="M22" s="71"/>
      <c r="N22" s="71"/>
      <c r="O22" s="71"/>
      <c r="P22" s="71"/>
      <c r="Q22" s="71"/>
      <c r="R22" s="71"/>
      <c r="S22" s="71"/>
      <c r="T22" s="71"/>
      <c r="U22" s="71"/>
      <c r="V22" s="71"/>
      <c r="W22" s="71"/>
      <c r="X22" s="71"/>
      <c r="Y22" s="71"/>
      <c r="Z22" s="71"/>
      <c r="AA22" s="71"/>
      <c r="AB22" s="71"/>
      <c r="AC22" s="71"/>
    </row>
    <row r="23" spans="1:29" s="72" customFormat="1" x14ac:dyDescent="0.35">
      <c r="A23" s="71"/>
      <c r="B23" s="54" t="s">
        <v>2</v>
      </c>
      <c r="C23" s="53" t="s">
        <v>3167</v>
      </c>
      <c r="D23" s="54" t="s">
        <v>3168</v>
      </c>
      <c r="E23" s="53" t="s">
        <v>3169</v>
      </c>
      <c r="F23" s="54" t="s">
        <v>10</v>
      </c>
      <c r="G23" s="71"/>
      <c r="H23" s="71"/>
      <c r="I23" s="71"/>
      <c r="J23" s="71"/>
      <c r="K23" s="71"/>
      <c r="L23" s="71"/>
      <c r="M23" s="71"/>
      <c r="N23" s="71"/>
      <c r="O23" s="71"/>
      <c r="P23" s="71"/>
      <c r="Q23" s="71"/>
      <c r="R23" s="71"/>
      <c r="S23" s="71"/>
      <c r="T23" s="71"/>
      <c r="U23" s="71"/>
      <c r="V23" s="71"/>
      <c r="W23" s="71"/>
      <c r="X23" s="71"/>
      <c r="Y23" s="71"/>
      <c r="Z23" s="71"/>
      <c r="AA23" s="71"/>
      <c r="AB23" s="71"/>
      <c r="AC23" s="71"/>
    </row>
    <row r="24" spans="1:29" s="71" customFormat="1" ht="43.5" x14ac:dyDescent="0.35">
      <c r="A24" s="68" t="s">
        <v>3170</v>
      </c>
      <c r="B24" s="54" t="s">
        <v>2</v>
      </c>
      <c r="C24" s="53" t="s">
        <v>3171</v>
      </c>
      <c r="D24" s="54" t="s">
        <v>3172</v>
      </c>
      <c r="E24" s="53" t="s">
        <v>3173</v>
      </c>
      <c r="F24" s="54" t="s">
        <v>3174</v>
      </c>
      <c r="G24" s="53" t="s">
        <v>3175</v>
      </c>
      <c r="H24" s="54" t="s">
        <v>2872</v>
      </c>
    </row>
    <row r="25" spans="1:29" s="71" customFormat="1" ht="29" x14ac:dyDescent="0.35">
      <c r="A25" s="103"/>
      <c r="B25" s="69" t="s">
        <v>2</v>
      </c>
      <c r="C25" s="70" t="s">
        <v>9</v>
      </c>
      <c r="D25" s="69" t="s">
        <v>10</v>
      </c>
      <c r="E25" s="70" t="s">
        <v>3176</v>
      </c>
      <c r="F25" s="104"/>
      <c r="G25" s="104"/>
    </row>
    <row r="26" spans="1:29" s="38" customFormat="1" x14ac:dyDescent="0.35">
      <c r="A26" s="105"/>
      <c r="B26" s="54" t="s">
        <v>2</v>
      </c>
      <c r="C26" s="53" t="s">
        <v>3177</v>
      </c>
      <c r="D26" s="54" t="s">
        <v>3178</v>
      </c>
      <c r="E26" s="53" t="s">
        <v>3179</v>
      </c>
      <c r="F26" s="54" t="s">
        <v>3115</v>
      </c>
      <c r="G26" s="53" t="s">
        <v>3116</v>
      </c>
      <c r="H26" s="54" t="s">
        <v>3180</v>
      </c>
      <c r="I26" s="53" t="s">
        <v>3181</v>
      </c>
      <c r="J26" s="106"/>
    </row>
    <row r="27" spans="1:29" s="71" customFormat="1" ht="29" x14ac:dyDescent="0.35">
      <c r="A27" s="103"/>
      <c r="B27" s="69" t="s">
        <v>2</v>
      </c>
      <c r="C27" s="70" t="s">
        <v>3182</v>
      </c>
      <c r="D27" s="69" t="s">
        <v>3183</v>
      </c>
      <c r="E27" s="70" t="s">
        <v>3184</v>
      </c>
      <c r="F27" s="54" t="s">
        <v>3185</v>
      </c>
      <c r="G27" s="104"/>
    </row>
    <row r="28" spans="1:29" s="71" customFormat="1" ht="29" x14ac:dyDescent="0.35">
      <c r="A28" s="103"/>
      <c r="B28" s="69" t="s">
        <v>2</v>
      </c>
      <c r="C28" s="70" t="s">
        <v>9</v>
      </c>
      <c r="D28" s="69" t="s">
        <v>10</v>
      </c>
      <c r="E28" s="70" t="s">
        <v>3186</v>
      </c>
      <c r="F28" s="104"/>
      <c r="G28" s="104"/>
    </row>
    <row r="29" spans="1:29" s="71" customFormat="1" x14ac:dyDescent="0.35">
      <c r="A29" s="68" t="s">
        <v>2644</v>
      </c>
      <c r="B29" s="69" t="s">
        <v>2</v>
      </c>
      <c r="C29" s="70" t="s">
        <v>3187</v>
      </c>
      <c r="D29" s="69" t="s">
        <v>3188</v>
      </c>
      <c r="E29" s="70" t="s">
        <v>36</v>
      </c>
      <c r="F29" s="104"/>
      <c r="G29" s="104"/>
    </row>
    <row r="30" spans="1:29" s="71" customFormat="1" x14ac:dyDescent="0.35">
      <c r="A30" s="68" t="s">
        <v>2848</v>
      </c>
      <c r="B30" s="69" t="s">
        <v>2</v>
      </c>
      <c r="C30" s="53" t="s">
        <v>3189</v>
      </c>
      <c r="D30" s="54" t="s">
        <v>3190</v>
      </c>
      <c r="E30" s="53" t="s">
        <v>3191</v>
      </c>
      <c r="F30" s="54" t="s">
        <v>10</v>
      </c>
      <c r="G30" s="104"/>
    </row>
    <row r="31" spans="1:29" s="72" customFormat="1" x14ac:dyDescent="0.35">
      <c r="A31" s="68" t="s">
        <v>3192</v>
      </c>
      <c r="B31" s="54" t="s">
        <v>2</v>
      </c>
      <c r="C31" s="53" t="s">
        <v>3193</v>
      </c>
      <c r="D31" s="54" t="s">
        <v>3194</v>
      </c>
      <c r="E31" s="53" t="s">
        <v>3195</v>
      </c>
      <c r="F31" s="54" t="s">
        <v>3196</v>
      </c>
      <c r="G31" s="53" t="s">
        <v>36</v>
      </c>
      <c r="H31" s="71"/>
      <c r="I31" s="71"/>
      <c r="J31" s="71"/>
      <c r="K31" s="71"/>
      <c r="L31" s="71"/>
      <c r="M31" s="71"/>
      <c r="N31" s="71"/>
      <c r="O31" s="71"/>
      <c r="P31" s="71"/>
      <c r="Q31" s="71"/>
      <c r="R31" s="71"/>
      <c r="S31" s="71"/>
      <c r="T31" s="71"/>
      <c r="U31" s="71"/>
      <c r="V31" s="71"/>
      <c r="W31" s="71"/>
      <c r="X31" s="71"/>
      <c r="Y31" s="71"/>
      <c r="Z31" s="71"/>
      <c r="AA31" s="71"/>
      <c r="AB31" s="71"/>
      <c r="AC31" s="71"/>
    </row>
    <row r="32" spans="1:29" s="71" customFormat="1" ht="29" x14ac:dyDescent="0.35">
      <c r="A32" s="68" t="s">
        <v>3192</v>
      </c>
      <c r="B32" s="54" t="s">
        <v>2</v>
      </c>
      <c r="C32" s="53" t="s">
        <v>3197</v>
      </c>
      <c r="D32" s="54" t="s">
        <v>3198</v>
      </c>
      <c r="E32" s="53" t="s">
        <v>3199</v>
      </c>
      <c r="F32" s="54" t="s">
        <v>3200</v>
      </c>
      <c r="G32" s="53" t="s">
        <v>36</v>
      </c>
    </row>
    <row r="33" spans="1:7" s="71" customFormat="1" ht="29" x14ac:dyDescent="0.35">
      <c r="A33" s="103"/>
      <c r="B33" s="69" t="s">
        <v>2</v>
      </c>
      <c r="C33" s="70" t="s">
        <v>9</v>
      </c>
      <c r="D33" s="69" t="s">
        <v>10</v>
      </c>
      <c r="E33" s="70" t="s">
        <v>3201</v>
      </c>
      <c r="F33" s="104"/>
      <c r="G33" s="104"/>
    </row>
    <row r="34" spans="1:7" ht="29" x14ac:dyDescent="0.35">
      <c r="A34" s="68" t="s">
        <v>3202</v>
      </c>
      <c r="B34" s="69" t="s">
        <v>2</v>
      </c>
      <c r="C34" s="70" t="s">
        <v>9</v>
      </c>
      <c r="D34" s="69" t="s">
        <v>10</v>
      </c>
      <c r="E34" s="70" t="s">
        <v>3203</v>
      </c>
    </row>
    <row r="35" spans="1:7" ht="43.5" x14ac:dyDescent="0.35">
      <c r="A35" s="107" t="s">
        <v>2648</v>
      </c>
      <c r="B35" s="69" t="s">
        <v>2</v>
      </c>
      <c r="C35" s="70" t="s">
        <v>9</v>
      </c>
      <c r="D35" s="69" t="s">
        <v>10</v>
      </c>
      <c r="E35" s="70" t="s">
        <v>3204</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1FA63-70E8-4045-A857-DCDEF7BE8673}">
  <dimension ref="A1:B25"/>
  <sheetViews>
    <sheetView zoomScale="80" zoomScaleNormal="80" workbookViewId="0">
      <selection activeCell="G588" sqref="G588"/>
    </sheetView>
  </sheetViews>
  <sheetFormatPr defaultRowHeight="14.5" x14ac:dyDescent="0.35"/>
  <cols>
    <col min="1" max="1" width="86.54296875" bestFit="1" customWidth="1"/>
  </cols>
  <sheetData>
    <row r="1" spans="1:2" x14ac:dyDescent="0.35">
      <c r="A1" s="16" t="s">
        <v>24</v>
      </c>
    </row>
    <row r="2" spans="1:2" x14ac:dyDescent="0.35">
      <c r="A2" s="14" t="s">
        <v>15</v>
      </c>
    </row>
    <row r="3" spans="1:2" x14ac:dyDescent="0.35">
      <c r="A3" s="14" t="s">
        <v>541</v>
      </c>
    </row>
    <row r="4" spans="1:2" x14ac:dyDescent="0.35">
      <c r="A4" s="14" t="s">
        <v>16</v>
      </c>
    </row>
    <row r="5" spans="1:2" x14ac:dyDescent="0.35">
      <c r="A5" s="14" t="s">
        <v>17</v>
      </c>
    </row>
    <row r="6" spans="1:2" x14ac:dyDescent="0.35">
      <c r="A6" s="14" t="s">
        <v>18</v>
      </c>
    </row>
    <row r="7" spans="1:2" x14ac:dyDescent="0.35">
      <c r="A7" s="14" t="s">
        <v>19</v>
      </c>
    </row>
    <row r="8" spans="1:2" x14ac:dyDescent="0.35">
      <c r="A8" s="14" t="s">
        <v>20</v>
      </c>
      <c r="B8" t="s">
        <v>2</v>
      </c>
    </row>
    <row r="9" spans="1:2" x14ac:dyDescent="0.35">
      <c r="A9" s="15" t="s">
        <v>85</v>
      </c>
      <c r="B9" t="s">
        <v>238</v>
      </c>
    </row>
    <row r="10" spans="1:2" x14ac:dyDescent="0.35">
      <c r="A10" s="14" t="s">
        <v>73</v>
      </c>
      <c r="B10" t="s">
        <v>239</v>
      </c>
    </row>
    <row r="11" spans="1:2" x14ac:dyDescent="0.35">
      <c r="A11" s="14" t="s">
        <v>21</v>
      </c>
      <c r="B11" t="s">
        <v>246</v>
      </c>
    </row>
    <row r="12" spans="1:2" x14ac:dyDescent="0.35">
      <c r="A12" s="14" t="s">
        <v>22</v>
      </c>
      <c r="B12" t="s">
        <v>245</v>
      </c>
    </row>
    <row r="13" spans="1:2" x14ac:dyDescent="0.35">
      <c r="A13" s="14" t="s">
        <v>23</v>
      </c>
      <c r="B13" t="s">
        <v>240</v>
      </c>
    </row>
    <row r="14" spans="1:2" x14ac:dyDescent="0.35">
      <c r="A14" s="14" t="s">
        <v>37</v>
      </c>
      <c r="B14" t="s">
        <v>244</v>
      </c>
    </row>
    <row r="15" spans="1:2" x14ac:dyDescent="0.35">
      <c r="A15" s="14" t="s">
        <v>74</v>
      </c>
      <c r="B15" t="s">
        <v>241</v>
      </c>
    </row>
    <row r="16" spans="1:2" x14ac:dyDescent="0.35">
      <c r="A16" s="14" t="s">
        <v>554</v>
      </c>
      <c r="B16" t="s">
        <v>47</v>
      </c>
    </row>
    <row r="17" spans="1:2" x14ac:dyDescent="0.35">
      <c r="A17" s="14" t="s">
        <v>258</v>
      </c>
      <c r="B17" t="s">
        <v>242</v>
      </c>
    </row>
    <row r="18" spans="1:2" x14ac:dyDescent="0.35">
      <c r="A18" s="14" t="s">
        <v>229</v>
      </c>
      <c r="B18" t="s">
        <v>243</v>
      </c>
    </row>
    <row r="19" spans="1:2" x14ac:dyDescent="0.35">
      <c r="A19" s="14" t="s">
        <v>257</v>
      </c>
    </row>
    <row r="20" spans="1:2" x14ac:dyDescent="0.35">
      <c r="A20" s="14" t="s">
        <v>3205</v>
      </c>
    </row>
    <row r="21" spans="1:2" x14ac:dyDescent="0.35">
      <c r="A21" s="14" t="s">
        <v>1694</v>
      </c>
    </row>
    <row r="22" spans="1:2" x14ac:dyDescent="0.35">
      <c r="A22" s="14" t="s">
        <v>857</v>
      </c>
    </row>
    <row r="23" spans="1:2" x14ac:dyDescent="0.35">
      <c r="A23" s="14" t="s">
        <v>858</v>
      </c>
    </row>
    <row r="24" spans="1:2" x14ac:dyDescent="0.35">
      <c r="A24" s="14" t="s">
        <v>1734</v>
      </c>
    </row>
    <row r="25" spans="1:2" x14ac:dyDescent="0.35">
      <c r="A25" s="14" t="s">
        <v>3206</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6DDC4-68A2-444A-8FE4-2FAB3997BD10}">
  <dimension ref="A1:AC9"/>
  <sheetViews>
    <sheetView zoomScale="80" zoomScaleNormal="80" workbookViewId="0">
      <selection activeCell="B8" sqref="B8"/>
    </sheetView>
  </sheetViews>
  <sheetFormatPr defaultColWidth="8.81640625" defaultRowHeight="14.5" x14ac:dyDescent="0.35"/>
  <cols>
    <col min="1" max="1" width="35" style="68" customWidth="1"/>
    <col min="2" max="7" width="31.1796875" style="66" customWidth="1"/>
    <col min="8" max="8" width="58.26953125" style="66" bestFit="1" customWidth="1"/>
    <col min="9" max="9" width="58.26953125" style="66" customWidth="1"/>
    <col min="10" max="10" width="58.26953125" style="66" bestFit="1" customWidth="1"/>
    <col min="11" max="11" width="24.54296875" style="66" bestFit="1" customWidth="1"/>
    <col min="12" max="12" width="26.7265625" style="66" bestFit="1" customWidth="1"/>
    <col min="13" max="13" width="26.7265625" style="66" customWidth="1"/>
    <col min="14" max="14" width="66.26953125" style="66" bestFit="1" customWidth="1"/>
    <col min="15" max="15" width="28.81640625" style="66" bestFit="1" customWidth="1"/>
    <col min="16" max="16" width="25.1796875" style="66" bestFit="1" customWidth="1"/>
    <col min="17" max="19" width="24.54296875" style="66" bestFit="1" customWidth="1"/>
    <col min="20" max="20" width="24.54296875" style="66" customWidth="1"/>
    <col min="21" max="21" width="16.453125" style="66" customWidth="1"/>
    <col min="22" max="22" width="27.1796875" style="66" customWidth="1"/>
    <col min="23" max="27" width="26" style="66" customWidth="1"/>
    <col min="28" max="28" width="37.54296875" style="66" bestFit="1" customWidth="1"/>
    <col min="29" max="29" width="58.26953125" style="66" bestFit="1" customWidth="1"/>
    <col min="30" max="30" width="24.54296875" style="67" customWidth="1"/>
    <col min="31" max="16384" width="8.81640625" style="67"/>
  </cols>
  <sheetData>
    <row r="1" spans="1:29" x14ac:dyDescent="0.35">
      <c r="A1" s="64" t="s">
        <v>251</v>
      </c>
      <c r="B1" s="65"/>
      <c r="C1" s="65"/>
      <c r="D1" s="65"/>
      <c r="E1" s="65"/>
      <c r="F1" s="65"/>
      <c r="G1" s="65"/>
      <c r="H1" s="65"/>
      <c r="I1" s="65"/>
      <c r="J1" s="65"/>
    </row>
    <row r="2" spans="1:29" s="72" customFormat="1" x14ac:dyDescent="0.35">
      <c r="A2" s="68" t="s">
        <v>221</v>
      </c>
      <c r="B2" s="69" t="s">
        <v>47</v>
      </c>
      <c r="C2" s="70"/>
      <c r="D2" s="69"/>
      <c r="E2" s="70"/>
      <c r="F2" s="69"/>
      <c r="G2" s="70"/>
      <c r="H2" s="71"/>
      <c r="I2" s="71"/>
      <c r="J2" s="71"/>
      <c r="K2" s="71"/>
      <c r="L2" s="71"/>
      <c r="M2" s="71"/>
      <c r="N2" s="71"/>
      <c r="O2" s="71"/>
      <c r="P2" s="71"/>
      <c r="Q2" s="71"/>
      <c r="R2" s="71"/>
      <c r="S2" s="71"/>
      <c r="T2" s="71"/>
      <c r="U2" s="71"/>
      <c r="V2" s="71"/>
      <c r="W2" s="71"/>
      <c r="X2" s="71"/>
      <c r="Y2" s="71"/>
      <c r="Z2" s="71"/>
      <c r="AA2" s="71"/>
      <c r="AB2" s="71"/>
      <c r="AC2" s="71"/>
    </row>
    <row r="3" spans="1:29" s="72" customFormat="1" x14ac:dyDescent="0.35">
      <c r="A3" s="68" t="s">
        <v>222</v>
      </c>
      <c r="B3" s="69" t="s">
        <v>47</v>
      </c>
      <c r="C3" s="70" t="s">
        <v>36</v>
      </c>
      <c r="D3" s="69"/>
      <c r="E3" s="70"/>
      <c r="F3" s="69"/>
      <c r="G3" s="70"/>
      <c r="H3" s="71"/>
      <c r="I3" s="71"/>
      <c r="J3" s="71"/>
      <c r="K3" s="71"/>
      <c r="L3" s="71"/>
      <c r="M3" s="71"/>
      <c r="N3" s="71"/>
      <c r="O3" s="71"/>
      <c r="P3" s="71"/>
      <c r="Q3" s="71"/>
      <c r="R3" s="71"/>
      <c r="S3" s="71"/>
      <c r="T3" s="71"/>
      <c r="U3" s="71"/>
      <c r="V3" s="71"/>
      <c r="W3" s="71"/>
      <c r="X3" s="71"/>
      <c r="Y3" s="71"/>
      <c r="Z3" s="71"/>
      <c r="AA3" s="71"/>
      <c r="AB3" s="71"/>
      <c r="AC3" s="71"/>
    </row>
    <row r="4" spans="1:29" s="72" customFormat="1" x14ac:dyDescent="0.35">
      <c r="A4" s="68" t="s">
        <v>223</v>
      </c>
      <c r="B4" s="69" t="s">
        <v>2</v>
      </c>
      <c r="C4" s="70" t="s">
        <v>9</v>
      </c>
      <c r="D4" s="69" t="s">
        <v>10</v>
      </c>
      <c r="E4" s="70"/>
      <c r="F4" s="69"/>
      <c r="G4" s="70"/>
      <c r="H4" s="71"/>
      <c r="I4" s="71"/>
      <c r="J4" s="71"/>
      <c r="K4" s="71"/>
      <c r="L4" s="71"/>
      <c r="M4" s="71"/>
      <c r="N4" s="71"/>
      <c r="O4" s="71"/>
      <c r="P4" s="71"/>
      <c r="Q4" s="71"/>
      <c r="R4" s="71"/>
      <c r="S4" s="71"/>
      <c r="T4" s="71"/>
      <c r="U4" s="71"/>
      <c r="V4" s="71"/>
      <c r="W4" s="71"/>
      <c r="X4" s="71"/>
      <c r="Y4" s="71"/>
      <c r="Z4" s="71"/>
      <c r="AA4" s="71"/>
      <c r="AB4" s="71"/>
      <c r="AC4" s="71"/>
    </row>
    <row r="5" spans="1:29" s="72" customFormat="1" x14ac:dyDescent="0.35">
      <c r="A5" s="68" t="s">
        <v>224</v>
      </c>
      <c r="B5" s="69" t="s">
        <v>2</v>
      </c>
      <c r="C5" s="70" t="s">
        <v>9</v>
      </c>
      <c r="D5" s="69" t="s">
        <v>10</v>
      </c>
      <c r="E5" s="70" t="s">
        <v>92</v>
      </c>
      <c r="F5" s="69"/>
      <c r="G5" s="70"/>
      <c r="H5" s="71"/>
      <c r="I5" s="71"/>
      <c r="J5" s="71"/>
      <c r="K5" s="71"/>
      <c r="L5" s="71"/>
      <c r="M5" s="71"/>
      <c r="N5" s="71"/>
      <c r="O5" s="71"/>
      <c r="P5" s="71"/>
      <c r="Q5" s="71"/>
      <c r="R5" s="71"/>
      <c r="S5" s="71"/>
      <c r="T5" s="71"/>
      <c r="U5" s="71"/>
      <c r="V5" s="71"/>
      <c r="W5" s="71"/>
      <c r="X5" s="71"/>
      <c r="Y5" s="71"/>
      <c r="Z5" s="71"/>
      <c r="AA5" s="71"/>
      <c r="AB5" s="71"/>
      <c r="AC5" s="71"/>
    </row>
    <row r="6" spans="1:29" s="72" customFormat="1" x14ac:dyDescent="0.35">
      <c r="A6" s="68" t="s">
        <v>2297</v>
      </c>
      <c r="B6" s="69" t="s">
        <v>2</v>
      </c>
      <c r="C6" s="70" t="s">
        <v>9</v>
      </c>
      <c r="D6" s="69" t="s">
        <v>10</v>
      </c>
      <c r="E6" s="70" t="s">
        <v>36</v>
      </c>
      <c r="F6" s="69"/>
      <c r="G6" s="70"/>
    </row>
    <row r="7" spans="1:29" x14ac:dyDescent="0.35">
      <c r="A7" s="64" t="s">
        <v>273</v>
      </c>
      <c r="B7" s="73"/>
      <c r="C7" s="73"/>
      <c r="D7" s="73"/>
      <c r="E7" s="73"/>
      <c r="F7" s="73"/>
      <c r="G7" s="73"/>
      <c r="H7" s="65"/>
      <c r="I7" s="65"/>
      <c r="J7" s="65"/>
    </row>
    <row r="8" spans="1:29" s="72" customFormat="1" ht="29" x14ac:dyDescent="0.35">
      <c r="A8" s="68" t="s">
        <v>355</v>
      </c>
      <c r="B8" s="69" t="s">
        <v>2</v>
      </c>
      <c r="C8" s="70" t="s">
        <v>248</v>
      </c>
      <c r="D8" s="69" t="s">
        <v>249</v>
      </c>
      <c r="E8" s="70" t="s">
        <v>250</v>
      </c>
      <c r="F8" s="69"/>
      <c r="G8" s="70"/>
      <c r="H8" s="71"/>
      <c r="I8" s="71"/>
      <c r="J8" s="71"/>
      <c r="K8" s="71"/>
      <c r="L8" s="71"/>
      <c r="M8" s="71"/>
      <c r="N8" s="71"/>
      <c r="O8" s="71"/>
      <c r="P8" s="71"/>
      <c r="Q8" s="71"/>
      <c r="R8" s="71"/>
      <c r="S8" s="71"/>
      <c r="T8" s="71"/>
      <c r="U8" s="71"/>
      <c r="V8" s="71"/>
      <c r="W8" s="71"/>
      <c r="X8" s="71"/>
      <c r="Y8" s="71"/>
      <c r="Z8" s="71"/>
      <c r="AA8" s="71"/>
      <c r="AB8" s="71"/>
      <c r="AC8" s="71"/>
    </row>
    <row r="9" spans="1:29" s="71" customFormat="1" ht="43.5" x14ac:dyDescent="0.35">
      <c r="A9" s="68" t="s">
        <v>834</v>
      </c>
      <c r="B9" s="54" t="s">
        <v>2</v>
      </c>
      <c r="C9" s="53" t="s">
        <v>1722</v>
      </c>
      <c r="D9" s="54" t="s">
        <v>1721</v>
      </c>
      <c r="E9" s="53" t="s">
        <v>1720</v>
      </c>
      <c r="F9" s="54" t="s">
        <v>1719</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G102"/>
  <sheetViews>
    <sheetView zoomScaleNormal="100" workbookViewId="0">
      <pane ySplit="1" topLeftCell="A2" activePane="bottomLeft" state="frozen"/>
      <selection pane="bottomLeft" activeCell="A2" sqref="A2"/>
    </sheetView>
  </sheetViews>
  <sheetFormatPr defaultRowHeight="14.5" x14ac:dyDescent="0.35"/>
  <cols>
    <col min="1" max="2" width="17.26953125" style="66" bestFit="1" customWidth="1"/>
    <col min="3" max="3" width="38.1796875" style="66" bestFit="1" customWidth="1"/>
    <col min="4" max="4" width="26.453125" style="66" bestFit="1" customWidth="1"/>
    <col min="5" max="5" width="30" style="66" bestFit="1" customWidth="1"/>
    <col min="6" max="6" width="40" style="66" bestFit="1" customWidth="1"/>
    <col min="7" max="7" width="44.453125" style="66" bestFit="1" customWidth="1"/>
    <col min="8" max="16384" width="8.7265625" style="66"/>
  </cols>
  <sheetData>
    <row r="1" spans="1:7" x14ac:dyDescent="0.35">
      <c r="A1" s="68" t="s">
        <v>2139</v>
      </c>
      <c r="B1" s="68" t="s">
        <v>2141</v>
      </c>
      <c r="C1" s="68" t="s">
        <v>2140</v>
      </c>
      <c r="D1" s="68" t="s">
        <v>2142</v>
      </c>
      <c r="E1" s="68" t="s">
        <v>2143</v>
      </c>
      <c r="F1" s="68" t="s">
        <v>2144</v>
      </c>
      <c r="G1" s="68" t="s">
        <v>2145</v>
      </c>
    </row>
    <row r="2" spans="1:7" x14ac:dyDescent="0.35">
      <c r="A2" s="66" t="s">
        <v>1887</v>
      </c>
      <c r="B2" s="66" t="s">
        <v>1886</v>
      </c>
      <c r="C2" s="66" t="s">
        <v>434</v>
      </c>
      <c r="D2" s="66" t="s">
        <v>434</v>
      </c>
      <c r="E2" s="66" t="s">
        <v>434</v>
      </c>
      <c r="F2" s="66" t="s">
        <v>2146</v>
      </c>
      <c r="G2" s="66" t="s">
        <v>434</v>
      </c>
    </row>
    <row r="3" spans="1:7" x14ac:dyDescent="0.35">
      <c r="A3" s="66" t="s">
        <v>1889</v>
      </c>
      <c r="B3" s="66" t="s">
        <v>1888</v>
      </c>
      <c r="C3" s="66" t="s">
        <v>2147</v>
      </c>
      <c r="D3" s="66" t="s">
        <v>1890</v>
      </c>
      <c r="E3" s="66" t="s">
        <v>516</v>
      </c>
      <c r="F3" s="66" t="s">
        <v>2148</v>
      </c>
      <c r="G3" s="66" t="s">
        <v>2149</v>
      </c>
    </row>
    <row r="4" spans="1:7" x14ac:dyDescent="0.35">
      <c r="A4" s="66" t="s">
        <v>1892</v>
      </c>
      <c r="B4" s="66" t="s">
        <v>1891</v>
      </c>
      <c r="C4" s="66" t="s">
        <v>75</v>
      </c>
      <c r="D4" s="66" t="s">
        <v>75</v>
      </c>
      <c r="E4" s="66" t="s">
        <v>75</v>
      </c>
      <c r="F4" s="66" t="s">
        <v>75</v>
      </c>
      <c r="G4" s="66" t="s">
        <v>2150</v>
      </c>
    </row>
    <row r="5" spans="1:7" x14ac:dyDescent="0.35">
      <c r="A5" s="66" t="s">
        <v>1894</v>
      </c>
      <c r="B5" s="66" t="s">
        <v>1893</v>
      </c>
      <c r="C5" s="66" t="s">
        <v>432</v>
      </c>
      <c r="D5" s="66" t="s">
        <v>1895</v>
      </c>
      <c r="E5" s="66" t="s">
        <v>432</v>
      </c>
      <c r="F5" s="66" t="s">
        <v>2151</v>
      </c>
      <c r="G5" s="66" t="s">
        <v>2152</v>
      </c>
    </row>
    <row r="6" spans="1:7" x14ac:dyDescent="0.35">
      <c r="A6" s="66" t="s">
        <v>1897</v>
      </c>
      <c r="B6" s="66" t="s">
        <v>1896</v>
      </c>
      <c r="C6" s="66" t="s">
        <v>436</v>
      </c>
      <c r="D6" s="66" t="s">
        <v>1898</v>
      </c>
      <c r="E6" s="66" t="s">
        <v>436</v>
      </c>
      <c r="F6" s="66" t="s">
        <v>2153</v>
      </c>
      <c r="G6" s="66" t="s">
        <v>2154</v>
      </c>
    </row>
    <row r="7" spans="1:7" x14ac:dyDescent="0.35">
      <c r="A7" s="66" t="s">
        <v>1900</v>
      </c>
      <c r="B7" s="66" t="s">
        <v>1899</v>
      </c>
      <c r="C7" s="66" t="s">
        <v>435</v>
      </c>
      <c r="D7" s="66" t="s">
        <v>435</v>
      </c>
      <c r="E7" s="66" t="s">
        <v>435</v>
      </c>
      <c r="F7" s="66" t="s">
        <v>435</v>
      </c>
      <c r="G7" s="66" t="s">
        <v>435</v>
      </c>
    </row>
    <row r="8" spans="1:7" x14ac:dyDescent="0.35">
      <c r="A8" s="66" t="s">
        <v>1902</v>
      </c>
      <c r="B8" s="66" t="s">
        <v>1901</v>
      </c>
      <c r="C8" s="66" t="s">
        <v>437</v>
      </c>
      <c r="D8" s="66" t="s">
        <v>437</v>
      </c>
      <c r="E8" s="66" t="s">
        <v>437</v>
      </c>
      <c r="F8" s="66" t="s">
        <v>437</v>
      </c>
      <c r="G8" s="66" t="s">
        <v>437</v>
      </c>
    </row>
    <row r="9" spans="1:7" x14ac:dyDescent="0.35">
      <c r="A9" s="66" t="s">
        <v>1904</v>
      </c>
      <c r="B9" s="66" t="s">
        <v>1903</v>
      </c>
      <c r="C9" s="66" t="s">
        <v>438</v>
      </c>
      <c r="D9" s="66" t="s">
        <v>1905</v>
      </c>
      <c r="E9" s="66" t="s">
        <v>438</v>
      </c>
      <c r="F9" s="66" t="s">
        <v>2155</v>
      </c>
      <c r="G9" s="66" t="s">
        <v>2156</v>
      </c>
    </row>
    <row r="10" spans="1:7" x14ac:dyDescent="0.35">
      <c r="A10" s="66" t="s">
        <v>1907</v>
      </c>
      <c r="B10" s="66" t="s">
        <v>1906</v>
      </c>
      <c r="C10" s="66" t="s">
        <v>2157</v>
      </c>
      <c r="D10" s="66" t="s">
        <v>1908</v>
      </c>
      <c r="E10" s="66" t="s">
        <v>446</v>
      </c>
      <c r="F10" s="66" t="s">
        <v>2158</v>
      </c>
      <c r="G10" s="66" t="s">
        <v>2159</v>
      </c>
    </row>
    <row r="11" spans="1:7" x14ac:dyDescent="0.35">
      <c r="A11" s="66" t="s">
        <v>1910</v>
      </c>
      <c r="B11" s="66" t="s">
        <v>1909</v>
      </c>
      <c r="C11" s="66" t="s">
        <v>442</v>
      </c>
      <c r="D11" s="66" t="s">
        <v>442</v>
      </c>
      <c r="E11" s="66" t="s">
        <v>442</v>
      </c>
      <c r="F11" s="66" t="s">
        <v>2160</v>
      </c>
      <c r="G11" s="66" t="s">
        <v>442</v>
      </c>
    </row>
    <row r="12" spans="1:7" x14ac:dyDescent="0.35">
      <c r="A12" s="66" t="s">
        <v>1912</v>
      </c>
      <c r="B12" s="66" t="s">
        <v>1911</v>
      </c>
      <c r="C12" s="66" t="s">
        <v>441</v>
      </c>
      <c r="D12" s="66" t="s">
        <v>441</v>
      </c>
      <c r="E12" s="66" t="s">
        <v>441</v>
      </c>
      <c r="F12" s="66" t="s">
        <v>441</v>
      </c>
      <c r="G12" s="66" t="s">
        <v>441</v>
      </c>
    </row>
    <row r="13" spans="1:7" x14ac:dyDescent="0.35">
      <c r="A13" s="66" t="s">
        <v>1914</v>
      </c>
      <c r="B13" s="66" t="s">
        <v>1913</v>
      </c>
      <c r="C13" s="66" t="s">
        <v>448</v>
      </c>
      <c r="D13" s="66" t="s">
        <v>140</v>
      </c>
      <c r="E13" s="66" t="s">
        <v>448</v>
      </c>
      <c r="F13" s="66" t="s">
        <v>2161</v>
      </c>
      <c r="G13" s="66" t="s">
        <v>448</v>
      </c>
    </row>
    <row r="14" spans="1:7" x14ac:dyDescent="0.35">
      <c r="A14" s="66" t="s">
        <v>1916</v>
      </c>
      <c r="B14" s="66" t="s">
        <v>1915</v>
      </c>
      <c r="C14" s="66" t="s">
        <v>440</v>
      </c>
      <c r="D14" s="66" t="s">
        <v>1917</v>
      </c>
      <c r="E14" s="66" t="s">
        <v>440</v>
      </c>
      <c r="F14" s="66" t="s">
        <v>2162</v>
      </c>
      <c r="G14" s="66" t="s">
        <v>2163</v>
      </c>
    </row>
    <row r="15" spans="1:7" x14ac:dyDescent="0.35">
      <c r="A15" s="66" t="s">
        <v>1919</v>
      </c>
      <c r="B15" s="66" t="s">
        <v>1918</v>
      </c>
      <c r="C15" s="66" t="s">
        <v>445</v>
      </c>
      <c r="D15" s="66" t="s">
        <v>445</v>
      </c>
      <c r="E15" s="66" t="s">
        <v>445</v>
      </c>
      <c r="F15" s="66" t="s">
        <v>2164</v>
      </c>
      <c r="G15" s="66" t="s">
        <v>445</v>
      </c>
    </row>
    <row r="16" spans="1:7" x14ac:dyDescent="0.35">
      <c r="A16" s="66" t="s">
        <v>1921</v>
      </c>
      <c r="B16" s="66" t="s">
        <v>1920</v>
      </c>
      <c r="C16" s="66" t="s">
        <v>447</v>
      </c>
      <c r="D16" s="66" t="s">
        <v>1922</v>
      </c>
      <c r="E16" s="66" t="s">
        <v>447</v>
      </c>
      <c r="F16" s="66" t="s">
        <v>2165</v>
      </c>
      <c r="G16" s="66" t="s">
        <v>2166</v>
      </c>
    </row>
    <row r="17" spans="1:7" x14ac:dyDescent="0.35">
      <c r="A17" s="66" t="s">
        <v>1924</v>
      </c>
      <c r="B17" s="66" t="s">
        <v>1923</v>
      </c>
      <c r="C17" s="66" t="s">
        <v>439</v>
      </c>
      <c r="D17" s="66" t="s">
        <v>1925</v>
      </c>
      <c r="E17" s="66" t="s">
        <v>439</v>
      </c>
      <c r="F17" s="66" t="s">
        <v>439</v>
      </c>
      <c r="G17" s="66" t="s">
        <v>439</v>
      </c>
    </row>
    <row r="18" spans="1:7" x14ac:dyDescent="0.35">
      <c r="A18" s="66" t="s">
        <v>1927</v>
      </c>
      <c r="B18" s="66" t="s">
        <v>1926</v>
      </c>
      <c r="C18" s="66" t="s">
        <v>443</v>
      </c>
      <c r="D18" s="66" t="s">
        <v>1928</v>
      </c>
      <c r="E18" s="66" t="s">
        <v>443</v>
      </c>
      <c r="F18" s="66" t="s">
        <v>2167</v>
      </c>
      <c r="G18" s="66" t="s">
        <v>2168</v>
      </c>
    </row>
    <row r="19" spans="1:7" x14ac:dyDescent="0.35">
      <c r="A19" s="66" t="s">
        <v>1930</v>
      </c>
      <c r="B19" s="66" t="s">
        <v>1929</v>
      </c>
      <c r="C19" s="66" t="s">
        <v>444</v>
      </c>
      <c r="D19" s="66" t="s">
        <v>444</v>
      </c>
      <c r="E19" s="66" t="s">
        <v>444</v>
      </c>
      <c r="F19" s="66" t="s">
        <v>444</v>
      </c>
      <c r="G19" s="66" t="s">
        <v>444</v>
      </c>
    </row>
    <row r="20" spans="1:7" x14ac:dyDescent="0.35">
      <c r="A20" s="66" t="s">
        <v>1932</v>
      </c>
      <c r="B20" s="66" t="s">
        <v>1931</v>
      </c>
      <c r="C20" s="66" t="s">
        <v>2169</v>
      </c>
      <c r="D20" s="66" t="s">
        <v>1933</v>
      </c>
      <c r="E20" s="66" t="s">
        <v>451</v>
      </c>
      <c r="F20" s="66" t="s">
        <v>2170</v>
      </c>
      <c r="G20" s="66" t="s">
        <v>2171</v>
      </c>
    </row>
    <row r="21" spans="1:7" x14ac:dyDescent="0.35">
      <c r="A21" s="66" t="s">
        <v>1935</v>
      </c>
      <c r="B21" s="66" t="s">
        <v>1934</v>
      </c>
      <c r="C21" s="66" t="s">
        <v>2172</v>
      </c>
      <c r="D21" s="66" t="s">
        <v>1936</v>
      </c>
      <c r="E21" s="66" t="s">
        <v>2173</v>
      </c>
      <c r="F21" s="66" t="s">
        <v>2174</v>
      </c>
      <c r="G21" s="66" t="s">
        <v>2174</v>
      </c>
    </row>
    <row r="22" spans="1:7" x14ac:dyDescent="0.35">
      <c r="A22" s="66" t="s">
        <v>1938</v>
      </c>
      <c r="B22" s="66" t="s">
        <v>1937</v>
      </c>
      <c r="C22" s="66" t="s">
        <v>507</v>
      </c>
      <c r="D22" s="66" t="s">
        <v>1939</v>
      </c>
      <c r="E22" s="66" t="s">
        <v>507</v>
      </c>
      <c r="F22" s="66" t="s">
        <v>2175</v>
      </c>
      <c r="G22" s="66" t="s">
        <v>2176</v>
      </c>
    </row>
    <row r="23" spans="1:7" x14ac:dyDescent="0.35">
      <c r="A23" s="66" t="s">
        <v>1941</v>
      </c>
      <c r="B23" s="66" t="s">
        <v>1940</v>
      </c>
      <c r="C23" s="66" t="s">
        <v>474</v>
      </c>
      <c r="D23" s="66" t="s">
        <v>1942</v>
      </c>
      <c r="E23" s="66" t="s">
        <v>474</v>
      </c>
      <c r="F23" s="66" t="s">
        <v>2177</v>
      </c>
      <c r="G23" s="66" t="s">
        <v>2178</v>
      </c>
    </row>
    <row r="24" spans="1:7" x14ac:dyDescent="0.35">
      <c r="A24" s="66" t="s">
        <v>1944</v>
      </c>
      <c r="B24" s="66" t="s">
        <v>1943</v>
      </c>
      <c r="C24" s="66" t="s">
        <v>452</v>
      </c>
      <c r="D24" s="66" t="s">
        <v>452</v>
      </c>
      <c r="E24" s="66" t="s">
        <v>452</v>
      </c>
      <c r="F24" s="66" t="s">
        <v>2179</v>
      </c>
      <c r="G24" s="66" t="s">
        <v>2180</v>
      </c>
    </row>
    <row r="25" spans="1:7" x14ac:dyDescent="0.35">
      <c r="A25" s="66" t="s">
        <v>1946</v>
      </c>
      <c r="B25" s="66" t="s">
        <v>1945</v>
      </c>
      <c r="C25" s="66" t="s">
        <v>453</v>
      </c>
      <c r="D25" s="66" t="s">
        <v>453</v>
      </c>
      <c r="E25" s="66" t="s">
        <v>453</v>
      </c>
      <c r="F25" s="66" t="s">
        <v>453</v>
      </c>
      <c r="G25" s="66" t="s">
        <v>453</v>
      </c>
    </row>
    <row r="26" spans="1:7" x14ac:dyDescent="0.35">
      <c r="A26" s="66" t="s">
        <v>1948</v>
      </c>
      <c r="B26" s="66" t="s">
        <v>1947</v>
      </c>
      <c r="C26" s="66" t="s">
        <v>1949</v>
      </c>
      <c r="D26" s="66" t="s">
        <v>1949</v>
      </c>
      <c r="E26" s="66" t="s">
        <v>454</v>
      </c>
    </row>
    <row r="27" spans="1:7" x14ac:dyDescent="0.35">
      <c r="A27" s="66" t="s">
        <v>1951</v>
      </c>
      <c r="B27" s="66" t="s">
        <v>1950</v>
      </c>
      <c r="C27" s="66" t="s">
        <v>455</v>
      </c>
      <c r="D27" s="66" t="s">
        <v>455</v>
      </c>
      <c r="E27" s="66" t="s">
        <v>455</v>
      </c>
      <c r="F27" s="66" t="s">
        <v>2181</v>
      </c>
      <c r="G27" s="66" t="s">
        <v>2182</v>
      </c>
    </row>
    <row r="28" spans="1:7" x14ac:dyDescent="0.35">
      <c r="A28" s="66" t="s">
        <v>1953</v>
      </c>
      <c r="B28" s="66" t="s">
        <v>1952</v>
      </c>
      <c r="C28" s="66" t="s">
        <v>433</v>
      </c>
      <c r="D28" s="66" t="s">
        <v>1954</v>
      </c>
      <c r="E28" s="66" t="s">
        <v>433</v>
      </c>
      <c r="F28" s="66" t="s">
        <v>2183</v>
      </c>
      <c r="G28" s="66" t="s">
        <v>2184</v>
      </c>
    </row>
    <row r="29" spans="1:7" x14ac:dyDescent="0.35">
      <c r="A29" s="66" t="s">
        <v>1956</v>
      </c>
      <c r="B29" s="66" t="s">
        <v>1955</v>
      </c>
      <c r="C29" s="66" t="s">
        <v>456</v>
      </c>
      <c r="D29" s="66" t="s">
        <v>1957</v>
      </c>
      <c r="E29" s="66" t="s">
        <v>456</v>
      </c>
      <c r="F29" s="66" t="s">
        <v>2185</v>
      </c>
      <c r="G29" s="66" t="s">
        <v>2186</v>
      </c>
    </row>
    <row r="30" spans="1:7" x14ac:dyDescent="0.35">
      <c r="A30" s="66" t="s">
        <v>1959</v>
      </c>
      <c r="B30" s="66" t="s">
        <v>1958</v>
      </c>
      <c r="C30" s="66" t="s">
        <v>458</v>
      </c>
      <c r="D30" s="66" t="s">
        <v>458</v>
      </c>
      <c r="E30" s="66" t="s">
        <v>458</v>
      </c>
      <c r="F30" s="66" t="s">
        <v>2187</v>
      </c>
      <c r="G30" s="66" t="s">
        <v>2188</v>
      </c>
    </row>
    <row r="31" spans="1:7" x14ac:dyDescent="0.35">
      <c r="A31" s="66" t="s">
        <v>1961</v>
      </c>
      <c r="B31" s="66" t="s">
        <v>1960</v>
      </c>
      <c r="C31" s="66" t="s">
        <v>459</v>
      </c>
      <c r="D31" s="66" t="s">
        <v>1962</v>
      </c>
      <c r="E31" s="66" t="s">
        <v>459</v>
      </c>
      <c r="F31" s="66" t="s">
        <v>2189</v>
      </c>
      <c r="G31" s="66" t="s">
        <v>2190</v>
      </c>
    </row>
    <row r="32" spans="1:7" x14ac:dyDescent="0.35">
      <c r="A32" s="66" t="s">
        <v>1964</v>
      </c>
      <c r="B32" s="66" t="s">
        <v>1963</v>
      </c>
      <c r="C32" s="66" t="s">
        <v>463</v>
      </c>
      <c r="D32" s="66" t="s">
        <v>463</v>
      </c>
      <c r="E32" s="66" t="s">
        <v>463</v>
      </c>
      <c r="F32" s="66" t="s">
        <v>2191</v>
      </c>
      <c r="G32" s="66" t="s">
        <v>463</v>
      </c>
    </row>
    <row r="33" spans="1:7" x14ac:dyDescent="0.35">
      <c r="A33" s="66" t="s">
        <v>1966</v>
      </c>
      <c r="B33" s="66" t="s">
        <v>1965</v>
      </c>
      <c r="C33" s="66" t="s">
        <v>461</v>
      </c>
      <c r="D33" s="66" t="s">
        <v>1967</v>
      </c>
      <c r="E33" s="66" t="s">
        <v>461</v>
      </c>
      <c r="F33" s="66" t="s">
        <v>2192</v>
      </c>
      <c r="G33" s="66" t="s">
        <v>2193</v>
      </c>
    </row>
    <row r="34" spans="1:7" x14ac:dyDescent="0.35">
      <c r="A34" s="66" t="s">
        <v>1969</v>
      </c>
      <c r="B34" s="66" t="s">
        <v>1968</v>
      </c>
      <c r="C34" s="66" t="s">
        <v>464</v>
      </c>
      <c r="D34" s="66" t="s">
        <v>464</v>
      </c>
      <c r="E34" s="66" t="s">
        <v>464</v>
      </c>
    </row>
    <row r="35" spans="1:7" x14ac:dyDescent="0.35">
      <c r="A35" s="66" t="s">
        <v>1971</v>
      </c>
      <c r="B35" s="66" t="s">
        <v>1970</v>
      </c>
      <c r="C35" s="66" t="s">
        <v>462</v>
      </c>
      <c r="D35" s="66" t="s">
        <v>462</v>
      </c>
      <c r="E35" s="66" t="s">
        <v>462</v>
      </c>
      <c r="F35" s="66" t="s">
        <v>462</v>
      </c>
      <c r="G35" s="66" t="s">
        <v>462</v>
      </c>
    </row>
    <row r="36" spans="1:7" x14ac:dyDescent="0.35">
      <c r="A36" s="66" t="s">
        <v>1973</v>
      </c>
      <c r="B36" s="66" t="s">
        <v>1972</v>
      </c>
      <c r="C36" s="66" t="s">
        <v>465</v>
      </c>
      <c r="D36" s="66" t="s">
        <v>1974</v>
      </c>
      <c r="E36" s="66" t="s">
        <v>465</v>
      </c>
      <c r="F36" s="66" t="s">
        <v>2194</v>
      </c>
      <c r="G36" s="66" t="s">
        <v>1974</v>
      </c>
    </row>
    <row r="37" spans="1:7" x14ac:dyDescent="0.35">
      <c r="A37" s="66" t="s">
        <v>1976</v>
      </c>
      <c r="B37" s="66" t="s">
        <v>1975</v>
      </c>
      <c r="C37" s="66" t="s">
        <v>457</v>
      </c>
      <c r="D37" s="66" t="s">
        <v>1977</v>
      </c>
      <c r="E37" s="66" t="s">
        <v>457</v>
      </c>
      <c r="F37" s="66" t="s">
        <v>2195</v>
      </c>
      <c r="G37" s="66" t="s">
        <v>2196</v>
      </c>
    </row>
    <row r="38" spans="1:7" x14ac:dyDescent="0.35">
      <c r="A38" s="66" t="s">
        <v>1979</v>
      </c>
      <c r="B38" s="66" t="s">
        <v>1978</v>
      </c>
      <c r="C38" s="66" t="s">
        <v>466</v>
      </c>
      <c r="D38" s="66" t="s">
        <v>1980</v>
      </c>
      <c r="E38" s="66" t="s">
        <v>466</v>
      </c>
      <c r="F38" s="66" t="s">
        <v>2197</v>
      </c>
      <c r="G38" s="66" t="s">
        <v>2198</v>
      </c>
    </row>
    <row r="39" spans="1:7" x14ac:dyDescent="0.35">
      <c r="A39" s="66" t="s">
        <v>1982</v>
      </c>
      <c r="B39" s="66" t="s">
        <v>1981</v>
      </c>
      <c r="C39" s="66" t="s">
        <v>468</v>
      </c>
      <c r="D39" s="66" t="s">
        <v>468</v>
      </c>
      <c r="E39" s="66" t="s">
        <v>468</v>
      </c>
      <c r="F39" s="66" t="s">
        <v>2199</v>
      </c>
      <c r="G39" s="66" t="s">
        <v>2200</v>
      </c>
    </row>
    <row r="40" spans="1:7" x14ac:dyDescent="0.35">
      <c r="A40" s="66" t="s">
        <v>1984</v>
      </c>
      <c r="B40" s="66" t="s">
        <v>1983</v>
      </c>
      <c r="C40" s="66" t="s">
        <v>467</v>
      </c>
      <c r="D40" s="66" t="s">
        <v>1985</v>
      </c>
      <c r="E40" s="66" t="s">
        <v>467</v>
      </c>
      <c r="F40" s="66" t="s">
        <v>1985</v>
      </c>
      <c r="G40" s="66" t="s">
        <v>467</v>
      </c>
    </row>
    <row r="41" spans="1:7" x14ac:dyDescent="0.35">
      <c r="A41" s="66" t="s">
        <v>1987</v>
      </c>
      <c r="B41" s="66" t="s">
        <v>1986</v>
      </c>
      <c r="C41" s="66" t="s">
        <v>469</v>
      </c>
      <c r="D41" s="66" t="s">
        <v>148</v>
      </c>
      <c r="E41" s="66" t="s">
        <v>469</v>
      </c>
      <c r="F41" s="66" t="s">
        <v>2201</v>
      </c>
      <c r="G41" s="66" t="s">
        <v>2202</v>
      </c>
    </row>
    <row r="42" spans="1:7" x14ac:dyDescent="0.35">
      <c r="A42" s="66" t="s">
        <v>1989</v>
      </c>
      <c r="B42" s="66" t="s">
        <v>1988</v>
      </c>
      <c r="C42" s="66" t="s">
        <v>472</v>
      </c>
      <c r="D42" s="66" t="s">
        <v>1990</v>
      </c>
      <c r="E42" s="66" t="s">
        <v>472</v>
      </c>
      <c r="F42" s="66" t="s">
        <v>2203</v>
      </c>
      <c r="G42" s="66" t="s">
        <v>472</v>
      </c>
    </row>
    <row r="43" spans="1:7" x14ac:dyDescent="0.35">
      <c r="A43" s="66" t="s">
        <v>1992</v>
      </c>
      <c r="B43" s="66" t="s">
        <v>1991</v>
      </c>
      <c r="C43" s="66" t="s">
        <v>470</v>
      </c>
      <c r="D43" s="66" t="s">
        <v>470</v>
      </c>
      <c r="E43" s="66" t="s">
        <v>470</v>
      </c>
    </row>
    <row r="44" spans="1:7" x14ac:dyDescent="0.35">
      <c r="A44" s="66" t="s">
        <v>1994</v>
      </c>
      <c r="B44" s="66" t="s">
        <v>1993</v>
      </c>
      <c r="C44" s="66" t="s">
        <v>471</v>
      </c>
      <c r="D44" s="66" t="s">
        <v>471</v>
      </c>
      <c r="E44" s="66" t="s">
        <v>471</v>
      </c>
      <c r="F44" s="66" t="s">
        <v>2204</v>
      </c>
      <c r="G44" s="66" t="s">
        <v>2205</v>
      </c>
    </row>
    <row r="45" spans="1:7" x14ac:dyDescent="0.35">
      <c r="A45" s="66" t="s">
        <v>1996</v>
      </c>
      <c r="B45" s="66" t="s">
        <v>1995</v>
      </c>
      <c r="C45" s="66" t="s">
        <v>473</v>
      </c>
      <c r="D45" s="66" t="s">
        <v>1997</v>
      </c>
      <c r="E45" s="66" t="s">
        <v>473</v>
      </c>
      <c r="F45" s="66" t="s">
        <v>473</v>
      </c>
      <c r="G45" s="66" t="s">
        <v>473</v>
      </c>
    </row>
    <row r="46" spans="1:7" x14ac:dyDescent="0.35">
      <c r="A46" s="66" t="s">
        <v>1999</v>
      </c>
      <c r="B46" s="66" t="s">
        <v>1998</v>
      </c>
      <c r="C46" s="66" t="s">
        <v>54</v>
      </c>
      <c r="D46" s="66" t="s">
        <v>54</v>
      </c>
      <c r="E46" s="66" t="s">
        <v>54</v>
      </c>
      <c r="F46" s="66" t="s">
        <v>2206</v>
      </c>
      <c r="G46" s="66" t="s">
        <v>54</v>
      </c>
    </row>
    <row r="47" spans="1:7" x14ac:dyDescent="0.35">
      <c r="A47" s="66" t="s">
        <v>2001</v>
      </c>
      <c r="B47" s="66" t="s">
        <v>2000</v>
      </c>
      <c r="C47" s="66" t="s">
        <v>476</v>
      </c>
      <c r="D47" s="66" t="s">
        <v>476</v>
      </c>
      <c r="E47" s="66" t="s">
        <v>476</v>
      </c>
    </row>
    <row r="48" spans="1:7" x14ac:dyDescent="0.35">
      <c r="A48" s="66" t="s">
        <v>2003</v>
      </c>
      <c r="B48" s="66" t="s">
        <v>2002</v>
      </c>
      <c r="C48" s="66" t="s">
        <v>477</v>
      </c>
      <c r="D48" s="66" t="s">
        <v>2004</v>
      </c>
      <c r="E48" s="66" t="s">
        <v>477</v>
      </c>
      <c r="F48" s="66" t="s">
        <v>477</v>
      </c>
      <c r="G48" s="66" t="s">
        <v>477</v>
      </c>
    </row>
    <row r="49" spans="1:7" x14ac:dyDescent="0.35">
      <c r="A49" s="66" t="s">
        <v>2006</v>
      </c>
      <c r="B49" s="66" t="s">
        <v>2005</v>
      </c>
      <c r="C49" s="66" t="s">
        <v>449</v>
      </c>
      <c r="D49" s="66" t="s">
        <v>2007</v>
      </c>
      <c r="E49" s="66" t="s">
        <v>449</v>
      </c>
      <c r="F49" s="66" t="s">
        <v>2207</v>
      </c>
      <c r="G49" s="66" t="s">
        <v>2208</v>
      </c>
    </row>
    <row r="50" spans="1:7" x14ac:dyDescent="0.35">
      <c r="A50" s="66" t="s">
        <v>2009</v>
      </c>
      <c r="B50" s="66" t="s">
        <v>2008</v>
      </c>
      <c r="C50" s="66" t="s">
        <v>2209</v>
      </c>
      <c r="D50" s="66" t="s">
        <v>2010</v>
      </c>
      <c r="E50" s="66" t="s">
        <v>494</v>
      </c>
      <c r="F50" s="66" t="s">
        <v>2210</v>
      </c>
      <c r="G50" s="66" t="s">
        <v>2211</v>
      </c>
    </row>
    <row r="51" spans="1:7" x14ac:dyDescent="0.35">
      <c r="A51" s="66" t="s">
        <v>2012</v>
      </c>
      <c r="B51" s="66" t="s">
        <v>2011</v>
      </c>
      <c r="C51" s="66" t="s">
        <v>478</v>
      </c>
      <c r="D51" s="66" t="s">
        <v>2013</v>
      </c>
      <c r="E51" s="66" t="s">
        <v>478</v>
      </c>
      <c r="F51" s="66" t="s">
        <v>2212</v>
      </c>
      <c r="G51" s="66" t="s">
        <v>2213</v>
      </c>
    </row>
    <row r="52" spans="1:7" x14ac:dyDescent="0.35">
      <c r="A52" s="66" t="s">
        <v>2015</v>
      </c>
      <c r="B52" s="66" t="s">
        <v>2014</v>
      </c>
      <c r="C52" s="66" t="s">
        <v>2214</v>
      </c>
      <c r="D52" s="66" t="s">
        <v>2016</v>
      </c>
      <c r="E52" s="66" t="s">
        <v>450</v>
      </c>
      <c r="F52" s="66" t="s">
        <v>2215</v>
      </c>
      <c r="G52" s="66" t="s">
        <v>450</v>
      </c>
    </row>
    <row r="53" spans="1:7" x14ac:dyDescent="0.35">
      <c r="A53" s="66" t="s">
        <v>2018</v>
      </c>
      <c r="B53" s="66" t="s">
        <v>2017</v>
      </c>
      <c r="C53" s="66" t="s">
        <v>11</v>
      </c>
      <c r="D53" s="66" t="s">
        <v>11</v>
      </c>
      <c r="E53" s="66" t="s">
        <v>2216</v>
      </c>
      <c r="F53" s="66" t="s">
        <v>2217</v>
      </c>
      <c r="G53" s="66" t="s">
        <v>2218</v>
      </c>
    </row>
    <row r="54" spans="1:7" x14ac:dyDescent="0.35">
      <c r="A54" s="66" t="s">
        <v>2020</v>
      </c>
      <c r="B54" s="66" t="s">
        <v>2019</v>
      </c>
      <c r="C54" s="66" t="s">
        <v>480</v>
      </c>
      <c r="D54" s="66" t="s">
        <v>2021</v>
      </c>
      <c r="E54" s="66" t="s">
        <v>480</v>
      </c>
      <c r="F54" s="66" t="s">
        <v>2219</v>
      </c>
      <c r="G54" s="66" t="s">
        <v>2220</v>
      </c>
    </row>
    <row r="55" spans="1:7" x14ac:dyDescent="0.35">
      <c r="A55" s="66" t="s">
        <v>2023</v>
      </c>
      <c r="B55" s="66" t="s">
        <v>2022</v>
      </c>
      <c r="C55" s="66" t="s">
        <v>166</v>
      </c>
      <c r="D55" s="66" t="s">
        <v>166</v>
      </c>
      <c r="E55" s="66" t="s">
        <v>166</v>
      </c>
      <c r="F55" s="66" t="s">
        <v>166</v>
      </c>
      <c r="G55" s="66" t="s">
        <v>166</v>
      </c>
    </row>
    <row r="56" spans="1:7" x14ac:dyDescent="0.35">
      <c r="A56" s="66" t="s">
        <v>2025</v>
      </c>
      <c r="B56" s="66" t="s">
        <v>2024</v>
      </c>
      <c r="C56" s="66" t="s">
        <v>55</v>
      </c>
      <c r="D56" s="66" t="s">
        <v>55</v>
      </c>
      <c r="E56" s="66" t="s">
        <v>55</v>
      </c>
      <c r="F56" s="66" t="s">
        <v>55</v>
      </c>
      <c r="G56" s="66" t="s">
        <v>55</v>
      </c>
    </row>
    <row r="57" spans="1:7" x14ac:dyDescent="0.35">
      <c r="A57" s="66" t="s">
        <v>2027</v>
      </c>
      <c r="B57" s="66" t="s">
        <v>2026</v>
      </c>
      <c r="C57" s="66" t="s">
        <v>481</v>
      </c>
      <c r="D57" s="66" t="s">
        <v>481</v>
      </c>
      <c r="E57" s="66" t="s">
        <v>481</v>
      </c>
      <c r="F57" s="66" t="s">
        <v>2221</v>
      </c>
      <c r="G57" s="66" t="s">
        <v>481</v>
      </c>
    </row>
    <row r="58" spans="1:7" x14ac:dyDescent="0.35">
      <c r="A58" s="66" t="s">
        <v>2029</v>
      </c>
      <c r="B58" s="66" t="s">
        <v>2028</v>
      </c>
      <c r="C58" s="66" t="s">
        <v>483</v>
      </c>
      <c r="D58" s="66" t="s">
        <v>154</v>
      </c>
      <c r="E58" s="66" t="s">
        <v>483</v>
      </c>
      <c r="F58" s="66" t="s">
        <v>483</v>
      </c>
      <c r="G58" s="66" t="s">
        <v>2222</v>
      </c>
    </row>
    <row r="59" spans="1:7" x14ac:dyDescent="0.35">
      <c r="A59" s="66" t="s">
        <v>2031</v>
      </c>
      <c r="B59" s="66" t="s">
        <v>2030</v>
      </c>
      <c r="C59" s="66" t="s">
        <v>479</v>
      </c>
      <c r="D59" s="66" t="s">
        <v>152</v>
      </c>
      <c r="E59" s="66" t="s">
        <v>479</v>
      </c>
      <c r="F59" s="66" t="s">
        <v>2223</v>
      </c>
      <c r="G59" s="66" t="s">
        <v>2224</v>
      </c>
    </row>
    <row r="60" spans="1:7" x14ac:dyDescent="0.35">
      <c r="A60" s="66" t="s">
        <v>2033</v>
      </c>
      <c r="B60" s="66" t="s">
        <v>2032</v>
      </c>
      <c r="C60" s="66" t="s">
        <v>482</v>
      </c>
      <c r="D60" s="66" t="s">
        <v>2034</v>
      </c>
      <c r="E60" s="66" t="s">
        <v>482</v>
      </c>
      <c r="F60" s="66" t="s">
        <v>2225</v>
      </c>
      <c r="G60" s="66" t="s">
        <v>2226</v>
      </c>
    </row>
    <row r="61" spans="1:7" x14ac:dyDescent="0.35">
      <c r="A61" s="66" t="s">
        <v>2036</v>
      </c>
      <c r="B61" s="66" t="s">
        <v>2035</v>
      </c>
      <c r="C61" s="66" t="s">
        <v>486</v>
      </c>
      <c r="D61" s="66" t="s">
        <v>2037</v>
      </c>
      <c r="E61" s="66" t="s">
        <v>486</v>
      </c>
      <c r="F61" s="66" t="s">
        <v>2227</v>
      </c>
      <c r="G61" s="66" t="s">
        <v>2228</v>
      </c>
    </row>
    <row r="62" spans="1:7" x14ac:dyDescent="0.35">
      <c r="A62" s="66" t="s">
        <v>2039</v>
      </c>
      <c r="B62" s="66" t="s">
        <v>2038</v>
      </c>
      <c r="C62" s="66" t="s">
        <v>489</v>
      </c>
      <c r="D62" s="66" t="s">
        <v>489</v>
      </c>
      <c r="E62" s="66" t="s">
        <v>489</v>
      </c>
      <c r="F62" s="66" t="s">
        <v>489</v>
      </c>
      <c r="G62" s="66" t="s">
        <v>489</v>
      </c>
    </row>
    <row r="63" spans="1:7" x14ac:dyDescent="0.35">
      <c r="A63" s="66" t="s">
        <v>2041</v>
      </c>
      <c r="B63" s="66" t="s">
        <v>2040</v>
      </c>
      <c r="C63" s="66" t="s">
        <v>488</v>
      </c>
      <c r="D63" s="66" t="s">
        <v>2042</v>
      </c>
      <c r="E63" s="66" t="s">
        <v>488</v>
      </c>
      <c r="F63" s="66" t="s">
        <v>2229</v>
      </c>
      <c r="G63" s="66" t="s">
        <v>488</v>
      </c>
    </row>
    <row r="64" spans="1:7" x14ac:dyDescent="0.35">
      <c r="A64" s="66" t="s">
        <v>2044</v>
      </c>
      <c r="B64" s="66" t="s">
        <v>2043</v>
      </c>
      <c r="C64" s="66" t="s">
        <v>2230</v>
      </c>
      <c r="D64" s="66" t="s">
        <v>2045</v>
      </c>
      <c r="E64" s="66" t="s">
        <v>487</v>
      </c>
      <c r="F64" s="66" t="s">
        <v>2231</v>
      </c>
      <c r="G64" s="66" t="s">
        <v>487</v>
      </c>
    </row>
    <row r="65" spans="1:7" x14ac:dyDescent="0.35">
      <c r="A65" s="66" t="s">
        <v>2047</v>
      </c>
      <c r="B65" s="66" t="s">
        <v>2046</v>
      </c>
      <c r="C65" s="66" t="s">
        <v>2232</v>
      </c>
      <c r="D65" s="66" t="s">
        <v>2048</v>
      </c>
      <c r="E65" s="66" t="s">
        <v>484</v>
      </c>
      <c r="F65" s="66" t="s">
        <v>2233</v>
      </c>
      <c r="G65" s="66" t="s">
        <v>2234</v>
      </c>
    </row>
    <row r="66" spans="1:7" x14ac:dyDescent="0.35">
      <c r="A66" s="66" t="s">
        <v>2050</v>
      </c>
      <c r="B66" s="66" t="s">
        <v>2049</v>
      </c>
      <c r="C66" s="66" t="s">
        <v>485</v>
      </c>
      <c r="D66" s="66" t="s">
        <v>485</v>
      </c>
      <c r="E66" s="66" t="s">
        <v>485</v>
      </c>
      <c r="F66" s="66" t="s">
        <v>485</v>
      </c>
      <c r="G66" s="66" t="s">
        <v>485</v>
      </c>
    </row>
    <row r="67" spans="1:7" x14ac:dyDescent="0.35">
      <c r="A67" s="66" t="s">
        <v>2052</v>
      </c>
      <c r="B67" s="66" t="s">
        <v>2051</v>
      </c>
      <c r="C67" s="66" t="s">
        <v>491</v>
      </c>
      <c r="D67" s="66" t="s">
        <v>491</v>
      </c>
      <c r="E67" s="66" t="s">
        <v>491</v>
      </c>
      <c r="F67" s="66" t="s">
        <v>2235</v>
      </c>
      <c r="G67" s="66" t="s">
        <v>2236</v>
      </c>
    </row>
    <row r="68" spans="1:7" x14ac:dyDescent="0.35">
      <c r="A68" s="66" t="s">
        <v>2054</v>
      </c>
      <c r="B68" s="66" t="s">
        <v>2053</v>
      </c>
      <c r="C68" s="66" t="s">
        <v>155</v>
      </c>
      <c r="D68" s="66" t="s">
        <v>155</v>
      </c>
      <c r="E68" s="66" t="s">
        <v>155</v>
      </c>
      <c r="F68" s="66" t="s">
        <v>2237</v>
      </c>
      <c r="G68" s="66" t="s">
        <v>155</v>
      </c>
    </row>
    <row r="69" spans="1:7" x14ac:dyDescent="0.35">
      <c r="A69" s="66" t="s">
        <v>2056</v>
      </c>
      <c r="B69" s="66" t="s">
        <v>2055</v>
      </c>
      <c r="C69" s="66" t="s">
        <v>2057</v>
      </c>
      <c r="D69" s="66" t="s">
        <v>2057</v>
      </c>
      <c r="E69" s="66" t="s">
        <v>2057</v>
      </c>
      <c r="F69" s="66" t="s">
        <v>2238</v>
      </c>
      <c r="G69" s="66" t="s">
        <v>2057</v>
      </c>
    </row>
    <row r="70" spans="1:7" x14ac:dyDescent="0.35">
      <c r="A70" s="66" t="s">
        <v>2059</v>
      </c>
      <c r="B70" s="66" t="s">
        <v>2058</v>
      </c>
      <c r="C70" s="66" t="s">
        <v>490</v>
      </c>
      <c r="D70" s="66" t="s">
        <v>490</v>
      </c>
      <c r="E70" s="66" t="s">
        <v>490</v>
      </c>
      <c r="F70" s="66" t="s">
        <v>490</v>
      </c>
      <c r="G70" s="66" t="s">
        <v>2239</v>
      </c>
    </row>
    <row r="71" spans="1:7" x14ac:dyDescent="0.35">
      <c r="A71" s="66" t="s">
        <v>2061</v>
      </c>
      <c r="B71" s="66" t="s">
        <v>2060</v>
      </c>
      <c r="C71" s="66" t="s">
        <v>493</v>
      </c>
      <c r="D71" s="66" t="s">
        <v>493</v>
      </c>
      <c r="E71" s="66" t="s">
        <v>493</v>
      </c>
      <c r="F71" s="66" t="s">
        <v>2240</v>
      </c>
      <c r="G71" s="66" t="s">
        <v>493</v>
      </c>
    </row>
    <row r="72" spans="1:7" x14ac:dyDescent="0.35">
      <c r="A72" s="66" t="s">
        <v>2063</v>
      </c>
      <c r="B72" s="66" t="s">
        <v>2062</v>
      </c>
      <c r="C72" s="66" t="s">
        <v>492</v>
      </c>
      <c r="D72" s="66" t="s">
        <v>492</v>
      </c>
      <c r="E72" s="66" t="s">
        <v>492</v>
      </c>
      <c r="F72" s="66" t="s">
        <v>2241</v>
      </c>
      <c r="G72" s="66" t="s">
        <v>492</v>
      </c>
    </row>
    <row r="73" spans="1:7" x14ac:dyDescent="0.35">
      <c r="A73" s="66" t="s">
        <v>2065</v>
      </c>
      <c r="B73" s="66" t="s">
        <v>2064</v>
      </c>
      <c r="C73" s="66" t="s">
        <v>497</v>
      </c>
      <c r="D73" s="66" t="s">
        <v>497</v>
      </c>
      <c r="E73" s="66" t="s">
        <v>497</v>
      </c>
      <c r="F73" s="66" t="s">
        <v>497</v>
      </c>
      <c r="G73" s="66" t="s">
        <v>497</v>
      </c>
    </row>
    <row r="74" spans="1:7" x14ac:dyDescent="0.35">
      <c r="A74" s="66" t="s">
        <v>2067</v>
      </c>
      <c r="B74" s="66" t="s">
        <v>2066</v>
      </c>
      <c r="C74" s="66" t="s">
        <v>498</v>
      </c>
      <c r="D74" s="66" t="s">
        <v>2068</v>
      </c>
      <c r="E74" s="66" t="s">
        <v>498</v>
      </c>
      <c r="F74" s="66" t="s">
        <v>2242</v>
      </c>
      <c r="G74" s="66" t="s">
        <v>2243</v>
      </c>
    </row>
    <row r="75" spans="1:7" x14ac:dyDescent="0.35">
      <c r="A75" s="66" t="s">
        <v>2070</v>
      </c>
      <c r="B75" s="66" t="s">
        <v>2069</v>
      </c>
      <c r="C75" s="66" t="s">
        <v>2244</v>
      </c>
      <c r="D75" s="66" t="s">
        <v>2071</v>
      </c>
      <c r="E75" s="66" t="s">
        <v>460</v>
      </c>
      <c r="F75" s="66" t="s">
        <v>460</v>
      </c>
      <c r="G75" s="66" t="s">
        <v>2245</v>
      </c>
    </row>
    <row r="76" spans="1:7" x14ac:dyDescent="0.35">
      <c r="A76" s="66" t="s">
        <v>2073</v>
      </c>
      <c r="B76" s="66" t="s">
        <v>2072</v>
      </c>
      <c r="C76" s="66" t="s">
        <v>418</v>
      </c>
      <c r="D76" s="66" t="s">
        <v>418</v>
      </c>
      <c r="E76" s="66" t="s">
        <v>418</v>
      </c>
      <c r="F76" s="66" t="s">
        <v>418</v>
      </c>
      <c r="G76" s="66" t="s">
        <v>418</v>
      </c>
    </row>
    <row r="77" spans="1:7" x14ac:dyDescent="0.35">
      <c r="A77" s="66" t="s">
        <v>2075</v>
      </c>
      <c r="B77" s="66" t="s">
        <v>2074</v>
      </c>
      <c r="C77" s="66" t="s">
        <v>500</v>
      </c>
      <c r="D77" s="66" t="s">
        <v>157</v>
      </c>
      <c r="E77" s="66" t="s">
        <v>500</v>
      </c>
      <c r="F77" s="66" t="s">
        <v>2246</v>
      </c>
      <c r="G77" s="66" t="s">
        <v>2247</v>
      </c>
    </row>
    <row r="78" spans="1:7" x14ac:dyDescent="0.35">
      <c r="A78" s="66" t="s">
        <v>2077</v>
      </c>
      <c r="B78" s="66" t="s">
        <v>2076</v>
      </c>
      <c r="C78" s="66" t="s">
        <v>499</v>
      </c>
      <c r="D78" s="66" t="s">
        <v>499</v>
      </c>
      <c r="E78" s="66" t="s">
        <v>499</v>
      </c>
      <c r="F78" s="66" t="s">
        <v>499</v>
      </c>
      <c r="G78" s="66" t="s">
        <v>499</v>
      </c>
    </row>
    <row r="79" spans="1:7" x14ac:dyDescent="0.35">
      <c r="A79" s="66" t="s">
        <v>2079</v>
      </c>
      <c r="B79" s="66" t="s">
        <v>2078</v>
      </c>
      <c r="C79" s="66" t="s">
        <v>501</v>
      </c>
      <c r="D79" s="66" t="s">
        <v>159</v>
      </c>
      <c r="E79" s="66" t="s">
        <v>501</v>
      </c>
      <c r="F79" s="66" t="s">
        <v>2248</v>
      </c>
      <c r="G79" s="66" t="s">
        <v>501</v>
      </c>
    </row>
    <row r="80" spans="1:7" x14ac:dyDescent="0.35">
      <c r="A80" s="66" t="s">
        <v>2081</v>
      </c>
      <c r="B80" s="66" t="s">
        <v>2080</v>
      </c>
      <c r="C80" s="66" t="s">
        <v>503</v>
      </c>
      <c r="D80" s="66" t="s">
        <v>2082</v>
      </c>
      <c r="E80" s="66" t="s">
        <v>503</v>
      </c>
      <c r="F80" s="66" t="s">
        <v>2249</v>
      </c>
      <c r="G80" s="66" t="s">
        <v>2250</v>
      </c>
    </row>
    <row r="81" spans="1:7" x14ac:dyDescent="0.35">
      <c r="A81" s="66" t="s">
        <v>2084</v>
      </c>
      <c r="B81" s="66" t="s">
        <v>2083</v>
      </c>
      <c r="C81" s="66" t="s">
        <v>2251</v>
      </c>
      <c r="D81" s="66" t="s">
        <v>2085</v>
      </c>
      <c r="E81" s="66" t="s">
        <v>2252</v>
      </c>
      <c r="F81" s="66" t="s">
        <v>2253</v>
      </c>
      <c r="G81" s="66" t="s">
        <v>2254</v>
      </c>
    </row>
    <row r="82" spans="1:7" x14ac:dyDescent="0.35">
      <c r="A82" s="66" t="s">
        <v>2087</v>
      </c>
      <c r="B82" s="66" t="s">
        <v>2086</v>
      </c>
      <c r="C82" s="66" t="s">
        <v>502</v>
      </c>
      <c r="D82" s="66" t="s">
        <v>2088</v>
      </c>
      <c r="E82" s="66" t="s">
        <v>502</v>
      </c>
      <c r="F82" s="66" t="s">
        <v>2255</v>
      </c>
      <c r="G82" s="66" t="s">
        <v>2256</v>
      </c>
    </row>
    <row r="83" spans="1:7" x14ac:dyDescent="0.35">
      <c r="A83" s="66" t="s">
        <v>2090</v>
      </c>
      <c r="B83" s="66" t="s">
        <v>2089</v>
      </c>
      <c r="C83" s="66" t="s">
        <v>504</v>
      </c>
      <c r="D83" s="66" t="s">
        <v>2091</v>
      </c>
      <c r="E83" s="66" t="s">
        <v>504</v>
      </c>
      <c r="F83" s="66" t="s">
        <v>2257</v>
      </c>
      <c r="G83" s="66" t="s">
        <v>2258</v>
      </c>
    </row>
    <row r="84" spans="1:7" x14ac:dyDescent="0.35">
      <c r="A84" s="66" t="s">
        <v>2093</v>
      </c>
      <c r="B84" s="66" t="s">
        <v>2092</v>
      </c>
      <c r="C84" s="66" t="s">
        <v>505</v>
      </c>
      <c r="D84" s="66" t="s">
        <v>2094</v>
      </c>
      <c r="E84" s="66" t="s">
        <v>505</v>
      </c>
      <c r="F84" s="66" t="s">
        <v>2259</v>
      </c>
      <c r="G84" s="66" t="s">
        <v>505</v>
      </c>
    </row>
    <row r="85" spans="1:7" x14ac:dyDescent="0.35">
      <c r="A85" s="66" t="s">
        <v>2096</v>
      </c>
      <c r="B85" s="66" t="s">
        <v>2095</v>
      </c>
      <c r="C85" s="66" t="s">
        <v>506</v>
      </c>
      <c r="D85" s="66" t="s">
        <v>506</v>
      </c>
      <c r="E85" s="66" t="s">
        <v>506</v>
      </c>
      <c r="F85" s="66" t="s">
        <v>506</v>
      </c>
      <c r="G85" s="66" t="s">
        <v>506</v>
      </c>
    </row>
    <row r="86" spans="1:7" x14ac:dyDescent="0.35">
      <c r="A86" s="66" t="s">
        <v>2098</v>
      </c>
      <c r="B86" s="66" t="s">
        <v>2097</v>
      </c>
      <c r="C86" s="66" t="s">
        <v>520</v>
      </c>
      <c r="D86" s="66" t="s">
        <v>2099</v>
      </c>
      <c r="E86" s="66" t="s">
        <v>520</v>
      </c>
      <c r="F86" s="66" t="s">
        <v>2260</v>
      </c>
      <c r="G86" s="66" t="s">
        <v>520</v>
      </c>
    </row>
    <row r="87" spans="1:7" x14ac:dyDescent="0.35">
      <c r="A87" s="66" t="s">
        <v>2101</v>
      </c>
      <c r="B87" s="66" t="s">
        <v>2100</v>
      </c>
      <c r="C87" s="66" t="s">
        <v>508</v>
      </c>
      <c r="D87" s="66" t="s">
        <v>2102</v>
      </c>
      <c r="E87" s="66" t="s">
        <v>508</v>
      </c>
      <c r="F87" s="66" t="s">
        <v>2261</v>
      </c>
      <c r="G87" s="66" t="s">
        <v>2262</v>
      </c>
    </row>
    <row r="88" spans="1:7" x14ac:dyDescent="0.35">
      <c r="A88" s="66" t="s">
        <v>2104</v>
      </c>
      <c r="B88" s="66" t="s">
        <v>2103</v>
      </c>
      <c r="C88" s="66" t="s">
        <v>510</v>
      </c>
      <c r="D88" s="66" t="s">
        <v>510</v>
      </c>
      <c r="E88" s="66" t="s">
        <v>510</v>
      </c>
      <c r="F88" s="66" t="s">
        <v>2263</v>
      </c>
      <c r="G88" s="66" t="s">
        <v>2264</v>
      </c>
    </row>
    <row r="89" spans="1:7" x14ac:dyDescent="0.35">
      <c r="A89" s="66" t="s">
        <v>2106</v>
      </c>
      <c r="B89" s="66" t="s">
        <v>2105</v>
      </c>
      <c r="C89" s="66" t="s">
        <v>513</v>
      </c>
      <c r="D89" s="66" t="s">
        <v>513</v>
      </c>
      <c r="E89" s="66" t="s">
        <v>513</v>
      </c>
      <c r="F89" s="66" t="s">
        <v>2265</v>
      </c>
      <c r="G89" s="66" t="s">
        <v>513</v>
      </c>
    </row>
    <row r="90" spans="1:7" x14ac:dyDescent="0.35">
      <c r="A90" s="66" t="s">
        <v>2108</v>
      </c>
      <c r="B90" s="66" t="s">
        <v>2107</v>
      </c>
      <c r="C90" s="66" t="s">
        <v>511</v>
      </c>
      <c r="D90" s="66" t="s">
        <v>2109</v>
      </c>
      <c r="E90" s="66" t="s">
        <v>511</v>
      </c>
      <c r="F90" s="66" t="s">
        <v>2266</v>
      </c>
      <c r="G90" s="66" t="s">
        <v>2267</v>
      </c>
    </row>
    <row r="91" spans="1:7" x14ac:dyDescent="0.35">
      <c r="A91" s="66" t="s">
        <v>2111</v>
      </c>
      <c r="B91" s="66" t="s">
        <v>2110</v>
      </c>
      <c r="C91" s="66" t="s">
        <v>512</v>
      </c>
      <c r="D91" s="66" t="s">
        <v>2112</v>
      </c>
      <c r="E91" s="66" t="s">
        <v>512</v>
      </c>
      <c r="F91" s="66" t="s">
        <v>2268</v>
      </c>
      <c r="G91" s="66" t="s">
        <v>2269</v>
      </c>
    </row>
    <row r="92" spans="1:7" x14ac:dyDescent="0.35">
      <c r="A92" s="66" t="s">
        <v>2114</v>
      </c>
      <c r="B92" s="66" t="s">
        <v>2113</v>
      </c>
      <c r="C92" s="66" t="s">
        <v>2270</v>
      </c>
      <c r="D92" s="66" t="s">
        <v>509</v>
      </c>
      <c r="E92" s="66" t="s">
        <v>509</v>
      </c>
      <c r="F92" s="66" t="s">
        <v>2271</v>
      </c>
      <c r="G92" s="66" t="s">
        <v>2272</v>
      </c>
    </row>
    <row r="93" spans="1:7" x14ac:dyDescent="0.35">
      <c r="A93" s="66" t="s">
        <v>2116</v>
      </c>
      <c r="B93" s="66" t="s">
        <v>2115</v>
      </c>
      <c r="C93" s="66" t="s">
        <v>495</v>
      </c>
      <c r="D93" s="66" t="s">
        <v>2117</v>
      </c>
      <c r="E93" s="66" t="s">
        <v>495</v>
      </c>
      <c r="F93" s="66" t="s">
        <v>495</v>
      </c>
      <c r="G93" s="66" t="s">
        <v>2273</v>
      </c>
    </row>
    <row r="94" spans="1:7" x14ac:dyDescent="0.35">
      <c r="A94" s="66" t="s">
        <v>2119</v>
      </c>
      <c r="B94" s="66" t="s">
        <v>2118</v>
      </c>
      <c r="C94" s="66" t="s">
        <v>514</v>
      </c>
      <c r="D94" s="66" t="s">
        <v>514</v>
      </c>
      <c r="E94" s="66" t="s">
        <v>514</v>
      </c>
      <c r="F94" s="66" t="s">
        <v>2274</v>
      </c>
      <c r="G94" s="66" t="s">
        <v>514</v>
      </c>
    </row>
    <row r="95" spans="1:7" x14ac:dyDescent="0.35">
      <c r="A95" s="66" t="s">
        <v>2121</v>
      </c>
      <c r="B95" s="66" t="s">
        <v>2120</v>
      </c>
      <c r="C95" s="66" t="s">
        <v>515</v>
      </c>
      <c r="D95" s="66" t="s">
        <v>515</v>
      </c>
      <c r="E95" s="66" t="s">
        <v>515</v>
      </c>
      <c r="F95" s="66" t="s">
        <v>515</v>
      </c>
      <c r="G95" s="66" t="s">
        <v>2275</v>
      </c>
    </row>
    <row r="96" spans="1:7" x14ac:dyDescent="0.35">
      <c r="A96" s="66" t="s">
        <v>2123</v>
      </c>
      <c r="B96" s="66" t="s">
        <v>2122</v>
      </c>
      <c r="C96" s="66" t="s">
        <v>496</v>
      </c>
      <c r="D96" s="66" t="s">
        <v>2124</v>
      </c>
      <c r="E96" s="66" t="s">
        <v>496</v>
      </c>
      <c r="F96" s="66" t="s">
        <v>2276</v>
      </c>
      <c r="G96" s="66" t="s">
        <v>2277</v>
      </c>
    </row>
    <row r="97" spans="1:7" x14ac:dyDescent="0.35">
      <c r="A97" s="66" t="s">
        <v>2126</v>
      </c>
      <c r="B97" s="66" t="s">
        <v>2125</v>
      </c>
      <c r="C97" s="66" t="s">
        <v>517</v>
      </c>
      <c r="D97" s="66" t="s">
        <v>517</v>
      </c>
      <c r="E97" s="66" t="s">
        <v>517</v>
      </c>
      <c r="F97" s="66" t="s">
        <v>517</v>
      </c>
      <c r="G97" s="66" t="s">
        <v>517</v>
      </c>
    </row>
    <row r="98" spans="1:7" x14ac:dyDescent="0.35">
      <c r="A98" s="66" t="s">
        <v>2128</v>
      </c>
      <c r="B98" s="66" t="s">
        <v>2127</v>
      </c>
      <c r="C98" s="66" t="s">
        <v>2278</v>
      </c>
      <c r="D98" s="66" t="s">
        <v>2129</v>
      </c>
      <c r="E98" s="66" t="s">
        <v>2278</v>
      </c>
      <c r="F98" s="66" t="s">
        <v>2279</v>
      </c>
    </row>
    <row r="99" spans="1:7" x14ac:dyDescent="0.35">
      <c r="A99" s="66" t="s">
        <v>2131</v>
      </c>
      <c r="B99" s="66" t="s">
        <v>2130</v>
      </c>
      <c r="C99" s="66" t="s">
        <v>518</v>
      </c>
      <c r="D99" s="66" t="s">
        <v>518</v>
      </c>
      <c r="E99" s="66" t="s">
        <v>518</v>
      </c>
      <c r="F99" s="66" t="s">
        <v>2280</v>
      </c>
      <c r="G99" s="66" t="s">
        <v>2281</v>
      </c>
    </row>
    <row r="100" spans="1:7" x14ac:dyDescent="0.35">
      <c r="A100" s="66" t="s">
        <v>2133</v>
      </c>
      <c r="B100" s="66" t="s">
        <v>2132</v>
      </c>
      <c r="C100" s="66" t="s">
        <v>56</v>
      </c>
      <c r="D100" s="66" t="s">
        <v>56</v>
      </c>
      <c r="E100" s="66" t="s">
        <v>56</v>
      </c>
      <c r="F100" s="66" t="s">
        <v>56</v>
      </c>
      <c r="G100" s="66" t="s">
        <v>56</v>
      </c>
    </row>
    <row r="101" spans="1:7" x14ac:dyDescent="0.35">
      <c r="A101" s="66" t="s">
        <v>2135</v>
      </c>
      <c r="B101" s="66" t="s">
        <v>2134</v>
      </c>
      <c r="C101" s="66" t="s">
        <v>475</v>
      </c>
      <c r="D101" s="66" t="s">
        <v>2136</v>
      </c>
      <c r="E101" s="66" t="s">
        <v>475</v>
      </c>
      <c r="F101" s="66" t="s">
        <v>2282</v>
      </c>
      <c r="G101" s="66" t="s">
        <v>2283</v>
      </c>
    </row>
    <row r="102" spans="1:7" x14ac:dyDescent="0.35">
      <c r="A102" s="66" t="s">
        <v>2138</v>
      </c>
      <c r="B102" s="66" t="s">
        <v>2137</v>
      </c>
      <c r="C102" s="66" t="s">
        <v>519</v>
      </c>
      <c r="D102" s="66" t="s">
        <v>519</v>
      </c>
      <c r="E102" s="66" t="s">
        <v>519</v>
      </c>
      <c r="F102" s="66" t="s">
        <v>519</v>
      </c>
      <c r="G102" s="66" t="s">
        <v>519</v>
      </c>
    </row>
  </sheetData>
  <sheetProtection algorithmName="SHA-512" hashValue="JCdWOOxTxfbAe33Ib79aAgL3BrFo7ZZuu8NZLCHQRmz6yt1gJNzQaJ+520ca4KTuWYzIXzbq6mX8MR5vqgVxrw==" saltValue="gb7NXMqoB8hvFUvtxTrHeQ==" spinCount="100000" sheet="1" objects="1" scenarios="1" formatRows="0"/>
  <sortState ref="A2:F102">
    <sortCondition ref="A2:A102"/>
  </sortState>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62"/>
  <sheetViews>
    <sheetView showGridLines="0" zoomScaleNormal="100" workbookViewId="0">
      <selection activeCell="D5" sqref="D5"/>
    </sheetView>
  </sheetViews>
  <sheetFormatPr defaultColWidth="9.1796875" defaultRowHeight="11.5" x14ac:dyDescent="0.25"/>
  <cols>
    <col min="1" max="1" width="9.1796875" style="180"/>
    <col min="2" max="2" width="36.81640625" style="57" bestFit="1" customWidth="1"/>
    <col min="3" max="3" width="1.54296875" style="61" bestFit="1" customWidth="1"/>
    <col min="4" max="4" width="108.54296875" style="57" bestFit="1" customWidth="1"/>
    <col min="5" max="7" width="9.1796875" style="61"/>
    <col min="8" max="16384" width="9.1796875" style="180"/>
  </cols>
  <sheetData>
    <row r="1" spans="2:7" s="179" customFormat="1" ht="27" x14ac:dyDescent="0.25">
      <c r="B1" s="178" t="s">
        <v>3207</v>
      </c>
      <c r="C1" s="57"/>
      <c r="D1" s="57"/>
      <c r="E1" s="57"/>
      <c r="F1" s="57"/>
      <c r="G1" s="57"/>
    </row>
    <row r="2" spans="2:7" s="179" customFormat="1" x14ac:dyDescent="0.25">
      <c r="B2" s="57"/>
      <c r="C2" s="57"/>
      <c r="D2" s="57"/>
      <c r="E2" s="57"/>
      <c r="F2" s="57"/>
      <c r="G2" s="57"/>
    </row>
    <row r="3" spans="2:7" s="57" customFormat="1" x14ac:dyDescent="0.35"/>
    <row r="4" spans="2:7" s="179" customFormat="1" x14ac:dyDescent="0.25">
      <c r="B4" s="57"/>
      <c r="C4" s="57"/>
      <c r="D4" s="57"/>
      <c r="E4" s="57"/>
      <c r="F4" s="57"/>
      <c r="G4" s="57"/>
    </row>
    <row r="5" spans="2:7" s="179" customFormat="1" x14ac:dyDescent="0.25">
      <c r="B5" s="57" t="s">
        <v>1843</v>
      </c>
      <c r="C5" s="57" t="s">
        <v>1842</v>
      </c>
      <c r="D5" s="58" t="s">
        <v>1844</v>
      </c>
      <c r="E5" s="57"/>
      <c r="F5" s="57"/>
      <c r="G5" s="57"/>
    </row>
    <row r="6" spans="2:7" s="179" customFormat="1" x14ac:dyDescent="0.25">
      <c r="B6" s="57"/>
      <c r="C6" s="57"/>
      <c r="D6" s="58"/>
      <c r="E6" s="57"/>
      <c r="F6" s="57"/>
      <c r="G6" s="57"/>
    </row>
    <row r="7" spans="2:7" s="179" customFormat="1" x14ac:dyDescent="0.25">
      <c r="B7" s="57"/>
      <c r="C7" s="57"/>
      <c r="D7" s="58"/>
      <c r="E7" s="57"/>
      <c r="F7" s="57"/>
      <c r="G7" s="57"/>
    </row>
    <row r="8" spans="2:7" s="57" customFormat="1" ht="46" x14ac:dyDescent="0.35">
      <c r="B8" s="57" t="s">
        <v>1845</v>
      </c>
      <c r="C8" s="57" t="s">
        <v>1842</v>
      </c>
      <c r="D8" s="57" t="s">
        <v>1846</v>
      </c>
    </row>
    <row r="9" spans="2:7" s="57" customFormat="1" x14ac:dyDescent="0.35"/>
    <row r="10" spans="2:7" s="57" customFormat="1" x14ac:dyDescent="0.35"/>
    <row r="11" spans="2:7" s="57" customFormat="1" ht="57.5" x14ac:dyDescent="0.35">
      <c r="B11" s="57" t="s">
        <v>1847</v>
      </c>
      <c r="C11" s="57" t="s">
        <v>1842</v>
      </c>
      <c r="D11" s="57" t="s">
        <v>1848</v>
      </c>
    </row>
    <row r="12" spans="2:7" s="57" customFormat="1" x14ac:dyDescent="0.35"/>
    <row r="13" spans="2:7" s="57" customFormat="1" x14ac:dyDescent="0.35"/>
    <row r="14" spans="2:7" s="57" customFormat="1" ht="80.5" x14ac:dyDescent="0.35">
      <c r="B14" s="57" t="s">
        <v>1849</v>
      </c>
      <c r="C14" s="57" t="s">
        <v>1842</v>
      </c>
      <c r="D14" s="57" t="s">
        <v>1850</v>
      </c>
    </row>
    <row r="15" spans="2:7" s="57" customFormat="1" x14ac:dyDescent="0.35"/>
    <row r="16" spans="2:7" s="57" customFormat="1" x14ac:dyDescent="0.35"/>
    <row r="17" spans="1:4" s="57" customFormat="1" ht="34.5" x14ac:dyDescent="0.35">
      <c r="B17" s="57" t="s">
        <v>1851</v>
      </c>
      <c r="C17" s="57" t="s">
        <v>1842</v>
      </c>
      <c r="D17" s="57" t="s">
        <v>1852</v>
      </c>
    </row>
    <row r="18" spans="1:4" s="57" customFormat="1" x14ac:dyDescent="0.35"/>
    <row r="19" spans="1:4" s="57" customFormat="1" x14ac:dyDescent="0.25">
      <c r="A19" s="179"/>
      <c r="B19" s="57" t="s">
        <v>1853</v>
      </c>
      <c r="C19" s="57" t="s">
        <v>1842</v>
      </c>
      <c r="D19" s="57" t="s">
        <v>1854</v>
      </c>
    </row>
    <row r="20" spans="1:4" s="57" customFormat="1" x14ac:dyDescent="0.35"/>
    <row r="21" spans="1:4" s="57" customFormat="1" ht="57.5" x14ac:dyDescent="0.35">
      <c r="B21" s="57" t="s">
        <v>1855</v>
      </c>
      <c r="C21" s="57" t="s">
        <v>1842</v>
      </c>
      <c r="D21" s="57" t="s">
        <v>1856</v>
      </c>
    </row>
    <row r="22" spans="1:4" s="57" customFormat="1" x14ac:dyDescent="0.35"/>
    <row r="23" spans="1:4" s="57" customFormat="1" x14ac:dyDescent="0.35"/>
    <row r="24" spans="1:4" s="58" customFormat="1" ht="23" x14ac:dyDescent="0.35">
      <c r="B24" s="58" t="s">
        <v>1857</v>
      </c>
      <c r="C24" s="58" t="s">
        <v>1842</v>
      </c>
      <c r="D24" s="58" t="s">
        <v>1858</v>
      </c>
    </row>
    <row r="25" spans="1:4" s="58" customFormat="1" x14ac:dyDescent="0.35"/>
    <row r="26" spans="1:4" s="57" customFormat="1" x14ac:dyDescent="0.35"/>
    <row r="27" spans="1:4" s="57" customFormat="1" x14ac:dyDescent="0.35">
      <c r="B27" s="57" t="s">
        <v>1859</v>
      </c>
      <c r="C27" s="57" t="s">
        <v>1842</v>
      </c>
      <c r="D27" s="58" t="s">
        <v>1860</v>
      </c>
    </row>
    <row r="28" spans="1:4" s="58" customFormat="1" x14ac:dyDescent="0.35"/>
    <row r="29" spans="1:4" s="57" customFormat="1" x14ac:dyDescent="0.35"/>
    <row r="30" spans="1:4" s="59" customFormat="1" ht="57.5" x14ac:dyDescent="0.35">
      <c r="B30" s="57" t="s">
        <v>1861</v>
      </c>
      <c r="C30" s="57" t="s">
        <v>1842</v>
      </c>
      <c r="D30" s="58" t="s">
        <v>1862</v>
      </c>
    </row>
    <row r="31" spans="1:4" s="57" customFormat="1" x14ac:dyDescent="0.35"/>
    <row r="32" spans="1:4" s="57" customFormat="1" x14ac:dyDescent="0.35"/>
    <row r="33" spans="2:7" s="57" customFormat="1" ht="23" x14ac:dyDescent="0.35">
      <c r="B33" s="57" t="s">
        <v>1863</v>
      </c>
      <c r="C33" s="57" t="s">
        <v>1842</v>
      </c>
      <c r="D33" s="58" t="s">
        <v>1864</v>
      </c>
    </row>
    <row r="34" spans="2:7" s="58" customFormat="1" x14ac:dyDescent="0.35">
      <c r="D34" s="60"/>
    </row>
    <row r="35" spans="2:7" s="57" customFormat="1" x14ac:dyDescent="0.35"/>
    <row r="36" spans="2:7" s="58" customFormat="1" ht="115" x14ac:dyDescent="0.35">
      <c r="B36" s="58" t="s">
        <v>1865</v>
      </c>
      <c r="C36" s="58" t="s">
        <v>1842</v>
      </c>
      <c r="D36" s="60" t="s">
        <v>1866</v>
      </c>
    </row>
    <row r="37" spans="2:7" s="58" customFormat="1" x14ac:dyDescent="0.35"/>
    <row r="38" spans="2:7" s="58" customFormat="1" x14ac:dyDescent="0.35"/>
    <row r="39" spans="2:7" s="58" customFormat="1" ht="23" x14ac:dyDescent="0.35">
      <c r="B39" s="58" t="s">
        <v>1867</v>
      </c>
      <c r="C39" s="58" t="s">
        <v>1842</v>
      </c>
      <c r="D39" s="58" t="s">
        <v>1868</v>
      </c>
    </row>
    <row r="40" spans="2:7" s="57" customFormat="1" x14ac:dyDescent="0.35">
      <c r="D40" s="58"/>
    </row>
    <row r="41" spans="2:7" s="179" customFormat="1" x14ac:dyDescent="0.25">
      <c r="B41" s="57"/>
      <c r="C41" s="57"/>
      <c r="D41" s="57"/>
      <c r="E41" s="57"/>
      <c r="F41" s="57"/>
      <c r="G41" s="57"/>
    </row>
    <row r="42" spans="2:7" s="179" customFormat="1" ht="23" x14ac:dyDescent="0.25">
      <c r="B42" s="57" t="s">
        <v>1869</v>
      </c>
      <c r="C42" s="57" t="s">
        <v>1842</v>
      </c>
      <c r="D42" s="57" t="s">
        <v>1870</v>
      </c>
      <c r="E42" s="57"/>
      <c r="F42" s="57"/>
      <c r="G42" s="57"/>
    </row>
    <row r="43" spans="2:7" s="57" customFormat="1" x14ac:dyDescent="0.35"/>
    <row r="44" spans="2:7" s="57" customFormat="1" x14ac:dyDescent="0.35"/>
    <row r="45" spans="2:7" s="58" customFormat="1" x14ac:dyDescent="0.35">
      <c r="B45" s="58" t="s">
        <v>1871</v>
      </c>
      <c r="C45" s="58" t="s">
        <v>1842</v>
      </c>
      <c r="D45" s="58" t="s">
        <v>1872</v>
      </c>
    </row>
    <row r="46" spans="2:7" s="61" customFormat="1" x14ac:dyDescent="0.35">
      <c r="B46" s="57"/>
      <c r="D46" s="57"/>
    </row>
    <row r="47" spans="2:7" s="62" customFormat="1" ht="23" x14ac:dyDescent="0.35">
      <c r="B47" s="58" t="s">
        <v>1873</v>
      </c>
      <c r="C47" s="58" t="s">
        <v>1842</v>
      </c>
      <c r="D47" s="58" t="s">
        <v>1874</v>
      </c>
    </row>
    <row r="48" spans="2:7" s="58" customFormat="1" x14ac:dyDescent="0.35"/>
    <row r="49" spans="1:7" s="58" customFormat="1" x14ac:dyDescent="0.25">
      <c r="A49" s="180"/>
      <c r="B49" s="58" t="s">
        <v>1875</v>
      </c>
      <c r="C49" s="61" t="s">
        <v>1842</v>
      </c>
      <c r="D49" s="57" t="s">
        <v>1876</v>
      </c>
    </row>
    <row r="50" spans="1:7" s="57" customFormat="1" x14ac:dyDescent="0.35"/>
    <row r="51" spans="1:7" s="57" customFormat="1" ht="34.5" x14ac:dyDescent="0.35">
      <c r="B51" s="57" t="s">
        <v>1877</v>
      </c>
      <c r="C51" s="57" t="s">
        <v>1842</v>
      </c>
      <c r="D51" s="57" t="s">
        <v>1878</v>
      </c>
    </row>
    <row r="52" spans="1:7" s="57" customFormat="1" x14ac:dyDescent="0.35"/>
    <row r="53" spans="1:7" s="57" customFormat="1" x14ac:dyDescent="0.35"/>
    <row r="54" spans="1:7" s="57" customFormat="1" x14ac:dyDescent="0.35">
      <c r="B54" s="57" t="s">
        <v>1879</v>
      </c>
      <c r="C54" s="57" t="s">
        <v>1842</v>
      </c>
      <c r="D54" s="63" t="s">
        <v>1880</v>
      </c>
    </row>
    <row r="55" spans="1:7" s="57" customFormat="1" x14ac:dyDescent="0.35">
      <c r="D55" s="63"/>
    </row>
    <row r="56" spans="1:7" s="57" customFormat="1" x14ac:dyDescent="0.35"/>
    <row r="57" spans="1:7" s="57" customFormat="1" ht="23" x14ac:dyDescent="0.35">
      <c r="B57" s="57" t="s">
        <v>1881</v>
      </c>
      <c r="C57" s="57" t="s">
        <v>1842</v>
      </c>
      <c r="D57" s="57" t="s">
        <v>1882</v>
      </c>
    </row>
    <row r="58" spans="1:7" s="179" customFormat="1" x14ac:dyDescent="0.25">
      <c r="B58" s="57"/>
      <c r="C58" s="57"/>
      <c r="D58" s="57"/>
      <c r="E58" s="57"/>
      <c r="F58" s="57"/>
      <c r="G58" s="57"/>
    </row>
    <row r="59" spans="1:7" s="179" customFormat="1" x14ac:dyDescent="0.25">
      <c r="B59" s="58" t="s">
        <v>1883</v>
      </c>
      <c r="C59" s="57" t="s">
        <v>1842</v>
      </c>
      <c r="D59" s="57" t="s">
        <v>2289</v>
      </c>
      <c r="E59" s="57"/>
      <c r="F59" s="57"/>
      <c r="G59" s="57"/>
    </row>
    <row r="60" spans="1:7" s="179" customFormat="1" x14ac:dyDescent="0.25">
      <c r="B60" s="57"/>
      <c r="C60" s="57"/>
      <c r="D60" s="57"/>
      <c r="E60" s="57"/>
      <c r="F60" s="57"/>
      <c r="G60" s="57"/>
    </row>
    <row r="61" spans="1:7" s="179" customFormat="1" ht="14.5" x14ac:dyDescent="0.35">
      <c r="B61" s="58" t="s">
        <v>1885</v>
      </c>
      <c r="C61" s="57" t="s">
        <v>1842</v>
      </c>
      <c r="D61" s="181" t="s">
        <v>2290</v>
      </c>
      <c r="E61" s="57"/>
      <c r="F61" s="57"/>
      <c r="G61" s="57"/>
    </row>
    <row r="62" spans="1:7" s="179" customFormat="1" x14ac:dyDescent="0.25">
      <c r="B62" s="57"/>
      <c r="C62" s="57"/>
      <c r="D62" s="57"/>
      <c r="E62" s="57"/>
      <c r="F62" s="57"/>
      <c r="G62" s="57"/>
    </row>
  </sheetData>
  <sheetProtection algorithmName="SHA-512" hashValue="LkRlszAET7FwAn0veqSRWA5Ax7wkma2mC6oNU8nc8i7YlnFiWKHdvR9UPeonmD66ZuNXYbhyONhF5J4eRwRVhA==" saltValue="8H0S4my+tuZWsbMjpoLzXg==" spinCount="100000" sheet="1" objects="1" scenarios="1" formatRows="0"/>
  <hyperlinks>
    <hyperlink ref="D61" r:id="rId1" xr:uid="{00000000-0004-0000-0700-000000000000}"/>
  </hyperlinks>
  <pageMargins left="0.7" right="0.7" top="0.75" bottom="0.75" header="0.3" footer="0.3"/>
  <pageSetup paperSize="9" scale="61" fitToHeight="0"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4"/>
  <sheetViews>
    <sheetView zoomScale="80" zoomScaleNormal="80" workbookViewId="0">
      <selection activeCell="A11" sqref="A11"/>
    </sheetView>
  </sheetViews>
  <sheetFormatPr defaultRowHeight="14.5" x14ac:dyDescent="0.35"/>
  <cols>
    <col min="1" max="1" width="86.54296875" bestFit="1" customWidth="1"/>
  </cols>
  <sheetData>
    <row r="1" spans="1:2" x14ac:dyDescent="0.35">
      <c r="A1" s="16" t="s">
        <v>24</v>
      </c>
    </row>
    <row r="2" spans="1:2" x14ac:dyDescent="0.35">
      <c r="A2" s="14" t="s">
        <v>15</v>
      </c>
    </row>
    <row r="3" spans="1:2" x14ac:dyDescent="0.35">
      <c r="A3" s="14" t="s">
        <v>541</v>
      </c>
    </row>
    <row r="4" spans="1:2" x14ac:dyDescent="0.35">
      <c r="A4" s="14" t="s">
        <v>16</v>
      </c>
    </row>
    <row r="5" spans="1:2" x14ac:dyDescent="0.35">
      <c r="A5" s="14" t="s">
        <v>17</v>
      </c>
    </row>
    <row r="6" spans="1:2" x14ac:dyDescent="0.35">
      <c r="A6" s="14" t="s">
        <v>18</v>
      </c>
    </row>
    <row r="7" spans="1:2" x14ac:dyDescent="0.35">
      <c r="A7" s="14" t="s">
        <v>19</v>
      </c>
    </row>
    <row r="8" spans="1:2" x14ac:dyDescent="0.35">
      <c r="A8" s="14" t="s">
        <v>20</v>
      </c>
      <c r="B8" t="s">
        <v>2</v>
      </c>
    </row>
    <row r="9" spans="1:2" x14ac:dyDescent="0.35">
      <c r="A9" s="15" t="s">
        <v>85</v>
      </c>
      <c r="B9" t="s">
        <v>238</v>
      </c>
    </row>
    <row r="10" spans="1:2" x14ac:dyDescent="0.35">
      <c r="A10" s="14" t="s">
        <v>73</v>
      </c>
      <c r="B10" t="s">
        <v>239</v>
      </c>
    </row>
    <row r="11" spans="1:2" x14ac:dyDescent="0.35">
      <c r="A11" s="14" t="s">
        <v>21</v>
      </c>
      <c r="B11" t="s">
        <v>246</v>
      </c>
    </row>
    <row r="12" spans="1:2" x14ac:dyDescent="0.35">
      <c r="A12" s="14" t="s">
        <v>22</v>
      </c>
      <c r="B12" t="s">
        <v>245</v>
      </c>
    </row>
    <row r="13" spans="1:2" x14ac:dyDescent="0.35">
      <c r="A13" s="14" t="s">
        <v>23</v>
      </c>
      <c r="B13" t="s">
        <v>240</v>
      </c>
    </row>
    <row r="14" spans="1:2" x14ac:dyDescent="0.35">
      <c r="A14" s="14" t="s">
        <v>37</v>
      </c>
      <c r="B14" t="s">
        <v>244</v>
      </c>
    </row>
    <row r="15" spans="1:2" x14ac:dyDescent="0.35">
      <c r="A15" s="14" t="s">
        <v>74</v>
      </c>
      <c r="B15" t="s">
        <v>241</v>
      </c>
    </row>
    <row r="16" spans="1:2" x14ac:dyDescent="0.35">
      <c r="A16" s="14" t="s">
        <v>554</v>
      </c>
      <c r="B16" t="s">
        <v>47</v>
      </c>
    </row>
    <row r="17" spans="1:2" x14ac:dyDescent="0.35">
      <c r="A17" s="14" t="s">
        <v>258</v>
      </c>
      <c r="B17" t="s">
        <v>242</v>
      </c>
    </row>
    <row r="18" spans="1:2" x14ac:dyDescent="0.35">
      <c r="A18" s="14" t="s">
        <v>229</v>
      </c>
      <c r="B18" t="s">
        <v>243</v>
      </c>
    </row>
    <row r="19" spans="1:2" x14ac:dyDescent="0.35">
      <c r="A19" s="14" t="s">
        <v>257</v>
      </c>
    </row>
    <row r="20" spans="1:2" x14ac:dyDescent="0.35">
      <c r="A20" s="14" t="s">
        <v>553</v>
      </c>
    </row>
    <row r="21" spans="1:2" x14ac:dyDescent="0.35">
      <c r="A21" s="14" t="s">
        <v>1694</v>
      </c>
    </row>
    <row r="22" spans="1:2" x14ac:dyDescent="0.35">
      <c r="A22" s="14" t="s">
        <v>857</v>
      </c>
    </row>
    <row r="23" spans="1:2" x14ac:dyDescent="0.35">
      <c r="A23" s="14" t="s">
        <v>858</v>
      </c>
    </row>
    <row r="24" spans="1:2" x14ac:dyDescent="0.35">
      <c r="A24" s="14" t="s">
        <v>1734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Inleiding</vt:lpstr>
      <vt:lpstr>General_Algemeen</vt:lpstr>
      <vt:lpstr>PSP_Betaalinstelling</vt:lpstr>
      <vt:lpstr>Money_transfer</vt:lpstr>
      <vt:lpstr>Exchange_wisselinstelling</vt:lpstr>
      <vt:lpstr>Mitigation_beheersing</vt:lpstr>
      <vt:lpstr>MIT_Lists</vt:lpstr>
      <vt:lpstr>MIT_controle</vt:lpstr>
      <vt:lpstr>INH_Lists</vt:lpstr>
      <vt:lpstr>Country list</vt:lpstr>
      <vt:lpstr>Begrippenlijst</vt:lpstr>
      <vt:lpstr>Controlemeldingen</vt:lpstr>
      <vt:lpstr>Begrippenlijst!Print_Area</vt:lpstr>
      <vt:lpstr>Exchange_wisselinstelling!Print_Area</vt:lpstr>
      <vt:lpstr>General_Algemeen!Print_Area</vt:lpstr>
      <vt:lpstr>Mitigation_beheersing!Print_Area</vt:lpstr>
      <vt:lpstr>Money_transfer!Print_Area</vt:lpstr>
      <vt:lpstr>PSP_Betaalinstelling!Print_Area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2022-04-05T15:57:32Z</cp:lastPrinted>
  <dcterms:created xsi:type="dcterms:W3CDTF">2016-11-15T11:14:52Z</dcterms:created>
  <dcterms:modified xsi:type="dcterms:W3CDTF">2022-04-12T13:22:09Z</dcterms:modified>
</cp:coreProperties>
</file>