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Windows\Desktop\IFR uitvraag\"/>
    </mc:Choice>
  </mc:AlternateContent>
  <workbookProtection workbookAlgorithmName="SHA-512" workbookHashValue="NOwdFYuOlNmaYEBqQPAA0K1Z9H0432VsJOYShtZaXTI+kM+3etYhU/l0STu5NS33QcgXmVKGMvlkjdi5cMgHWA==" workbookSaltValue="/CXYLB36b9kPr4pH38oaCg==" workbookSpinCount="100000" lockStructure="1"/>
  <bookViews>
    <workbookView xWindow="1395" yWindow="0" windowWidth="19440" windowHeight="7620" firstSheet="1" activeTab="1"/>
  </bookViews>
  <sheets>
    <sheet name="_dropdownList" sheetId="95" state="hidden" r:id="rId1"/>
    <sheet name="Start" sheetId="62" r:id="rId2"/>
    <sheet name="Entiteiten" sheetId="63" r:id="rId3"/>
    <sheet name="Bestuurders" sheetId="64" r:id="rId4"/>
    <sheet name="RvC" sheetId="65" r:id="rId5"/>
    <sheet name="Class 3 - Index" sheetId="45" r:id="rId6"/>
    <sheet name="Class 3 - IF 01.01" sheetId="97" r:id="rId7"/>
    <sheet name="Class 3 - IF 02.03" sheetId="47" r:id="rId8"/>
    <sheet name="Class 3 - IF 02.04" sheetId="48" r:id="rId9"/>
    <sheet name="Class 3 - IF 03.01" sheetId="49" r:id="rId10"/>
    <sheet name="Class 3 - IF 05.00" sheetId="50" r:id="rId11"/>
    <sheet name="Class 3 - IF 09.01" sheetId="51" r:id="rId12"/>
    <sheet name="Cons. 3 - Index" sheetId="54" r:id="rId13"/>
    <sheet name="Cons. 3 - IF 01.01" sheetId="46" r:id="rId14"/>
    <sheet name="Cons. 3 - IF 02.03" sheetId="98" r:id="rId15"/>
    <sheet name="Cons. 3 - IF 02.04" sheetId="96" r:id="rId16"/>
    <sheet name="Cons 3. - IF 03.01" sheetId="99" r:id="rId17"/>
    <sheet name="Cons. 3 - IF 05.00" sheetId="100" r:id="rId18"/>
    <sheet name="Cons. 3 - IF 09.01" sheetId="101" r:id="rId19"/>
    <sheet name="Class 2 - Index" sheetId="21" r:id="rId20"/>
    <sheet name="Class 2 - IF 01.00" sheetId="1" r:id="rId21"/>
    <sheet name="Class 2 - IF 02.00" sheetId="2" r:id="rId22"/>
    <sheet name="Class 2 - IF 03.00" sheetId="33" r:id="rId23"/>
    <sheet name="Class 2 - IF 04.00" sheetId="30" r:id="rId24"/>
    <sheet name="Class 2 - IF 05.00" sheetId="10" r:id="rId25"/>
    <sheet name="Class 2 - IF 06.00" sheetId="34" r:id="rId26"/>
    <sheet name="Class 2 - IF 07.00" sheetId="27" r:id="rId27"/>
    <sheet name="Class 2 - IF 08.00" sheetId="23" r:id="rId28"/>
    <sheet name="Class 2 - IF 09.00" sheetId="22" r:id="rId29"/>
    <sheet name="Class 2 - IF 10.01" sheetId="53" r:id="rId30"/>
    <sheet name="Class 2 - IF 11.01" sheetId="89" r:id="rId31"/>
    <sheet name="Class 2 - IF 11.02" sheetId="90" r:id="rId32"/>
    <sheet name="Class 2 - IF 11.03" sheetId="91" r:id="rId33"/>
    <sheet name="Class 2 - C 34.02" sheetId="44" r:id="rId34"/>
    <sheet name="Cons 2 - Index" sheetId="88" r:id="rId35"/>
    <sheet name="Cons 2 - IF 01.00" sheetId="69" r:id="rId36"/>
    <sheet name="Cons 2 - IF 02.00" sheetId="70" r:id="rId37"/>
    <sheet name="Cons 2 - IF 03.00" sheetId="71" r:id="rId38"/>
    <sheet name="Cons 2 - IF 04.00" sheetId="72" r:id="rId39"/>
    <sheet name="Cons 2 - IF 05.00" sheetId="73" r:id="rId40"/>
    <sheet name="Cons 2 - IF 06.00" sheetId="74" r:id="rId41"/>
    <sheet name="Cons 2 - IF 07.00" sheetId="75" r:id="rId42"/>
    <sheet name="Cons 2 - IF 08.00" sheetId="76" r:id="rId43"/>
    <sheet name="Cons 2 - IF 09.00" sheetId="77" r:id="rId44"/>
    <sheet name="Cons 2 - IF 11.01" sheetId="92" r:id="rId45"/>
    <sheet name="Cons 2 - IF 11.02" sheetId="93" r:id="rId46"/>
    <sheet name="Cons 2 - IF 11.03" sheetId="94" r:id="rId47"/>
    <sheet name="Cons 2 - C 34.02" sheetId="87" r:id="rId48"/>
  </sheets>
  <definedNames>
    <definedName name="_xlnm.Print_Area" localSheetId="26">'Class 2 - IF 07.00'!$A$1:$M$6</definedName>
    <definedName name="_xlnm.Print_Area" localSheetId="7">'Class 3 - IF 02.03'!$A$1:$C$14</definedName>
    <definedName name="_xlnm.Print_Area" localSheetId="41">'Cons 2 - IF 07.00'!$A$1:$M$6</definedName>
    <definedName name="_xlnm.Print_Area" localSheetId="14">'Cons. 3 - IF 02.03'!$A$1:$C$14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62" l="1"/>
  <c r="D15" i="62"/>
  <c r="F7" i="62"/>
  <c r="D7" i="62" l="1"/>
  <c r="F4" i="65" l="1"/>
  <c r="F74" i="65"/>
  <c r="C74" i="65"/>
  <c r="F73" i="65"/>
  <c r="C73" i="65"/>
  <c r="F72" i="65"/>
  <c r="C72" i="65"/>
  <c r="F71" i="65"/>
  <c r="C71" i="65"/>
  <c r="F70" i="65"/>
  <c r="C70" i="65"/>
  <c r="F69" i="65"/>
  <c r="C69" i="65"/>
  <c r="F68" i="65"/>
  <c r="C68" i="65"/>
  <c r="D67" i="65"/>
  <c r="F64" i="65"/>
  <c r="C64" i="65"/>
  <c r="F63" i="65"/>
  <c r="C63" i="65"/>
  <c r="F62" i="65"/>
  <c r="C62" i="65"/>
  <c r="F61" i="65"/>
  <c r="C61" i="65"/>
  <c r="F60" i="65"/>
  <c r="C60" i="65"/>
  <c r="F59" i="65"/>
  <c r="C59" i="65"/>
  <c r="F58" i="65"/>
  <c r="C58" i="65"/>
  <c r="D57" i="65"/>
  <c r="F54" i="65"/>
  <c r="C54" i="65"/>
  <c r="F53" i="65"/>
  <c r="C53" i="65"/>
  <c r="F52" i="65"/>
  <c r="C52" i="65"/>
  <c r="F51" i="65"/>
  <c r="C51" i="65"/>
  <c r="F50" i="65"/>
  <c r="C50" i="65"/>
  <c r="F49" i="65"/>
  <c r="C49" i="65"/>
  <c r="F48" i="65"/>
  <c r="C48" i="65"/>
  <c r="D47" i="65"/>
  <c r="F44" i="65"/>
  <c r="C44" i="65"/>
  <c r="F43" i="65"/>
  <c r="C43" i="65"/>
  <c r="F42" i="65"/>
  <c r="C42" i="65"/>
  <c r="F41" i="65"/>
  <c r="C41" i="65"/>
  <c r="F40" i="65"/>
  <c r="C40" i="65"/>
  <c r="F39" i="65"/>
  <c r="C39" i="65"/>
  <c r="F38" i="65"/>
  <c r="C38" i="65"/>
  <c r="D37" i="65"/>
  <c r="F34" i="65"/>
  <c r="C34" i="65"/>
  <c r="F33" i="65"/>
  <c r="C33" i="65"/>
  <c r="F32" i="65"/>
  <c r="C32" i="65"/>
  <c r="F31" i="65"/>
  <c r="C31" i="65"/>
  <c r="F30" i="65"/>
  <c r="C30" i="65"/>
  <c r="F29" i="65"/>
  <c r="C29" i="65"/>
  <c r="F28" i="65"/>
  <c r="C28" i="65"/>
  <c r="D27" i="65"/>
  <c r="F24" i="65"/>
  <c r="C24" i="65"/>
  <c r="F23" i="65"/>
  <c r="C23" i="65"/>
  <c r="F22" i="65"/>
  <c r="C22" i="65"/>
  <c r="F21" i="65"/>
  <c r="C21" i="65"/>
  <c r="F20" i="65"/>
  <c r="C20" i="65"/>
  <c r="F19" i="65"/>
  <c r="C19" i="65"/>
  <c r="F18" i="65"/>
  <c r="C18" i="65"/>
  <c r="D17" i="65"/>
  <c r="D5" i="65"/>
  <c r="F84" i="64"/>
  <c r="C84" i="64"/>
  <c r="F83" i="64"/>
  <c r="C83" i="64"/>
  <c r="F82" i="64"/>
  <c r="C82" i="64"/>
  <c r="F81" i="64"/>
  <c r="C81" i="64"/>
  <c r="F80" i="64"/>
  <c r="C80" i="64"/>
  <c r="F79" i="64"/>
  <c r="C79" i="64"/>
  <c r="F78" i="64"/>
  <c r="C78" i="64"/>
  <c r="F77" i="64"/>
  <c r="C77" i="64"/>
  <c r="F76" i="64"/>
  <c r="C76" i="64"/>
  <c r="D75" i="64"/>
  <c r="F73" i="64"/>
  <c r="C73" i="64"/>
  <c r="F72" i="64"/>
  <c r="C72" i="64"/>
  <c r="F71" i="64"/>
  <c r="C71" i="64"/>
  <c r="F70" i="64"/>
  <c r="C70" i="64"/>
  <c r="F69" i="64"/>
  <c r="C69" i="64"/>
  <c r="F68" i="64"/>
  <c r="C68" i="64"/>
  <c r="F67" i="64"/>
  <c r="C67" i="64"/>
  <c r="F66" i="64"/>
  <c r="C66" i="64"/>
  <c r="F65" i="64"/>
  <c r="C65" i="64"/>
  <c r="D64" i="64"/>
  <c r="F62" i="64"/>
  <c r="C62" i="64"/>
  <c r="F61" i="64"/>
  <c r="C61" i="64"/>
  <c r="F60" i="64"/>
  <c r="C60" i="64"/>
  <c r="F59" i="64"/>
  <c r="C59" i="64"/>
  <c r="F58" i="64"/>
  <c r="C58" i="64"/>
  <c r="F57" i="64"/>
  <c r="C57" i="64"/>
  <c r="F56" i="64"/>
  <c r="C56" i="64"/>
  <c r="F55" i="64"/>
  <c r="C55" i="64"/>
  <c r="F54" i="64"/>
  <c r="C54" i="64"/>
  <c r="D53" i="64"/>
  <c r="F51" i="64"/>
  <c r="C51" i="64"/>
  <c r="F50" i="64"/>
  <c r="C50" i="64"/>
  <c r="F49" i="64"/>
  <c r="C49" i="64"/>
  <c r="F48" i="64"/>
  <c r="C48" i="64"/>
  <c r="F47" i="64"/>
  <c r="C47" i="64"/>
  <c r="F46" i="64"/>
  <c r="C46" i="64"/>
  <c r="F45" i="64"/>
  <c r="C45" i="64"/>
  <c r="F44" i="64"/>
  <c r="C44" i="64"/>
  <c r="F43" i="64"/>
  <c r="C43" i="64"/>
  <c r="D42" i="64"/>
  <c r="F40" i="64"/>
  <c r="C40" i="64"/>
  <c r="F39" i="64"/>
  <c r="C39" i="64"/>
  <c r="F38" i="64"/>
  <c r="C38" i="64"/>
  <c r="F37" i="64"/>
  <c r="C37" i="64"/>
  <c r="F36" i="64"/>
  <c r="C36" i="64"/>
  <c r="F35" i="64"/>
  <c r="C35" i="64"/>
  <c r="F34" i="64"/>
  <c r="C34" i="64"/>
  <c r="F33" i="64"/>
  <c r="C33" i="64"/>
  <c r="F32" i="64"/>
  <c r="C32" i="64"/>
  <c r="D31" i="64"/>
  <c r="F29" i="64"/>
  <c r="C29" i="64"/>
  <c r="F28" i="64"/>
  <c r="C28" i="64"/>
  <c r="F27" i="64"/>
  <c r="C27" i="64"/>
  <c r="F26" i="64"/>
  <c r="C26" i="64"/>
  <c r="F25" i="64"/>
  <c r="C25" i="64"/>
  <c r="F24" i="64"/>
  <c r="C24" i="64"/>
  <c r="F23" i="64"/>
  <c r="C23" i="64"/>
  <c r="F22" i="64"/>
  <c r="C22" i="64"/>
  <c r="F21" i="64"/>
  <c r="C21" i="64"/>
  <c r="D20" i="64"/>
  <c r="D5" i="64"/>
  <c r="D8" i="65"/>
  <c r="C15" i="65"/>
  <c r="C14" i="65"/>
  <c r="C13" i="65"/>
  <c r="C12" i="65"/>
  <c r="C11" i="65"/>
  <c r="C10" i="65"/>
  <c r="F15" i="65"/>
  <c r="F13" i="65"/>
  <c r="F14" i="65"/>
  <c r="F9" i="65"/>
  <c r="F12" i="65"/>
  <c r="F11" i="65"/>
  <c r="F10" i="65"/>
  <c r="C9" i="65"/>
  <c r="F3" i="65"/>
  <c r="F16" i="64"/>
  <c r="F13" i="64"/>
  <c r="F15" i="64"/>
  <c r="F18" i="64"/>
  <c r="F17" i="64"/>
  <c r="F14" i="64"/>
  <c r="F12" i="64"/>
  <c r="F11" i="64"/>
  <c r="F10" i="64"/>
  <c r="D9" i="64"/>
  <c r="F4" i="64"/>
  <c r="L56" i="63" l="1"/>
  <c r="D56" i="63"/>
  <c r="L55" i="63"/>
  <c r="D55" i="63"/>
  <c r="L54" i="63"/>
  <c r="D54" i="63"/>
  <c r="L53" i="63"/>
  <c r="D53" i="63"/>
  <c r="L52" i="63"/>
  <c r="D52" i="63"/>
  <c r="L51" i="63"/>
  <c r="D51" i="63"/>
  <c r="L50" i="63"/>
  <c r="D50" i="63"/>
  <c r="L49" i="63"/>
  <c r="D49" i="63"/>
  <c r="L48" i="63"/>
  <c r="D48" i="63"/>
  <c r="L47" i="63"/>
  <c r="D47" i="63"/>
  <c r="L46" i="63"/>
  <c r="D46" i="63"/>
  <c r="L45" i="63"/>
  <c r="D45" i="63"/>
  <c r="L44" i="63"/>
  <c r="D44" i="63"/>
  <c r="L43" i="63"/>
  <c r="D43" i="63"/>
  <c r="L42" i="63"/>
  <c r="D42" i="63"/>
  <c r="L41" i="63"/>
  <c r="D41" i="63"/>
  <c r="L40" i="63"/>
  <c r="D40" i="63"/>
  <c r="L39" i="63"/>
  <c r="D39" i="63"/>
  <c r="L38" i="63"/>
  <c r="D38" i="63"/>
  <c r="L37" i="63"/>
  <c r="D37" i="63"/>
  <c r="L25" i="63"/>
  <c r="L24" i="63"/>
  <c r="L23" i="63"/>
  <c r="L22" i="63"/>
  <c r="L21" i="63"/>
  <c r="L20" i="63"/>
  <c r="L19" i="63"/>
  <c r="L18" i="63"/>
  <c r="L17" i="63"/>
  <c r="L16" i="63"/>
  <c r="L15" i="63"/>
  <c r="L14" i="63"/>
  <c r="L13" i="63"/>
  <c r="L12" i="63"/>
  <c r="L11" i="63"/>
  <c r="L10" i="63"/>
  <c r="L9" i="63"/>
  <c r="L8" i="63"/>
  <c r="L7" i="63"/>
  <c r="D31" i="63"/>
  <c r="D25" i="63"/>
  <c r="D24" i="63"/>
  <c r="D23" i="63"/>
  <c r="D22" i="63"/>
  <c r="D21" i="63"/>
  <c r="D20" i="63"/>
  <c r="D19" i="63"/>
  <c r="D18" i="63"/>
  <c r="D17" i="63"/>
  <c r="D16" i="63"/>
  <c r="D15" i="63"/>
  <c r="D14" i="63"/>
  <c r="D13" i="63"/>
  <c r="D12" i="63"/>
  <c r="D11" i="63"/>
  <c r="D10" i="63"/>
  <c r="D9" i="63"/>
  <c r="D8" i="63"/>
  <c r="D7" i="63"/>
  <c r="D6" i="63"/>
  <c r="L6" i="63"/>
  <c r="I31" i="63"/>
  <c r="F12" i="62"/>
  <c r="F6" i="62"/>
  <c r="C7" i="62" l="1"/>
  <c r="C15" i="62" l="1"/>
  <c r="C12" i="62"/>
  <c r="C9" i="62"/>
  <c r="C4" i="64" l="1"/>
  <c r="C4" i="65" l="1"/>
  <c r="C3" i="65"/>
  <c r="A6" i="65" l="1"/>
  <c r="A19" i="64"/>
  <c r="C18" i="64"/>
  <c r="C17" i="64"/>
  <c r="C16" i="64"/>
  <c r="C15" i="64"/>
  <c r="C14" i="64"/>
  <c r="C13" i="64"/>
  <c r="C12" i="64"/>
  <c r="C11" i="64"/>
  <c r="C10" i="64"/>
  <c r="C6" i="62"/>
</calcChain>
</file>

<file path=xl/sharedStrings.xml><?xml version="1.0" encoding="utf-8"?>
<sst xmlns="http://schemas.openxmlformats.org/spreadsheetml/2006/main" count="3042" uniqueCount="693">
  <si>
    <t>Rows</t>
  </si>
  <si>
    <t>Amount</t>
  </si>
  <si>
    <t>Item</t>
  </si>
  <si>
    <t>TOTAL K-FACTOR REQUIREMENT</t>
  </si>
  <si>
    <t>Retained earnings</t>
  </si>
  <si>
    <t>Accumulated other comprehensive income</t>
  </si>
  <si>
    <t>Paid up capital instruments</t>
  </si>
  <si>
    <t xml:space="preserve">Subordinated loans </t>
  </si>
  <si>
    <t>0010</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</si>
  <si>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</si>
  <si>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</si>
  <si>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</si>
  <si>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</si>
  <si>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</si>
  <si>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</si>
  <si>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</si>
  <si>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</si>
  <si>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</si>
  <si>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</si>
  <si>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</si>
  <si>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</si>
  <si>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</si>
  <si>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</si>
  <si>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</si>
  <si>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</si>
  <si>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</si>
  <si>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</si>
  <si>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</si>
  <si>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</si>
  <si>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</si>
  <si>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</si>
  <si>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</si>
  <si>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</si>
  <si>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</si>
  <si>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</si>
  <si>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</si>
  <si>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</si>
  <si>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</si>
  <si>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</si>
  <si>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</si>
  <si>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</si>
  <si>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</si>
  <si>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</si>
  <si>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IF 03.00 - FIXED OVERHEADS REQUIREMENT CALCULATION (IF3)</t>
  </si>
  <si>
    <t>Percentage of client money held at this institution</t>
  </si>
  <si>
    <t>Total ASA at reporting date</t>
  </si>
  <si>
    <t>0360</t>
  </si>
  <si>
    <t>0370</t>
  </si>
  <si>
    <t>0380</t>
  </si>
  <si>
    <t>0390</t>
  </si>
  <si>
    <t>0400</t>
  </si>
  <si>
    <t>0410</t>
  </si>
  <si>
    <t>0420</t>
  </si>
  <si>
    <t>Template number</t>
  </si>
  <si>
    <t>Template code</t>
  </si>
  <si>
    <t>Name of the template /group of templates</t>
  </si>
  <si>
    <t>Short name</t>
  </si>
  <si>
    <t>OWN FUNDS</t>
  </si>
  <si>
    <t>INVESTMENT FIRMS TEMPLATES</t>
  </si>
  <si>
    <t>IF 01.00</t>
  </si>
  <si>
    <t>IF 03.00</t>
  </si>
  <si>
    <t>IF 04.00</t>
  </si>
  <si>
    <t>IF 07.00</t>
  </si>
  <si>
    <t>IF 05.00</t>
  </si>
  <si>
    <t>IF 09.00</t>
  </si>
  <si>
    <t>IF1</t>
  </si>
  <si>
    <t>IF3</t>
  </si>
  <si>
    <t>IF4</t>
  </si>
  <si>
    <t>IF5</t>
  </si>
  <si>
    <t>IF7</t>
  </si>
  <si>
    <t>IF9</t>
  </si>
  <si>
    <t>LIQUIDITY REQUIREMENTS</t>
  </si>
  <si>
    <t>CONCENTRATION RISK</t>
  </si>
  <si>
    <t>OWN FUNDS: level, composition, requirements and calculation</t>
  </si>
  <si>
    <t>High quality covered bonds (CQS2)</t>
  </si>
  <si>
    <t>High quality covered bonds (Third Country, CQS1)</t>
  </si>
  <si>
    <t>Withdrawable central bank reserves</t>
  </si>
  <si>
    <t>Central bank assets</t>
  </si>
  <si>
    <t>Regional government/local authorities assets</t>
  </si>
  <si>
    <t>Public Sector Entity assets</t>
  </si>
  <si>
    <t>Multilateral development bank and international organisations assets</t>
  </si>
  <si>
    <t xml:space="preserve">Coins and banknotes </t>
  </si>
  <si>
    <t>Central bank or central/regional government or local authorities or Public Sector Entities assets (Third Country, RW20 %)</t>
  </si>
  <si>
    <t>High quality covered bonds (RW35 %)</t>
  </si>
  <si>
    <t>Restricted-use central bank committed liquidity facilities</t>
  </si>
  <si>
    <t>Of which: Execution of client orders</t>
  </si>
  <si>
    <t>Of which: Reception and transmission of client orders</t>
  </si>
  <si>
    <t>TIER 1 CAPITAL</t>
  </si>
  <si>
    <t>Group/Individual</t>
  </si>
  <si>
    <t>Name</t>
  </si>
  <si>
    <t>Top 5 total exposures (including non-trading book and off-balance sheets)</t>
  </si>
  <si>
    <t>Top 5 trading book exposures</t>
  </si>
  <si>
    <t>0440</t>
  </si>
  <si>
    <t>0430</t>
  </si>
  <si>
    <t>Percentage of client securities deposited at this institution</t>
  </si>
  <si>
    <t>Trading Book Exposures exceeding the limits set in Article 37(1) of IFR</t>
  </si>
  <si>
    <t>Counterparty Type</t>
  </si>
  <si>
    <t>Counterparty ID</t>
  </si>
  <si>
    <t>Own Funds Requirement of total exposure (OFR)</t>
  </si>
  <si>
    <t>Duration of the Excess (in days)</t>
  </si>
  <si>
    <t>K-CON Own Funds Requirement for the Excess (OFRE)</t>
  </si>
  <si>
    <t xml:space="preserve">(-) Goodwill </t>
  </si>
  <si>
    <t>(-) Other intangible assets</t>
  </si>
  <si>
    <t xml:space="preserve">Share premium </t>
  </si>
  <si>
    <t>Other reserves</t>
  </si>
  <si>
    <t>COMMON EQUITY TIER 1 CAPITAL</t>
  </si>
  <si>
    <t>(-)TOTAL DEDUCTIONS FROM COMMON EQUITY TIER 1</t>
  </si>
  <si>
    <t>(-) Losses for the current financial year</t>
  </si>
  <si>
    <t>(-) Other deductions</t>
  </si>
  <si>
    <t>(-) Deferred tax assets that rely on future profitability and do not arise from temporary differences net of associated tax liabilities</t>
  </si>
  <si>
    <t>ADDITIONAL TIER 1 CAPITAL</t>
  </si>
  <si>
    <t>(-) TOTAL DEDUCTIONS FROM ADDITIONAL TIER 1</t>
  </si>
  <si>
    <t>TIER 2 CAPITAL</t>
  </si>
  <si>
    <t>(-) TOTAL DEDUCTIONS FROM TIER 2</t>
  </si>
  <si>
    <t>Surplus(+)/Deficit(-) of Total capital</t>
  </si>
  <si>
    <t xml:space="preserve">Recognisable domestic and foreign currency central government and central bank assets </t>
  </si>
  <si>
    <t xml:space="preserve">Regional government/local authorities or Public Sector Entities assets (Member State, RW20 %) </t>
  </si>
  <si>
    <t xml:space="preserve">Credit institution (protected by Member State government, promotional lender) assets </t>
  </si>
  <si>
    <t xml:space="preserve">Corporate debt securities (CQS1) </t>
  </si>
  <si>
    <t xml:space="preserve">Asset-backed securities  </t>
  </si>
  <si>
    <t xml:space="preserve">Shares (major stock index) </t>
  </si>
  <si>
    <r>
      <t xml:space="preserve">Central government assets </t>
    </r>
    <r>
      <rPr>
        <strike/>
        <sz val="10"/>
        <color rgb="FFFF0000"/>
        <rFont val="Verdana"/>
        <family val="2"/>
      </rPr>
      <t/>
    </r>
  </si>
  <si>
    <t xml:space="preserve">Qualifying CIU shares/units </t>
  </si>
  <si>
    <t>SMALL AND NON-INTERCONNECTED INVESTMENT FIRMS</t>
  </si>
  <si>
    <t>AUM - Ongoing non-discretionary advice</t>
  </si>
  <si>
    <t>Debt instruments</t>
  </si>
  <si>
    <t>K-factor requirement</t>
  </si>
  <si>
    <t>Factor amount</t>
  </si>
  <si>
    <t>K - factor requirement</t>
  </si>
  <si>
    <t>Credit institutions and investment firms</t>
  </si>
  <si>
    <t>Other counterparties</t>
  </si>
  <si>
    <t xml:space="preserve">Counterparty </t>
  </si>
  <si>
    <t xml:space="preserve">Client </t>
  </si>
  <si>
    <t xml:space="preserve">Institutions </t>
  </si>
  <si>
    <t>Percentage of exposure to this counterparty with respect to firm's own funds 
(trading book positions only)</t>
  </si>
  <si>
    <t>Permanent minimum capital requirement</t>
  </si>
  <si>
    <t>Fixed overhead requirement</t>
  </si>
  <si>
    <t>Total K-Factor Requirement</t>
  </si>
  <si>
    <t>Total own funds requirement</t>
  </si>
  <si>
    <t>CET 1 Ratio</t>
  </si>
  <si>
    <t>Own Funds Ratio</t>
  </si>
  <si>
    <t>Tier 1 Ratio</t>
  </si>
  <si>
    <t>Fixed Overhead Requirement</t>
  </si>
  <si>
    <t xml:space="preserve">Assets safeguarded and administered </t>
  </si>
  <si>
    <t xml:space="preserve">Client money held </t>
  </si>
  <si>
    <t xml:space="preserve">Daily trading flow - cash trades and derivative trades </t>
  </si>
  <si>
    <t xml:space="preserve">Net position risk </t>
  </si>
  <si>
    <t xml:space="preserve">Clearing margin given </t>
  </si>
  <si>
    <t xml:space="preserve">Trading counterparty default </t>
  </si>
  <si>
    <t>Liquidity Requirement</t>
  </si>
  <si>
    <t>Client guarantees</t>
  </si>
  <si>
    <t>Total liquid assets</t>
  </si>
  <si>
    <t xml:space="preserve">Unencumbered short term deposits </t>
  </si>
  <si>
    <t xml:space="preserve">Total eligible receivables due within 30 days </t>
  </si>
  <si>
    <t xml:space="preserve">Level 1 assets </t>
  </si>
  <si>
    <t xml:space="preserve">Level 2A assets  </t>
  </si>
  <si>
    <t xml:space="preserve">Level 2B assets  </t>
  </si>
  <si>
    <t>Corporate debt securities</t>
  </si>
  <si>
    <t>K-Net positions risk requirement</t>
  </si>
  <si>
    <t>Trading counterparty default</t>
  </si>
  <si>
    <t>Minority interest given recognition in CET1 capital</t>
  </si>
  <si>
    <t>(-) Own CET1 instruments</t>
  </si>
  <si>
    <t>(-) Direct holdings of CET1 instruments</t>
  </si>
  <si>
    <t>(-) Indirect holdings of CET1 instruments</t>
  </si>
  <si>
    <t>(-) Synthetic holdings of CET1 instruments</t>
  </si>
  <si>
    <t>(-) Own AT1 instruments</t>
  </si>
  <si>
    <t>(-) Direct holdings of AT1 instruments</t>
  </si>
  <si>
    <t>(-) Indirect holdings of AT1 instruments</t>
  </si>
  <si>
    <t>(-) Synthetic holdings of AT1 instruments</t>
  </si>
  <si>
    <r>
      <t>(-) Own T2 instruments</t>
    </r>
    <r>
      <rPr>
        <sz val="11"/>
        <color indexed="17"/>
        <rFont val="Verdana"/>
        <family val="2"/>
      </rPr>
      <t/>
    </r>
  </si>
  <si>
    <t>(-) Direct holdings of T2 instruments</t>
  </si>
  <si>
    <t>(-) Indirect holdings of T2 instruments</t>
  </si>
  <si>
    <t>(-) Synthetic holdings of T2 instruments</t>
  </si>
  <si>
    <t>Own Fund requirement</t>
  </si>
  <si>
    <t xml:space="preserve">Assets under management -  AUM additional detail </t>
  </si>
  <si>
    <t xml:space="preserve">Client money held - CMH additional detail </t>
  </si>
  <si>
    <t xml:space="preserve">Assets safeguarded and administered - ASA additional detail </t>
  </si>
  <si>
    <t xml:space="preserve">Client orders handled - COH additional detail </t>
  </si>
  <si>
    <t xml:space="preserve">K-Net position risk - K-NPR additional detail </t>
  </si>
  <si>
    <t>Clearing Margin given - CMG additional detail</t>
  </si>
  <si>
    <t xml:space="preserve">Trading counterparty default - TCD additional detail </t>
  </si>
  <si>
    <t>Level of activity - Thresholds review</t>
  </si>
  <si>
    <t>Liquidity requirements</t>
  </si>
  <si>
    <t>Own funds</t>
  </si>
  <si>
    <t>Own funds requirements</t>
  </si>
  <si>
    <t>Fixed overheads requirements calculation</t>
  </si>
  <si>
    <t>IF 06.01</t>
  </si>
  <si>
    <t>IF 06.02</t>
  </si>
  <si>
    <t>IF 06.03</t>
  </si>
  <si>
    <t>IF 06.04</t>
  </si>
  <si>
    <t>IF 06.05</t>
  </si>
  <si>
    <t>IF 06.06</t>
  </si>
  <si>
    <t>IF 06.07</t>
  </si>
  <si>
    <t>IF6.1</t>
  </si>
  <si>
    <t>IF6.2</t>
  </si>
  <si>
    <t>IF6.3</t>
  </si>
  <si>
    <t>IF6.4</t>
  </si>
  <si>
    <t>IF6.5</t>
  </si>
  <si>
    <t>IF6.6</t>
  </si>
  <si>
    <t>IF6.7</t>
  </si>
  <si>
    <t>IF 09.00 - LIQUIDITY REQUIREMENTS (IF9)</t>
  </si>
  <si>
    <t>IF 06.00  K -Factor - additional details (IF 06)</t>
  </si>
  <si>
    <t>Assets safeguarded and administered</t>
  </si>
  <si>
    <t xml:space="preserve">Total other eligible financial instruments </t>
  </si>
  <si>
    <r>
      <t>Assets under management</t>
    </r>
    <r>
      <rPr>
        <sz val="10"/>
        <color rgb="FFFF0000"/>
        <rFont val="Verdana"/>
        <family val="2"/>
      </rPr>
      <t xml:space="preserve"> </t>
    </r>
  </si>
  <si>
    <t xml:space="preserve">Client money held - Segregated  </t>
  </si>
  <si>
    <t xml:space="preserve">Client money held - Non - segregated </t>
  </si>
  <si>
    <t xml:space="preserve">Client orders handled - Cash trades  </t>
  </si>
  <si>
    <t xml:space="preserve">Client orders handled - Derivatives Trades </t>
  </si>
  <si>
    <t xml:space="preserve">Daily trading flow - Cash trades </t>
  </si>
  <si>
    <t xml:space="preserve">Daily trading flow - Derivative trades </t>
  </si>
  <si>
    <t xml:space="preserve">Additional own funds requirement </t>
  </si>
  <si>
    <t>Additional own funds guidance</t>
  </si>
  <si>
    <t>IF 02.01</t>
  </si>
  <si>
    <t>Capital ratios</t>
  </si>
  <si>
    <t>IF2.1</t>
  </si>
  <si>
    <t>Transitional fixed overhead requirement</t>
  </si>
  <si>
    <t xml:space="preserve">Transitional initial capital requirement  </t>
  </si>
  <si>
    <t xml:space="preserve">Transitional permanent minimum capital requirement for investment firms that are not authorised to provide certain services  </t>
  </si>
  <si>
    <t xml:space="preserve">Transitional own funds requirement </t>
  </si>
  <si>
    <t>0450</t>
  </si>
  <si>
    <t>IF 01.00 - OWN FUNDS COMPOSITION (IF1)</t>
  </si>
  <si>
    <r>
      <t>Transitional permanent minimum capital requirement</t>
    </r>
    <r>
      <rPr>
        <strike/>
        <sz val="11"/>
        <rFont val="Verdana"/>
        <family val="2"/>
      </rPr>
      <t xml:space="preserve"> </t>
    </r>
  </si>
  <si>
    <t xml:space="preserve">Of which: Fixed expenses incurred on behalf of the investment firms by third parties </t>
  </si>
  <si>
    <t>Of which: revenue from reception and transmission of orders</t>
  </si>
  <si>
    <t>Of which: revenue from execution of orders</t>
  </si>
  <si>
    <t>Of which: revenue from dealing on own account</t>
  </si>
  <si>
    <t>Of which: revenue from portfolio management</t>
  </si>
  <si>
    <t>Of which: revenue from investment advice</t>
  </si>
  <si>
    <t>Of which: revenue from underwriting of financial instruments/placing on a firm commitment basis</t>
  </si>
  <si>
    <t>Of which: revenue from placing without a firm commitment basis</t>
  </si>
  <si>
    <t>Of which: revenue from operation of an MTF</t>
  </si>
  <si>
    <t>Of which: revenue from operation of an OTF</t>
  </si>
  <si>
    <t>Of which: revenue from safekeeping and administration of financial instruments</t>
  </si>
  <si>
    <t>Of which: revenue from granting credits or loans to investors</t>
  </si>
  <si>
    <t>Of which: revenue from services related to underwriting</t>
  </si>
  <si>
    <t>Average value of total monthly AUM</t>
  </si>
  <si>
    <t>Average value of total daily CMH</t>
  </si>
  <si>
    <t>Average value of total daily ASA</t>
  </si>
  <si>
    <t>Average value of total daily COH</t>
  </si>
  <si>
    <t xml:space="preserve">IF 06.09  K-Net position risk - K-NPR additional detail </t>
  </si>
  <si>
    <t xml:space="preserve">IF 06.10  Clearing Margin given - CMG additional detail </t>
  </si>
  <si>
    <t>Average value of total daily DTF</t>
  </si>
  <si>
    <t>IF 06.08</t>
  </si>
  <si>
    <t>IF 06.09</t>
  </si>
  <si>
    <t>IF 06.10</t>
  </si>
  <si>
    <t>IF 06.11</t>
  </si>
  <si>
    <t>IF 06.12</t>
  </si>
  <si>
    <t>IF 06.13</t>
  </si>
  <si>
    <t>IF6.8</t>
  </si>
  <si>
    <t>IF6.9</t>
  </si>
  <si>
    <t>IF6.10</t>
  </si>
  <si>
    <t>IF6.11</t>
  </si>
  <si>
    <t>IF6.12</t>
  </si>
  <si>
    <t>IF6.13</t>
  </si>
  <si>
    <t>Daily trading flow - DTF additional detail</t>
  </si>
  <si>
    <t>Risk to client</t>
  </si>
  <si>
    <t>Risk to market</t>
  </si>
  <si>
    <t>Risk to firm</t>
  </si>
  <si>
    <t>Monthly averages of total daily ASA values</t>
  </si>
  <si>
    <t>Previous years retained earnings</t>
  </si>
  <si>
    <t>Profit or loss eligible</t>
  </si>
  <si>
    <t>(-) Defined benefit pension fund assets</t>
  </si>
  <si>
    <t>Of which: revenue from advice to undertakings on capital structure, industrial strategy and related matters and advice and services relating to mergers and the purchase of undertakings</t>
  </si>
  <si>
    <t>Of which: investment research and financial analysis</t>
  </si>
  <si>
    <t>Code</t>
  </si>
  <si>
    <t>0460</t>
  </si>
  <si>
    <t>OTHER FUNDS</t>
  </si>
  <si>
    <t>0470</t>
  </si>
  <si>
    <t>0480</t>
  </si>
  <si>
    <t>(-) Qualifying holding outside the financial sector which exceeds 15% of own funds</t>
  </si>
  <si>
    <t>(-) Total qualifying holdings in undertaking other than financial sector entities which exceeds 60% of its own funds</t>
  </si>
  <si>
    <t>Internal model approach</t>
  </si>
  <si>
    <t>Total standardised approach</t>
  </si>
  <si>
    <t>Month t</t>
  </si>
  <si>
    <t>Month t-2</t>
  </si>
  <si>
    <t>Month t-3</t>
  </si>
  <si>
    <t>Exposure 
value</t>
  </si>
  <si>
    <t xml:space="preserve"> 0020</t>
  </si>
  <si>
    <t>SA-CCR</t>
  </si>
  <si>
    <t>Simplified SA-CCR</t>
  </si>
  <si>
    <t>Original exposure method</t>
  </si>
  <si>
    <t>Central governments, central banks and public sector entities</t>
  </si>
  <si>
    <t xml:space="preserve">Position risk </t>
  </si>
  <si>
    <t>Foreign exchange risk</t>
  </si>
  <si>
    <t>Commodities risk</t>
  </si>
  <si>
    <t>Breakdown by method for determining the exposure value</t>
  </si>
  <si>
    <t>Breakdown by type of counterparty</t>
  </si>
  <si>
    <t>Month t-16</t>
  </si>
  <si>
    <t>Month t-15</t>
  </si>
  <si>
    <t>Month t-14</t>
  </si>
  <si>
    <t>Month t-13</t>
  </si>
  <si>
    <t>Month t-12</t>
  </si>
  <si>
    <t>Month t-11</t>
  </si>
  <si>
    <t>Month t-10</t>
  </si>
  <si>
    <t>Month t-9</t>
  </si>
  <si>
    <t>Month t-8</t>
  </si>
  <si>
    <t>Month t-7</t>
  </si>
  <si>
    <t>Month t-6</t>
  </si>
  <si>
    <t>Month t-5</t>
  </si>
  <si>
    <t>Month t-4</t>
  </si>
  <si>
    <t>Type of code</t>
  </si>
  <si>
    <t>Of which: revenue from foreign exchange services</t>
  </si>
  <si>
    <t>Of which: investment services and ancillary activities related with the underlying of derivatives</t>
  </si>
  <si>
    <t>K-FACTOR REQUIREMENTS - ADDITIONAL DETAILS</t>
  </si>
  <si>
    <t>IF 02.02</t>
  </si>
  <si>
    <t>IF 07.00 - K-CON - additional detail (IF7)</t>
  </si>
  <si>
    <t>K-CON - additional detail</t>
  </si>
  <si>
    <r>
      <t xml:space="preserve">IF 08.01  Level of concentration risk - </t>
    </r>
    <r>
      <rPr>
        <b/>
        <sz val="10"/>
        <rFont val="Verdana"/>
        <family val="2"/>
      </rPr>
      <t>Client money held</t>
    </r>
  </si>
  <si>
    <t>IF 08.02  Level of concentration risk - Assets seafeguarded and administered</t>
  </si>
  <si>
    <t>IF 08.03  Level of concentration risk -Total own cash deposited</t>
  </si>
  <si>
    <t>IF 08.04   Level of concentration risk - Total earnings</t>
  </si>
  <si>
    <t>IF 08.05  Trading book exposures</t>
  </si>
  <si>
    <t>IF 08.06  Non-trading book and off-balance sheet items</t>
  </si>
  <si>
    <t>Level of concentration risk - Client money held</t>
  </si>
  <si>
    <t>IF 08.01</t>
  </si>
  <si>
    <t>Level of concentration risk - Assets seafeguarded and administered</t>
  </si>
  <si>
    <t>IF 08.02</t>
  </si>
  <si>
    <t>IF 08.03</t>
  </si>
  <si>
    <t>IF 08.04</t>
  </si>
  <si>
    <t>IF 08.05</t>
  </si>
  <si>
    <t>IF 08.06</t>
  </si>
  <si>
    <t>Level of concentration risk -Total own cash deposited</t>
  </si>
  <si>
    <t>Level of concentration risk - Total earnings</t>
  </si>
  <si>
    <t>Trading book exposures</t>
  </si>
  <si>
    <t>Non-trading book and off-balance sheet items</t>
  </si>
  <si>
    <t>IF8.1</t>
  </si>
  <si>
    <t>IF8.2</t>
  </si>
  <si>
    <t>IF8.3</t>
  </si>
  <si>
    <t>IF8.4</t>
  </si>
  <si>
    <t>IF8.5</t>
  </si>
  <si>
    <t>IF8.6</t>
  </si>
  <si>
    <t>Month t-1</t>
  </si>
  <si>
    <t>Total monthly assets under management</t>
  </si>
  <si>
    <t>End-of-month values</t>
  </si>
  <si>
    <t>Monthly assets under management - discretionary portfolio management</t>
  </si>
  <si>
    <t>Monthly assets under management - Ongoing non-discretionary advice</t>
  </si>
  <si>
    <t xml:space="preserve">of which: assets formally delegated to another entity </t>
  </si>
  <si>
    <t>IF 06.02 Monthly assets under management</t>
  </si>
  <si>
    <t>Potential future exposure (PFE)</t>
  </si>
  <si>
    <t>Collateral (C)</t>
  </si>
  <si>
    <t>Replacement cost 
(RC)</t>
  </si>
  <si>
    <t xml:space="preserve"> 0030</t>
  </si>
  <si>
    <t xml:space="preserve"> 0040</t>
  </si>
  <si>
    <t xml:space="preserve"> 0050</t>
  </si>
  <si>
    <t>Total K-Factor requirement calculations</t>
  </si>
  <si>
    <t xml:space="preserve">Of which: AUM formally delegated to another entity </t>
  </si>
  <si>
    <t>IF 06.08 Average value of total daily client orders handled</t>
  </si>
  <si>
    <t xml:space="preserve">Total daily client orders handled - Cash value </t>
  </si>
  <si>
    <t xml:space="preserve">Total daily client orders handled  - Derivatives </t>
  </si>
  <si>
    <t>Monthly averages of total daily client orders handled values</t>
  </si>
  <si>
    <t>Monthly averages of total daily client money held values</t>
  </si>
  <si>
    <t>Total daily client money held - Segregated</t>
  </si>
  <si>
    <t>Total daily client money held - Non-segregated</t>
  </si>
  <si>
    <t>IF 06.04  Average value of total daily client money held</t>
  </si>
  <si>
    <t>Of which: assets of another financial entity that has formally delegated to the investment firm</t>
  </si>
  <si>
    <t>Of which: assets formally delegated to another financial entity</t>
  </si>
  <si>
    <t>IF 06.06  Average value of total daily assets safeguarded and administered</t>
  </si>
  <si>
    <t xml:space="preserve">IF 06.05   Assets safeguarded and administered - ASA additional details </t>
  </si>
  <si>
    <t xml:space="preserve">IF 06.03   Client money held - CMH additional details </t>
  </si>
  <si>
    <t xml:space="preserve">IF 06.01  Assets under management -  AUM additional details </t>
  </si>
  <si>
    <t>IF 06.07 Client orders handled - COH additional details</t>
  </si>
  <si>
    <t>Equity instruments</t>
  </si>
  <si>
    <t>Of which: securitisations</t>
  </si>
  <si>
    <t xml:space="preserve">IF 06.11  Trading counterparty default - TCD additional details </t>
  </si>
  <si>
    <t>IF 06.12  Daily trading flow - DTF additional details</t>
  </si>
  <si>
    <t>IF 06.13  Average value of total daily trading flows</t>
  </si>
  <si>
    <t xml:space="preserve">Daily trading flow - cash trades </t>
  </si>
  <si>
    <t xml:space="preserve">Daily trading flow - derivative trades </t>
  </si>
  <si>
    <t>Monthly averages of total daily trading flow values</t>
  </si>
  <si>
    <t>Total CMH at reporting date</t>
  </si>
  <si>
    <t>IF 02.01 - OWN FUNDS REQUIREMENTS (IF2.1)</t>
  </si>
  <si>
    <t>IF 02.02 - CAPITAL RATIOS (IF2.2)</t>
  </si>
  <si>
    <t>IF2.2</t>
  </si>
  <si>
    <t>Exposure Value (EV)</t>
  </si>
  <si>
    <t>Exposure Value 
(as % of Own Funds)</t>
  </si>
  <si>
    <t xml:space="preserve">Exposure Value Excess (EVE) </t>
  </si>
  <si>
    <t>Particular approach for position risk in CIUs</t>
  </si>
  <si>
    <t>0055</t>
  </si>
  <si>
    <t>Clearing member</t>
  </si>
  <si>
    <t>Application of IFR: K-TCD</t>
  </si>
  <si>
    <t>Alternative approaches: Exposure value determined in accordance with CRR</t>
  </si>
  <si>
    <t>Alternative approaches: Full application of CRR framework</t>
  </si>
  <si>
    <t>Memorandum item: CVA component</t>
  </si>
  <si>
    <t>of which: calculated in accordance with CRR framework</t>
  </si>
  <si>
    <t>Institution</t>
  </si>
  <si>
    <t>Interest and dividend income</t>
  </si>
  <si>
    <t xml:space="preserve">Percentage of interest and dividend income from this client </t>
  </si>
  <si>
    <t>Total earnings from this client</t>
  </si>
  <si>
    <t>Amount generated from positions in the trading book</t>
  </si>
  <si>
    <t>Amount generated from positions in the non-trading book</t>
  </si>
  <si>
    <t>Percentage of fee and commission and other income from this client</t>
  </si>
  <si>
    <t>Amount of firm's cash deposits at the institution</t>
  </si>
  <si>
    <t>Percentage of firm's own cash deposits at the institution</t>
  </si>
  <si>
    <t>of which: amount generated from off-balance sheet items</t>
  </si>
  <si>
    <t>Fee and commission
 and other income</t>
  </si>
  <si>
    <t xml:space="preserve">Projected fixed overheads of the current year </t>
  </si>
  <si>
    <t>Variation of fixed overheads (%)</t>
  </si>
  <si>
    <t>(-) Intragroup part of the annual gross revenue</t>
  </si>
  <si>
    <t>Total annual gross revenue</t>
  </si>
  <si>
    <t>Of which: Fair value of financial instruments (Level 2)</t>
  </si>
  <si>
    <t>Of which: Fair value of financial instruments (Level 3)</t>
  </si>
  <si>
    <t>IF 04.00 - TOTAL K-FACTOR REQUIREMENT CALCULATIONS (IF4)</t>
  </si>
  <si>
    <t>IF 05.00 - LEVEL OF ACTIVITY - THRESHOLDS REVIEW (IF5)</t>
  </si>
  <si>
    <t>C 34.02– CCR EXPOSURES BY APPROACH (CCR 2)</t>
  </si>
  <si>
    <t xml:space="preserve">Exposures </t>
  </si>
  <si>
    <t>APPROACH</t>
  </si>
  <si>
    <t xml:space="preserve"> NUMBER OF COUNTERPARTIES</t>
  </si>
  <si>
    <t>NUMBER OF TRANSACTIONS</t>
  </si>
  <si>
    <r>
      <t>NOTIONAL</t>
    </r>
    <r>
      <rPr>
        <b/>
        <strike/>
        <sz val="12"/>
        <rFont val="Verdana"/>
        <family val="2"/>
      </rPr>
      <t xml:space="preserve">
</t>
    </r>
    <r>
      <rPr>
        <b/>
        <sz val="12"/>
        <rFont val="Verdana"/>
        <family val="2"/>
      </rPr>
      <t>AMOUNTS</t>
    </r>
  </si>
  <si>
    <t>CURRENT MARKET VALUE (CMV), NEGATIVE</t>
  </si>
  <si>
    <t>VARIATION MARGIN (VM), POSTED</t>
  </si>
  <si>
    <t xml:space="preserve">NET INDEPENDENT COLLATERAL AMOUNT (NICA), POSTED </t>
  </si>
  <si>
    <t xml:space="preserve">REPLACE-MENT COST (RC) </t>
  </si>
  <si>
    <t>POTENTIAL FUTURE EXPOSURE  (PFE)</t>
  </si>
  <si>
    <t>CURRENT EXPOSURE</t>
  </si>
  <si>
    <t>EEPE</t>
  </si>
  <si>
    <t>ALPHA USED FOR COMPUTING REGULATORY EXPOSURE VALUE</t>
  </si>
  <si>
    <t>EXPOSURE VALUE 
PRE-CRM</t>
  </si>
  <si>
    <t>EXPOSURE VALUE POST-CRM</t>
  </si>
  <si>
    <t>EXPOSURE VALUE</t>
  </si>
  <si>
    <t>RISK WEIGHTED EXPOSURE AMOUNTS</t>
  </si>
  <si>
    <t>Positions treated with the CR Standardised Approach</t>
  </si>
  <si>
    <t>Positions treated with the CR IRB Approach</t>
  </si>
  <si>
    <t>ORIGINAL EXPOSURE METHOD (FOR DERIVATIVES)</t>
  </si>
  <si>
    <t>1.4</t>
  </si>
  <si>
    <t>SIMPLIFIED SA-CCR (FOR DERIVATIVES)</t>
  </si>
  <si>
    <t>SA-CCR (FOR DERIVATIVES)</t>
  </si>
  <si>
    <t>IMM (FOR DERIVATIVES AND SFTS)</t>
  </si>
  <si>
    <t>Securities financing transactions netting sets</t>
  </si>
  <si>
    <t>Derivatives and long settlement transactions netting sets</t>
  </si>
  <si>
    <t>From contractual cross-product netting sets</t>
  </si>
  <si>
    <t>FINANCIAL COLLATERAL SIMPLE METHOD (FOR SFTS)</t>
  </si>
  <si>
    <t>FINANCIAL COLLATERAL COMPREHENSIVE METHOD (FOR SFTS)</t>
  </si>
  <si>
    <t>VAR FOR SFTS</t>
  </si>
  <si>
    <t>TOTAL</t>
  </si>
  <si>
    <t>of which: SWWR positions</t>
  </si>
  <si>
    <t>Margined business</t>
  </si>
  <si>
    <t>Unmargined business</t>
  </si>
  <si>
    <r>
      <t>Annex I</t>
    </r>
    <r>
      <rPr>
        <b/>
        <sz val="10"/>
        <rFont val="Verdana"/>
        <family val="2"/>
      </rPr>
      <t xml:space="preserve"> - REPORTING FOR INVESTMENT FIRMS OTHER THAN SMALL AND NON-INTERCONNECTED </t>
    </r>
  </si>
  <si>
    <t>(-) CET1 instruments of financial sector entites where the investment firm does not have a significant investment</t>
  </si>
  <si>
    <t>(-) CET1 instruments of financial sector entities where the investment firm has a significant investment</t>
  </si>
  <si>
    <t>(-) AT1 instruments of financial sector entities where the investment firm does not have a significant investment</t>
  </si>
  <si>
    <t>(-) AT1 instruments of financial sector entities where the investment firm has a significant investment</t>
  </si>
  <si>
    <t>(-) T2 instruments of financial sector entities where the investment firm does not have a significant investment</t>
  </si>
  <si>
    <t>(-) T2 instruments of financial sector entities where the investment firm has a significant investment</t>
  </si>
  <si>
    <t xml:space="preserve">(Combined) assets under management </t>
  </si>
  <si>
    <t>(Combined) client orders handled - Cash trades</t>
  </si>
  <si>
    <t>(Combined) client orders handled - Derivatives</t>
  </si>
  <si>
    <t>(Combined) on - and off-balance sheet total</t>
  </si>
  <si>
    <t>Combined total annual gross revenue</t>
  </si>
  <si>
    <r>
      <t xml:space="preserve">IF 08.00 - CONCENTRATION </t>
    </r>
    <r>
      <rPr>
        <b/>
        <sz val="9"/>
        <rFont val="Verdana"/>
        <family val="2"/>
      </rPr>
      <t xml:space="preserve">RISK - Article 54 IFR </t>
    </r>
    <r>
      <rPr>
        <b/>
        <sz val="9"/>
        <color theme="1"/>
        <rFont val="Verdana"/>
        <family val="2"/>
      </rPr>
      <t>(IF8)</t>
    </r>
  </si>
  <si>
    <t>Total AUM (average amounts)</t>
  </si>
  <si>
    <t>Of which: AUM - Discretionary portfolio management</t>
  </si>
  <si>
    <t>Firm's own cash deposited - Top 5 exposures</t>
  </si>
  <si>
    <t>Earnings - Top 5 exposures</t>
  </si>
  <si>
    <t>VARIATION MARGIN (VM), RECEIVED</t>
  </si>
  <si>
    <t>CURRENT MARKET VALUE (CMV)</t>
  </si>
  <si>
    <t xml:space="preserve">NET INDEPENDENT COLLATERAL AMOUNT (NICA), RECEIVED </t>
  </si>
  <si>
    <t>Surplus(+)/Deficit(-) of CET 1 Capital</t>
  </si>
  <si>
    <t>Surplus(+)/Deficit(-) of Tier 1 Capital</t>
  </si>
  <si>
    <t>CMH - Segregated (average amounts)</t>
  </si>
  <si>
    <t>CMH - Non-segregated (average amounts)</t>
  </si>
  <si>
    <t>Total ASA (average amounts)</t>
  </si>
  <si>
    <t>COH - Cash trades (average amounts)</t>
  </si>
  <si>
    <t>COH - Derivative (average amounts)</t>
  </si>
  <si>
    <t>Total DTF - cash trades (average amounts)</t>
  </si>
  <si>
    <t>Total DTF - derivative trades (average amounts)</t>
  </si>
  <si>
    <t>Percentage of exposure with respect to firm's own funds 
 (including off-balance sheet assets and non-trading book items)</t>
  </si>
  <si>
    <t>Extremely high quality covered bonds</t>
  </si>
  <si>
    <t>Annual Fixed Overheads of the previous year after distribution of profits</t>
  </si>
  <si>
    <t>Total expenses of the previous year after distribution of profits</t>
  </si>
  <si>
    <t>K-Concentration risk requirement</t>
  </si>
  <si>
    <t>   (-)Payments into a fund for general banking risk</t>
  </si>
  <si>
    <t xml:space="preserve">(-)Expenses related to items that have already been deducted from own funds </t>
  </si>
  <si>
    <t>the highest amount of total margin</t>
  </si>
  <si>
    <t>the second highest amount of total margin</t>
  </si>
  <si>
    <t>the third highest amount of total margin</t>
  </si>
  <si>
    <t>Contribution to the total margin required on a daily basis on the day of</t>
  </si>
  <si>
    <t>Total expenses of the previous year before distribution of profits</t>
  </si>
  <si>
    <t>(-)Total deductions</t>
  </si>
  <si>
    <t>(-)Staff bonuses and other remuneration</t>
  </si>
  <si>
    <t>(-)Employees', directors' and partners' shares in net profits</t>
  </si>
  <si>
    <t>(-)Other discretionary payments of profits and variable remuneration</t>
  </si>
  <si>
    <t>(-)Shared commission and fees payable</t>
  </si>
  <si>
    <t>(-)Fees, brokerage and other charges paid to CCPs that are charged to customers</t>
  </si>
  <si>
    <t>(-)Fees to tied agents</t>
  </si>
  <si>
    <t>(-)Interest paid to customers on client money where this is at the firm's discretion</t>
  </si>
  <si>
    <t>(-)Non-recurring expenses from non-ordinary activities</t>
  </si>
  <si>
    <t>(-)Expenditures from taxes</t>
  </si>
  <si>
    <t>(-)Losses from trading on own account in financial instruments</t>
  </si>
  <si>
    <t>(-)Contract based profit and loss transfer agreements</t>
  </si>
  <si>
    <t>(-)Expenditure on raw materials</t>
  </si>
  <si>
    <t>K - factor requirement / amount</t>
  </si>
  <si>
    <r>
      <t>Annex III</t>
    </r>
    <r>
      <rPr>
        <b/>
        <sz val="10"/>
        <color indexed="8"/>
        <rFont val="Verdana"/>
        <family val="2"/>
      </rPr>
      <t xml:space="preserve"> - REPORTING FOR SMALL AND NON-INTERCONNECTED INVESTMENT FIRMS</t>
    </r>
  </si>
  <si>
    <t>IF 01.01</t>
  </si>
  <si>
    <t>IF1.1</t>
  </si>
  <si>
    <t>IF 02.03</t>
  </si>
  <si>
    <t>IF2.3</t>
  </si>
  <si>
    <t>IF 02.04</t>
  </si>
  <si>
    <t>IF2.4</t>
  </si>
  <si>
    <t>IF 03.01</t>
  </si>
  <si>
    <t>IF3.1</t>
  </si>
  <si>
    <t>IF5.0</t>
  </si>
  <si>
    <t>IF 09.01</t>
  </si>
  <si>
    <t>IF9.1</t>
  </si>
  <si>
    <t>IF 01.01 - OWN FUNDS COMPOSITION (IF1.1)</t>
  </si>
  <si>
    <t>IF 02.03 - OWN FUNDS REQUIREMENTS (IF2.3)</t>
  </si>
  <si>
    <t>IF 02.04 - CAPITAL RATIOS (IF2.4)</t>
  </si>
  <si>
    <t>IF 03.01 - FIXED OVERHEADS REQUIREMENT CALCULATION (IF3.1)</t>
  </si>
  <si>
    <t>IF 09.01 - LIQUIDITY REQUIREMENTS (IF9.1)</t>
  </si>
  <si>
    <t xml:space="preserve">Total expenses of the previous year before distribution of profits </t>
  </si>
  <si>
    <t>IF 10.01 - Verification of total assets at individual level and group test (IF 10.1)</t>
  </si>
  <si>
    <t>Average over past 12 months</t>
  </si>
  <si>
    <t>Monthly values</t>
  </si>
  <si>
    <t>Information about the reporting entity</t>
  </si>
  <si>
    <t>S</t>
  </si>
  <si>
    <t>Hieronder alle entiteiten invullen die een deelneming hebben in uw beleggingsonderneming</t>
  </si>
  <si>
    <t>Naam entiteit</t>
  </si>
  <si>
    <t>Economisch belang</t>
  </si>
  <si>
    <t>Stemrechtbelang</t>
  </si>
  <si>
    <t>Activiteiten</t>
  </si>
  <si>
    <t>Toezichthouder (indien van toepassing)</t>
  </si>
  <si>
    <t>B</t>
  </si>
  <si>
    <t>Aantal bestuurders financiële holding</t>
  </si>
  <si>
    <t>Voornamen</t>
  </si>
  <si>
    <t>Achternaam</t>
  </si>
  <si>
    <t>Geboortedatum</t>
  </si>
  <si>
    <t>Geboorteplaats</t>
  </si>
  <si>
    <t>Functie bestuurder?</t>
  </si>
  <si>
    <t>Is deze persoon ook de bestuurder van de otsi?</t>
  </si>
  <si>
    <t>Reeds getoetst op betrouwbaarheid door AFM/DNB?</t>
  </si>
  <si>
    <t>Reeds getoetst op geschiktheid door AFM/DNB?</t>
  </si>
  <si>
    <t>Reeds getoetst op reputatie door AFM/DNB?</t>
  </si>
  <si>
    <t>R</t>
  </si>
  <si>
    <t>Heeft uw financiële holding een RvC?</t>
  </si>
  <si>
    <t>Is deze persoon ook de commissaris van de otsi?</t>
  </si>
  <si>
    <t>Reeds getoetst door AFM/DNB?</t>
  </si>
  <si>
    <t>Hoeveel commissarissen heeft uw RvC?</t>
  </si>
  <si>
    <t>Total sum of assets of all undertakings in the group (globally) that individually have total assets of less than EUR 30 billion and that carry out any of the activities referred to in points (3) and (6) of Section A of Annex I to Directive 2014/65/EU.</t>
  </si>
  <si>
    <t>Total sum of assets of all undertakings in the EU group (focussing on EU consolidation group) that individually have total assets of less than EUR 30 billion and that carry out any of the activities referred to in points (3) and (6) of Section A of Annex I to Directive 2014/65/EU. Including assets of subsidiaries outside the EU and relevant EU branches of the third-country parent (if applicable)</t>
  </si>
  <si>
    <t xml:space="preserve">Total sum of assets of all undertakings in the EU group (focussing on EU consolidation group) that individually have total assets of less than EUR 30 billion and that carry out any of the activities referred to in points (3) and (6) of Section A of Annex I to Directive 2014/65/EU. </t>
  </si>
  <si>
    <t>Jurisdictie</t>
  </si>
  <si>
    <t>Is er sprake van prudentiële consolidatie? (heeft uw onderneming een EU-moederbeleggingsondernemingen, EU-moederbeleggingsholdings en gemengde financiële EU-moederholdings? Zie voor informatie hierover artikel 7(1) IFR.</t>
  </si>
  <si>
    <t>Total individual assets</t>
  </si>
  <si>
    <t>Naam EU-moederbeleggingsonderneming, EU-moederbeleggingsholdings en/of gemengde financiële EU-moederholding (ook: 'holding')</t>
  </si>
  <si>
    <t>Hieronder alle entiteiten invullen waarin de 'holding' (direct of indirect) een deelneming heeft</t>
  </si>
  <si>
    <t>(-) T2 instruments of financial sector entities where the parent does not have a significant investment</t>
  </si>
  <si>
    <t>(-) AT1 instruments of financial sector entities where the parent does not have a significant investment</t>
  </si>
  <si>
    <t>(-) CET1 instruments of financial sector entites where the parent does not have a significant investment</t>
  </si>
  <si>
    <t>IF 11.01 - OWN FUNDS COMPOSITION - GROUP CAPITAL TEST (IF11.1)</t>
  </si>
  <si>
    <t>Total own fund requirements for the subsidiary undertakings</t>
  </si>
  <si>
    <t>Contingent liabilities in favour of entities in the investment firm group</t>
  </si>
  <si>
    <t>Subordinated claims of financial sector entities in the investment firm group</t>
  </si>
  <si>
    <t>Holdings of financial sector entities in the investment firm group</t>
  </si>
  <si>
    <t>T2 instruments of financial sector entities in the investment firm group where the parent undertaking has a significant investment in those entities</t>
  </si>
  <si>
    <t>AT1 instruments of financial sector entities in the investment firm group where the parent undertaking has a significant investment in those entities</t>
  </si>
  <si>
    <t>CET1 instruments of financial sector entities in the investment firm group where the parent undertaking has a significant investment in those entities</t>
  </si>
  <si>
    <t>IF 11.02 - OWN FUND INSTRUMENTS - GROUP CAPITAL TEST (IF11.2)</t>
  </si>
  <si>
    <t>Fixed overhead requirements</t>
  </si>
  <si>
    <t xml:space="preserve">Permanent minimum capital </t>
  </si>
  <si>
    <t xml:space="preserve">Subordinated claims </t>
  </si>
  <si>
    <t>Holdings</t>
  </si>
  <si>
    <t>T2</t>
  </si>
  <si>
    <t xml:space="preserve">AT1 </t>
  </si>
  <si>
    <t xml:space="preserve">CET1 </t>
  </si>
  <si>
    <t>Total own fund requirements</t>
  </si>
  <si>
    <t>Contingent liabilities of the parent in favour of the entity</t>
  </si>
  <si>
    <t>Investments by the parent undertaking</t>
  </si>
  <si>
    <t>Country</t>
  </si>
  <si>
    <t>Parent / subsidiary</t>
  </si>
  <si>
    <t>Name of the undertaking</t>
  </si>
  <si>
    <t>IF 11.03: INFORMATION ON SUBSIDIARIES UNDERTAKINGS (IF11.3)</t>
  </si>
  <si>
    <t>Ja</t>
  </si>
  <si>
    <t>Nee</t>
  </si>
  <si>
    <t>0.1</t>
  </si>
  <si>
    <t>0.2</t>
  </si>
  <si>
    <t>0.3</t>
  </si>
  <si>
    <t>Peildatum</t>
  </si>
  <si>
    <t>Antwoord</t>
  </si>
  <si>
    <t>Versie</t>
  </si>
  <si>
    <t>Vraag</t>
  </si>
  <si>
    <t>Naam instelling</t>
  </si>
  <si>
    <t>Controle</t>
  </si>
  <si>
    <t>0.0.1</t>
  </si>
  <si>
    <t>0.0.2</t>
  </si>
  <si>
    <t>Type vergunning (indien van toepassing)</t>
  </si>
  <si>
    <t>E</t>
  </si>
  <si>
    <t>2.1.1</t>
  </si>
  <si>
    <t>2.2.01</t>
  </si>
  <si>
    <t>2.2.02</t>
  </si>
  <si>
    <t>2.2.03</t>
  </si>
  <si>
    <t>2.2.04</t>
  </si>
  <si>
    <t>2.2.05</t>
  </si>
  <si>
    <t>2.2.06</t>
  </si>
  <si>
    <t>2.2.07</t>
  </si>
  <si>
    <t>2.2.08</t>
  </si>
  <si>
    <t>2.2.09</t>
  </si>
  <si>
    <t>2.2.10</t>
  </si>
  <si>
    <t>2.2.11</t>
  </si>
  <si>
    <t>2.2.12</t>
  </si>
  <si>
    <t>2.2.13</t>
  </si>
  <si>
    <t>2.2.14</t>
  </si>
  <si>
    <t>2.2.15</t>
  </si>
  <si>
    <t>2.2.16</t>
  </si>
  <si>
    <t>2.2.17</t>
  </si>
  <si>
    <t>2.2.18</t>
  </si>
  <si>
    <t>2.2.19</t>
  </si>
  <si>
    <t>2.2.20</t>
  </si>
  <si>
    <t>1.1.01</t>
  </si>
  <si>
    <t>1.1.02</t>
  </si>
  <si>
    <t>1.1.03</t>
  </si>
  <si>
    <t>1.1.04</t>
  </si>
  <si>
    <t>1.1.05</t>
  </si>
  <si>
    <t>1.1.06</t>
  </si>
  <si>
    <t>1.1.07</t>
  </si>
  <si>
    <t>1.1.08</t>
  </si>
  <si>
    <t>1.1.09</t>
  </si>
  <si>
    <t>1.1.10</t>
  </si>
  <si>
    <t>1.1.11</t>
  </si>
  <si>
    <t>1.1.12</t>
  </si>
  <si>
    <t>1.1.13</t>
  </si>
  <si>
    <t>1.1.14</t>
  </si>
  <si>
    <t>1.1.15</t>
  </si>
  <si>
    <t>1.1.16</t>
  </si>
  <si>
    <t>1.1.17</t>
  </si>
  <si>
    <t>1.1.18</t>
  </si>
  <si>
    <t>1.1.19</t>
  </si>
  <si>
    <t>1.1.20</t>
  </si>
  <si>
    <t>1.1</t>
  </si>
  <si>
    <t>1.2</t>
  </si>
  <si>
    <t>1.3</t>
  </si>
  <si>
    <t>1.5</t>
  </si>
  <si>
    <t>1.6</t>
  </si>
  <si>
    <t>1.7</t>
  </si>
  <si>
    <t>1.8</t>
  </si>
  <si>
    <t>1.9</t>
  </si>
  <si>
    <t>2.1</t>
  </si>
  <si>
    <t>2.2</t>
  </si>
  <si>
    <t>2.3</t>
  </si>
  <si>
    <t>2.4</t>
  </si>
  <si>
    <t>2.5</t>
  </si>
  <si>
    <t>2.6</t>
  </si>
  <si>
    <t>2.7</t>
  </si>
  <si>
    <t>2.8</t>
  </si>
  <si>
    <t>2.9</t>
  </si>
  <si>
    <t>3.1</t>
  </si>
  <si>
    <t>3.2</t>
  </si>
  <si>
    <t>3.3</t>
  </si>
  <si>
    <t>3.4</t>
  </si>
  <si>
    <t>3.5</t>
  </si>
  <si>
    <t>3.6</t>
  </si>
  <si>
    <t>3.7</t>
  </si>
  <si>
    <t>3.8</t>
  </si>
  <si>
    <t>3.9</t>
  </si>
  <si>
    <t>4.1</t>
  </si>
  <si>
    <t>4.2</t>
  </si>
  <si>
    <t>4.3</t>
  </si>
  <si>
    <t>4.4</t>
  </si>
  <si>
    <t>4.5</t>
  </si>
  <si>
    <t>4.6</t>
  </si>
  <si>
    <t>4.7</t>
  </si>
  <si>
    <t>4.8</t>
  </si>
  <si>
    <t>4.9</t>
  </si>
  <si>
    <t>5.1</t>
  </si>
  <si>
    <t>5.2</t>
  </si>
  <si>
    <t>5.3</t>
  </si>
  <si>
    <t>5.4</t>
  </si>
  <si>
    <t>5.5</t>
  </si>
  <si>
    <t>5.6</t>
  </si>
  <si>
    <t>5.7</t>
  </si>
  <si>
    <t>5.8</t>
  </si>
  <si>
    <t>5.9</t>
  </si>
  <si>
    <t>6.1</t>
  </si>
  <si>
    <t>6.2</t>
  </si>
  <si>
    <t>6.3</t>
  </si>
  <si>
    <t>6.4</t>
  </si>
  <si>
    <t>6.5</t>
  </si>
  <si>
    <t>6.6</t>
  </si>
  <si>
    <t>6.7</t>
  </si>
  <si>
    <t>6.8</t>
  </si>
  <si>
    <t>6.9</t>
  </si>
  <si>
    <t>7.1</t>
  </si>
  <si>
    <t>7.2</t>
  </si>
  <si>
    <t>7.3</t>
  </si>
  <si>
    <t>7.4</t>
  </si>
  <si>
    <t>7.5</t>
  </si>
  <si>
    <t>7.6</t>
  </si>
  <si>
    <t>7.7</t>
  </si>
  <si>
    <t>7.8</t>
  </si>
  <si>
    <t>7.9</t>
  </si>
  <si>
    <t>Functie commissaris?</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</si>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</sst>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82"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0"/>
      <name val="Verdana"/>
      <family val="2"/>
    </font>
    <font>
      <b/>
      <sz val="11"/>
      <color theme="1"/>
      <name val="Verdana"/>
      <family val="2"/>
    </font>
    <font>
      <sz val="11"/>
      <color rgb="FFFF0000"/>
      <name val="Verdana"/>
      <family val="2"/>
    </font>
    <font>
      <sz val="11"/>
      <color theme="1"/>
      <name val="Verdana"/>
      <family val="2"/>
    </font>
    <font>
      <sz val="10"/>
      <color rgb="FFFF0000"/>
      <name val="Verdana"/>
      <family val="2"/>
    </font>
    <font>
      <sz val="9"/>
      <color theme="1"/>
      <name val="Verdana"/>
      <family val="2"/>
    </font>
    <font>
      <b/>
      <sz val="10"/>
      <color rgb="FFFF0000"/>
      <name val="Verdana"/>
      <family val="2"/>
    </font>
    <font>
      <sz val="10"/>
      <name val="Arial"/>
      <family val="2"/>
    </font>
    <font>
      <sz val="8"/>
      <color indexed="8"/>
      <name val="Verdana"/>
      <family val="2"/>
    </font>
    <font>
      <b/>
      <sz val="8"/>
      <color indexed="8"/>
      <name val="Verdana"/>
      <family val="2"/>
    </font>
    <font>
      <b/>
      <sz val="10"/>
      <color indexed="8"/>
      <name val="Verdana"/>
      <family val="2"/>
    </font>
    <font>
      <b/>
      <sz val="8"/>
      <name val="Verdana"/>
      <family val="2"/>
    </font>
    <font>
      <sz val="8"/>
      <name val="Verdana"/>
      <family val="2"/>
    </font>
    <font>
      <strike/>
      <sz val="10"/>
      <color rgb="FFFF0000"/>
      <name val="Verdana"/>
      <family val="2"/>
    </font>
    <font>
      <sz val="9"/>
      <color theme="1"/>
      <name val="Calibri"/>
      <family val="2"/>
      <scheme val="minor"/>
    </font>
    <font>
      <b/>
      <sz val="9"/>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9"/>
      <color rgb="FFFF0000"/>
      <name val="Verdana"/>
      <family val="2"/>
    </font>
    <font>
      <b/>
      <sz val="9"/>
      <color theme="1"/>
      <name val="Verdana"/>
      <family val="2"/>
    </font>
    <font>
      <b/>
      <sz val="9"/>
      <name val="Verdana"/>
      <family val="2"/>
    </font>
    <font>
      <b/>
      <sz val="11"/>
      <name val="Verdana"/>
      <family val="2"/>
    </font>
    <font>
      <sz val="11"/>
      <name val="Verdana"/>
      <family val="2"/>
    </font>
    <font>
      <b/>
      <sz val="10"/>
      <name val="Verdana"/>
      <family val="2"/>
    </font>
    <font>
      <sz val="9"/>
      <color rgb="FFFF0000"/>
      <name val="Calibri"/>
      <family val="2"/>
      <scheme val="minor"/>
    </font>
    <font>
      <b/>
      <sz val="11"/>
      <name val="Calibri"/>
      <family val="2"/>
      <scheme val="minor"/>
    </font>
    <font>
      <sz val="10"/>
      <name val="Calibri"/>
      <family val="2"/>
      <scheme val="minor"/>
    </font>
    <font>
      <b/>
      <sz val="10"/>
      <color rgb="FF000000"/>
      <name val="Verdana"/>
      <family val="2"/>
    </font>
    <font>
      <sz val="11"/>
      <color indexed="17"/>
      <name val="Verdana"/>
      <family val="2"/>
    </font>
    <font>
      <b/>
      <sz val="11"/>
      <color rgb="FFFF0000"/>
      <name val="Verdana"/>
      <family val="2"/>
    </font>
    <font>
      <b/>
      <sz val="11"/>
      <color rgb="FF000000"/>
      <name val="Verdana"/>
      <family val="2"/>
    </font>
    <font>
      <sz val="11"/>
      <color rgb="FF000000"/>
      <name val="Verdana"/>
      <family val="2"/>
    </font>
    <font>
      <strike/>
      <sz val="11"/>
      <name val="Verdana"/>
      <family val="2"/>
    </font>
    <font>
      <b/>
      <sz val="10"/>
      <color rgb="FFFF0000"/>
      <name val="Verdana"/>
      <family val="2"/>
      <charset val="238"/>
    </font>
    <font>
      <b/>
      <sz val="9"/>
      <name val="Calibri"/>
      <family val="2"/>
      <scheme val="minor"/>
    </font>
    <font>
      <sz val="12"/>
      <name val="Verdana"/>
      <family val="2"/>
    </font>
    <font>
      <b/>
      <sz val="12"/>
      <name val="Verdana"/>
      <family val="2"/>
    </font>
    <font>
      <b/>
      <sz val="16"/>
      <name val="Verdana"/>
      <family val="2"/>
    </font>
    <font>
      <sz val="12"/>
      <color theme="1"/>
      <name val="Verdana"/>
      <family val="2"/>
    </font>
    <font>
      <u/>
      <sz val="10"/>
      <color indexed="12"/>
      <name val="Arial"/>
      <family val="2"/>
    </font>
    <font>
      <b/>
      <u/>
      <sz val="10"/>
      <name val="Verdana"/>
      <family val="2"/>
    </font>
    <font>
      <b/>
      <sz val="16"/>
      <color theme="1"/>
      <name val="Verdana"/>
      <family val="2"/>
    </font>
    <font>
      <sz val="8.5"/>
      <color theme="1"/>
      <name val="Verdana"/>
      <family val="2"/>
    </font>
    <font>
      <sz val="8"/>
      <color theme="1"/>
      <name val="Verdana"/>
      <family val="2"/>
    </font>
    <font>
      <sz val="14"/>
      <color rgb="FFFF0000"/>
      <name val="Verdana"/>
      <family val="2"/>
    </font>
    <font>
      <sz val="8.5"/>
      <name val="Verdana"/>
      <family val="2"/>
    </font>
    <font>
      <b/>
      <sz val="12"/>
      <color rgb="FF00B050"/>
      <name val="Verdana"/>
      <family val="2"/>
    </font>
    <font>
      <sz val="10"/>
      <color rgb="FF00B050"/>
      <name val="Verdana"/>
      <family val="2"/>
    </font>
    <font>
      <sz val="8.5"/>
      <color rgb="FFFF0000"/>
      <name val="Verdana"/>
      <family val="2"/>
    </font>
    <font>
      <sz val="12"/>
      <color rgb="FFFF0000"/>
      <name val="Verdana"/>
      <family val="2"/>
    </font>
    <font>
      <sz val="20"/>
      <color theme="1"/>
      <name val="Verdana"/>
      <family val="2"/>
    </font>
    <font>
      <b/>
      <strike/>
      <sz val="12"/>
      <name val="Verdana"/>
      <family val="2"/>
    </font>
    <font>
      <u/>
      <sz val="12"/>
      <color rgb="FF008080"/>
      <name val="Verdana"/>
      <family val="2"/>
    </font>
    <font>
      <i/>
      <sz val="12"/>
      <name val="Verdana"/>
      <family val="2"/>
    </font>
    <font>
      <i/>
      <sz val="12"/>
      <color theme="1"/>
      <name val="Verdana"/>
      <family val="2"/>
    </font>
    <font>
      <b/>
      <sz val="12"/>
      <color theme="1"/>
      <name val="Verdana"/>
      <family val="2"/>
    </font>
    <font>
      <i/>
      <sz val="10"/>
      <name val="Verdana"/>
      <family val="2"/>
    </font>
    <font>
      <b/>
      <sz val="11"/>
      <color theme="1"/>
      <name val="Calibri"/>
      <family val="2"/>
      <scheme val="minor"/>
    </font>
    <font>
      <sz val="11"/>
      <name val="Calibri"/>
      <family val="2"/>
    </font>
    <font>
      <sz val="10"/>
      <name val="Verdana"/>
      <family val="2"/>
      <charset val="238"/>
    </font>
    <font>
      <b/>
      <u/>
      <sz val="10"/>
      <color indexed="8"/>
      <name val="Verdana"/>
      <family val="2"/>
    </font>
    <font>
      <i/>
      <sz val="11"/>
      <color theme="1"/>
      <name val="Calibri"/>
      <family val="2"/>
      <scheme val="minor"/>
    </font>
    <font>
      <sz val="11"/>
      <color rgb="FF1F497D"/>
      <name val="Calibri"/>
      <family val="2"/>
      <scheme val="minor"/>
    </font>
    <font>
      <sz val="9"/>
      <color rgb="FF000000"/>
      <name val="Verdana"/>
      <family val="2"/>
    </font>
    <font>
      <sz val="10"/>
      <color theme="1"/>
      <name val="Verdana"/>
      <family val="2"/>
    </font>
    <font>
      <i/>
      <sz val="16"/>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rgb="FFBFBFBF"/>
        <bgColor indexed="64"/>
      </patternFill>
    </fill>
    <fill>
      <patternFill patternType="solid">
        <fgColor theme="2"/>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theme="2"/>
      </left>
      <right style="thin">
        <color theme="2"/>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indexed="64"/>
      </left>
      <right style="thin">
        <color theme="2"/>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right>
      <top style="thin">
        <color theme="2"/>
      </top>
      <bottom style="thin">
        <color indexed="64"/>
      </bottom>
      <diagonal/>
    </border>
    <border>
      <left style="thin">
        <color theme="2"/>
      </left>
      <right/>
      <top style="thin">
        <color theme="2"/>
      </top>
      <bottom style="thin">
        <color theme="2"/>
      </bottom>
      <diagonal/>
    </border>
    <border>
      <left style="thin">
        <color theme="2"/>
      </left>
      <right/>
      <top style="thin">
        <color theme="2"/>
      </top>
      <bottom style="thin">
        <color indexed="64"/>
      </bottom>
      <diagonal/>
    </border>
    <border>
      <left/>
      <right style="thin">
        <color theme="2"/>
      </right>
      <top style="thin">
        <color indexed="64"/>
      </top>
      <bottom style="thin">
        <color theme="2"/>
      </bottom>
      <diagonal/>
    </border>
    <border>
      <left/>
      <right style="thin">
        <color theme="2"/>
      </right>
      <top style="thin">
        <color theme="2"/>
      </top>
      <bottom style="thin">
        <color theme="2"/>
      </bottom>
      <diagonal/>
    </border>
    <border>
      <left/>
      <right style="thin">
        <color theme="2"/>
      </right>
      <top style="thin">
        <color theme="2"/>
      </top>
      <bottom style="thin">
        <color indexed="64"/>
      </bottom>
      <diagonal/>
    </border>
    <border>
      <left style="thin">
        <color theme="2"/>
      </left>
      <right/>
      <top style="thin">
        <color indexed="64"/>
      </top>
      <bottom style="thin">
        <color theme="2"/>
      </bottom>
      <diagonal/>
    </border>
    <border>
      <left style="thin">
        <color indexed="64"/>
      </left>
      <right style="thin">
        <color theme="2"/>
      </right>
      <top style="thin">
        <color indexed="64"/>
      </top>
      <bottom style="thin">
        <color indexed="64"/>
      </bottom>
      <diagonal/>
    </border>
    <border>
      <left style="thin">
        <color theme="2"/>
      </left>
      <right style="thin">
        <color indexed="64"/>
      </right>
      <top style="thin">
        <color indexed="64"/>
      </top>
      <bottom style="thin">
        <color indexed="64"/>
      </bottom>
      <diagonal/>
    </border>
    <border>
      <left style="thin">
        <color theme="2"/>
      </left>
      <right/>
      <top style="thin">
        <color indexed="64"/>
      </top>
      <bottom style="thin">
        <color indexed="64"/>
      </bottom>
      <diagonal/>
    </border>
  </borders>
  <cellStyleXfs count="15">
    <xf numFmtId="0" fontId="0" fillId="0" borderId="0"/>
    <xf numFmtId="0" fontId="22" fillId="0" borderId="0"/>
    <xf numFmtId="0" fontId="13" fillId="0" borderId="0"/>
    <xf numFmtId="0" fontId="22" fillId="0" borderId="0"/>
    <xf numFmtId="0" fontId="12" fillId="0" borderId="0"/>
    <xf numFmtId="0" fontId="22" fillId="0" borderId="0"/>
    <xf numFmtId="0" fontId="22" fillId="0" borderId="0"/>
    <xf numFmtId="0" fontId="22" fillId="0" borderId="0"/>
    <xf numFmtId="0" fontId="22" fillId="0" borderId="0"/>
    <xf numFmtId="0" fontId="55" fillId="0" borderId="0" applyNumberFormat="0" applyFill="0" applyBorder="0" applyAlignment="0" applyProtection="0">
      <alignment vertical="top"/>
      <protection locked="0"/>
    </xf>
    <xf numFmtId="0" fontId="22" fillId="0" borderId="0"/>
    <xf numFmtId="0" fontId="22" fillId="0" borderId="0"/>
    <xf numFmtId="0" fontId="11" fillId="0" borderId="0"/>
    <xf numFmtId="0" fontId="6" fillId="0" borderId="0"/>
    <xf numFmtId="9" fontId="80" fillId="0" borderId="0" applyFont="0" applyFill="0" applyBorder="0" applyAlignment="0" applyProtection="0"/>
  </cellStyleXfs>
  <cellXfs count="738">
    <xf numFmtId="0" fontId="0" fillId="0" borderId="0" xfId="0"/>
    <xf numFmtId="0" fontId="14" fillId="0" borderId="0" xfId="0" applyFont="1"/>
    <xf numFmtId="0" fontId="0" fillId="0" borderId="0" xfId="0" applyFont="1"/>
    <xf numFmtId="0" fontId="0" fillId="0" borderId="0" xfId="0" applyFont="1" applyAlignment="1">
      <alignment wrapText="1"/>
    </xf>
    <xf numFmtId="0" fontId="19" fillId="0" borderId="0" xfId="0" applyFont="1"/>
    <xf numFmtId="0" fontId="23" fillId="0" borderId="0" xfId="1" applyFont="1" applyBorder="1" applyAlignment="1">
      <alignment horizontal="left" vertical="center"/>
    </xf>
    <xf numFmtId="0" fontId="24" fillId="0" borderId="0" xfId="1" applyFont="1" applyBorder="1" applyAlignment="1">
      <alignment horizontal="left" vertical="center"/>
    </xf>
    <xf numFmtId="0" fontId="26" fillId="2" borderId="11" xfId="1" applyFont="1" applyFill="1" applyBorder="1" applyAlignment="1">
      <alignment horizontal="center" vertical="center" wrapText="1"/>
    </xf>
    <xf numFmtId="0" fontId="26" fillId="2" borderId="12" xfId="1" applyFont="1" applyFill="1" applyBorder="1" applyAlignment="1">
      <alignment horizontal="center" vertical="center"/>
    </xf>
    <xf numFmtId="0" fontId="26" fillId="2" borderId="1" xfId="1" applyFont="1" applyFill="1" applyBorder="1" applyAlignment="1">
      <alignment horizontal="center" vertical="center" wrapText="1"/>
    </xf>
    <xf numFmtId="0" fontId="26" fillId="2" borderId="10" xfId="1" applyFont="1" applyFill="1" applyBorder="1" applyAlignment="1">
      <alignment horizontal="left" vertical="center"/>
    </xf>
    <xf numFmtId="0" fontId="26" fillId="2" borderId="1" xfId="1" applyFont="1" applyFill="1" applyBorder="1" applyAlignment="1">
      <alignment horizontal="left" vertical="center"/>
    </xf>
    <xf numFmtId="0" fontId="23" fillId="0" borderId="7" xfId="1" applyFont="1" applyBorder="1" applyAlignment="1">
      <alignment horizontal="center" vertical="center"/>
    </xf>
    <xf numFmtId="0" fontId="23" fillId="0" borderId="13" xfId="1" applyFont="1" applyBorder="1" applyAlignment="1">
      <alignment horizontal="center" vertical="center"/>
    </xf>
    <xf numFmtId="0" fontId="27" fillId="0" borderId="13" xfId="1" applyFont="1" applyBorder="1" applyAlignment="1">
      <alignment horizontal="left" vertical="center"/>
    </xf>
    <xf numFmtId="0" fontId="27" fillId="3" borderId="13" xfId="1" applyFont="1" applyFill="1" applyBorder="1" applyAlignment="1">
      <alignment horizontal="center" vertical="center"/>
    </xf>
    <xf numFmtId="0" fontId="27" fillId="3" borderId="13" xfId="1" applyFont="1" applyFill="1" applyBorder="1" applyAlignment="1">
      <alignment horizontal="left" vertical="center"/>
    </xf>
    <xf numFmtId="0" fontId="27" fillId="0" borderId="13" xfId="1" applyFont="1" applyBorder="1" applyAlignment="1">
      <alignment horizontal="center" vertical="center"/>
    </xf>
    <xf numFmtId="0" fontId="23" fillId="0" borderId="14" xfId="1" applyFont="1" applyBorder="1" applyAlignment="1">
      <alignment horizontal="left" vertical="center"/>
    </xf>
    <xf numFmtId="0" fontId="23" fillId="0" borderId="15" xfId="1" applyFont="1" applyBorder="1" applyAlignment="1">
      <alignment horizontal="left" vertical="center"/>
    </xf>
    <xf numFmtId="0" fontId="26" fillId="2" borderId="9" xfId="1" applyFont="1" applyFill="1" applyBorder="1" applyAlignment="1">
      <alignment horizontal="left" vertical="center"/>
    </xf>
    <xf numFmtId="0" fontId="27" fillId="3" borderId="16" xfId="1" applyFont="1" applyFill="1" applyBorder="1" applyAlignment="1">
      <alignment horizontal="left" vertical="center"/>
    </xf>
    <xf numFmtId="0" fontId="27" fillId="0" borderId="1" xfId="1" applyFont="1" applyBorder="1" applyAlignment="1">
      <alignment horizontal="left" vertical="center"/>
    </xf>
    <xf numFmtId="0" fontId="0" fillId="0" borderId="0" xfId="0" applyFont="1" applyBorder="1" applyAlignment="1">
      <alignment vertical="center"/>
    </xf>
    <xf numFmtId="49" fontId="14" fillId="2" borderId="1" xfId="0" applyNumberFormat="1" applyFont="1" applyFill="1" applyBorder="1" applyAlignment="1">
      <alignment horizontal="center" vertical="center"/>
    </xf>
    <xf numFmtId="0" fontId="14" fillId="2" borderId="1" xfId="0" applyFont="1" applyFill="1" applyBorder="1" applyAlignment="1">
      <alignment vertical="center"/>
    </xf>
    <xf numFmtId="0" fontId="20" fillId="0" borderId="0" xfId="0" applyFont="1" applyBorder="1" applyAlignment="1">
      <alignment vertical="center"/>
    </xf>
    <xf numFmtId="0" fontId="14" fillId="0" borderId="1" xfId="0" applyFont="1" applyBorder="1" applyAlignment="1">
      <alignment vertical="center"/>
    </xf>
    <xf numFmtId="0" fontId="0" fillId="0" borderId="0" xfId="0" applyFont="1" applyBorder="1" applyAlignment="1">
      <alignment vertical="center" wrapText="1"/>
    </xf>
    <xf numFmtId="49" fontId="0" fillId="0" borderId="0" xfId="0" applyNumberFormat="1" applyFont="1" applyBorder="1" applyAlignment="1">
      <alignment horizontal="center" vertical="center"/>
    </xf>
    <xf numFmtId="0" fontId="0" fillId="0" borderId="0" xfId="0" applyFont="1" applyFill="1" applyBorder="1" applyAlignment="1">
      <alignment vertical="center"/>
    </xf>
    <xf numFmtId="0" fontId="29" fillId="0" borderId="0" xfId="2" applyFont="1"/>
    <xf numFmtId="0" fontId="29" fillId="0" borderId="0" xfId="2" applyFont="1" applyAlignment="1">
      <alignment horizontal="left"/>
    </xf>
    <xf numFmtId="0" fontId="31" fillId="2" borderId="1" xfId="2" applyFont="1" applyFill="1" applyBorder="1" applyAlignment="1">
      <alignment horizontal="center" vertical="center"/>
    </xf>
    <xf numFmtId="0" fontId="33" fillId="0" borderId="0" xfId="2" applyFont="1"/>
    <xf numFmtId="0" fontId="34" fillId="0" borderId="0" xfId="2" applyFont="1"/>
    <xf numFmtId="0" fontId="19" fillId="0" borderId="0" xfId="2" applyFont="1"/>
    <xf numFmtId="0" fontId="29" fillId="0" borderId="0" xfId="2" applyFont="1" applyFill="1" applyBorder="1"/>
    <xf numFmtId="49" fontId="37" fillId="0" borderId="1" xfId="0" applyNumberFormat="1" applyFont="1" applyFill="1" applyBorder="1" applyAlignment="1">
      <alignment horizontal="left" vertical="center" wrapText="1"/>
    </xf>
    <xf numFmtId="0" fontId="37" fillId="0" borderId="1" xfId="0" applyFont="1" applyBorder="1"/>
    <xf numFmtId="0" fontId="38" fillId="0" borderId="1" xfId="0" applyFont="1" applyFill="1" applyBorder="1" applyAlignment="1">
      <alignment horizontal="left" indent="1"/>
    </xf>
    <xf numFmtId="0" fontId="16" fillId="0" borderId="11" xfId="0" applyFont="1" applyBorder="1"/>
    <xf numFmtId="49" fontId="15" fillId="0" borderId="0" xfId="0" applyNumberFormat="1" applyFont="1" applyAlignment="1">
      <alignment horizontal="center" vertical="center"/>
    </xf>
    <xf numFmtId="49" fontId="37" fillId="2" borderId="1" xfId="0" applyNumberFormat="1" applyFont="1" applyFill="1" applyBorder="1" applyAlignment="1">
      <alignment horizontal="center" vertical="center"/>
    </xf>
    <xf numFmtId="49" fontId="37" fillId="2" borderId="3" xfId="0" applyNumberFormat="1" applyFont="1" applyFill="1" applyBorder="1" applyAlignment="1">
      <alignment horizontal="center" vertical="center"/>
    </xf>
    <xf numFmtId="49" fontId="37" fillId="2" borderId="4" xfId="0" applyNumberFormat="1" applyFont="1" applyFill="1" applyBorder="1" applyAlignment="1">
      <alignment horizontal="center" vertical="center"/>
    </xf>
    <xf numFmtId="49" fontId="30" fillId="2" borderId="1" xfId="2" applyNumberFormat="1" applyFont="1" applyFill="1" applyBorder="1" applyAlignment="1">
      <alignment horizontal="center"/>
    </xf>
    <xf numFmtId="0" fontId="39" fillId="0" borderId="1" xfId="0" applyFont="1" applyBorder="1" applyAlignment="1">
      <alignment vertical="center"/>
    </xf>
    <xf numFmtId="49" fontId="39" fillId="0" borderId="0" xfId="0" applyNumberFormat="1" applyFont="1" applyFill="1" applyBorder="1" applyAlignment="1">
      <alignment horizontal="left" vertical="center"/>
    </xf>
    <xf numFmtId="0" fontId="14" fillId="0" borderId="0" xfId="0" applyFont="1" applyFill="1" applyBorder="1" applyAlignment="1">
      <alignment vertical="center"/>
    </xf>
    <xf numFmtId="0" fontId="39" fillId="0" borderId="0" xfId="0" applyFont="1" applyFill="1" applyBorder="1" applyAlignment="1">
      <alignment horizontal="center" vertical="center"/>
    </xf>
    <xf numFmtId="0" fontId="15" fillId="0" borderId="0" xfId="0" applyFont="1" applyFill="1" applyBorder="1" applyAlignment="1">
      <alignment vertical="center" wrapText="1"/>
    </xf>
    <xf numFmtId="0" fontId="14" fillId="0" borderId="0" xfId="0" applyFont="1" applyAlignment="1">
      <alignment wrapText="1"/>
    </xf>
    <xf numFmtId="0" fontId="0" fillId="0" borderId="0" xfId="0" applyFont="1" applyAlignment="1">
      <alignment vertical="center"/>
    </xf>
    <xf numFmtId="0" fontId="0" fillId="0" borderId="0" xfId="0" applyFont="1" applyAlignment="1">
      <alignment vertical="center" wrapText="1"/>
    </xf>
    <xf numFmtId="0" fontId="19" fillId="0" borderId="0" xfId="0" applyFont="1" applyFill="1" applyAlignment="1">
      <alignment vertical="center" wrapText="1"/>
    </xf>
    <xf numFmtId="49" fontId="0" fillId="0" borderId="0" xfId="0" applyNumberFormat="1" applyFont="1" applyAlignment="1">
      <alignment horizontal="center" vertical="center"/>
    </xf>
    <xf numFmtId="49" fontId="14" fillId="0" borderId="0" xfId="0" applyNumberFormat="1" applyFont="1" applyBorder="1" applyAlignment="1">
      <alignment horizontal="center" vertical="center"/>
    </xf>
    <xf numFmtId="0" fontId="19" fillId="0" borderId="0" xfId="0" applyFont="1" applyFill="1"/>
    <xf numFmtId="49" fontId="35" fillId="0" borderId="0" xfId="2" applyNumberFormat="1" applyFont="1" applyFill="1" applyAlignment="1">
      <alignment horizontal="left"/>
    </xf>
    <xf numFmtId="0" fontId="29" fillId="0" borderId="0" xfId="2" applyFont="1" applyFill="1"/>
    <xf numFmtId="0" fontId="0" fillId="4" borderId="1" xfId="0" applyFont="1" applyFill="1" applyBorder="1"/>
    <xf numFmtId="0" fontId="0" fillId="4" borderId="1" xfId="0" applyFont="1" applyFill="1" applyBorder="1" applyAlignment="1">
      <alignment horizontal="center"/>
    </xf>
    <xf numFmtId="0" fontId="15" fillId="0" borderId="1" xfId="0" applyFont="1" applyBorder="1" applyAlignment="1">
      <alignment vertical="center"/>
    </xf>
    <xf numFmtId="0" fontId="29" fillId="0" borderId="0" xfId="2" applyFont="1" applyAlignment="1">
      <alignment vertical="center" wrapText="1"/>
    </xf>
    <xf numFmtId="0" fontId="29" fillId="0" borderId="0" xfId="2" applyFont="1" applyAlignment="1">
      <alignment vertical="center"/>
    </xf>
    <xf numFmtId="0" fontId="31" fillId="2" borderId="1" xfId="2" applyFont="1" applyFill="1" applyBorder="1" applyAlignment="1">
      <alignment horizontal="center" vertical="center" wrapText="1"/>
    </xf>
    <xf numFmtId="49" fontId="30" fillId="2" borderId="10" xfId="2" applyNumberFormat="1" applyFont="1" applyFill="1" applyBorder="1" applyAlignment="1">
      <alignment horizontal="center"/>
    </xf>
    <xf numFmtId="49" fontId="29" fillId="0" borderId="0" xfId="2" applyNumberFormat="1" applyFont="1" applyFill="1" applyBorder="1" applyAlignment="1">
      <alignment horizontal="center"/>
    </xf>
    <xf numFmtId="49" fontId="32" fillId="0" borderId="0" xfId="2" applyNumberFormat="1" applyFont="1" applyFill="1" applyBorder="1" applyAlignment="1">
      <alignment horizontal="center"/>
    </xf>
    <xf numFmtId="49" fontId="30" fillId="0" borderId="0" xfId="2" applyNumberFormat="1" applyFont="1" applyFill="1" applyBorder="1" applyAlignment="1">
      <alignment horizontal="center"/>
    </xf>
    <xf numFmtId="0" fontId="31" fillId="2" borderId="4" xfId="2" applyFont="1" applyFill="1" applyBorder="1" applyAlignment="1">
      <alignment horizontal="center" vertical="center"/>
    </xf>
    <xf numFmtId="49" fontId="30" fillId="2" borderId="4" xfId="2" applyNumberFormat="1" applyFont="1" applyFill="1" applyBorder="1" applyAlignment="1">
      <alignment horizontal="center"/>
    </xf>
    <xf numFmtId="49" fontId="30" fillId="2" borderId="6" xfId="2" applyNumberFormat="1" applyFont="1" applyFill="1" applyBorder="1" applyAlignment="1">
      <alignment horizontal="center"/>
    </xf>
    <xf numFmtId="0" fontId="40" fillId="0" borderId="0" xfId="2" applyFont="1" applyAlignment="1">
      <alignment vertical="center"/>
    </xf>
    <xf numFmtId="0" fontId="0" fillId="0" borderId="0" xfId="0" applyFont="1" applyBorder="1" applyAlignment="1">
      <alignment wrapText="1"/>
    </xf>
    <xf numFmtId="0" fontId="19" fillId="0" borderId="0" xfId="0" applyFont="1" applyBorder="1" applyAlignment="1">
      <alignment wrapText="1"/>
    </xf>
    <xf numFmtId="0" fontId="32" fillId="0" borderId="0" xfId="2" applyFont="1" applyFill="1" applyBorder="1" applyAlignment="1">
      <alignment vertical="center"/>
    </xf>
    <xf numFmtId="0" fontId="31" fillId="0" borderId="0" xfId="2" applyFont="1" applyFill="1" applyBorder="1" applyAlignment="1">
      <alignment horizontal="center" vertical="center" wrapText="1"/>
    </xf>
    <xf numFmtId="0" fontId="29" fillId="2" borderId="25" xfId="2" applyFont="1" applyFill="1" applyBorder="1"/>
    <xf numFmtId="0" fontId="34" fillId="0" borderId="0" xfId="2" applyFont="1" applyFill="1"/>
    <xf numFmtId="0" fontId="29" fillId="0" borderId="0" xfId="2" applyFont="1" applyFill="1" applyBorder="1" applyAlignment="1">
      <alignment vertical="center"/>
    </xf>
    <xf numFmtId="0" fontId="29" fillId="2" borderId="6" xfId="2" applyFont="1" applyFill="1" applyBorder="1" applyAlignment="1">
      <alignment wrapText="1"/>
    </xf>
    <xf numFmtId="0" fontId="29" fillId="0" borderId="0" xfId="2" applyFont="1" applyBorder="1" applyAlignment="1">
      <alignment horizontal="center"/>
    </xf>
    <xf numFmtId="0" fontId="29" fillId="2" borderId="6" xfId="2" applyFont="1" applyFill="1" applyBorder="1" applyAlignment="1">
      <alignment horizontal="center" vertical="center" wrapText="1"/>
    </xf>
    <xf numFmtId="0" fontId="32" fillId="2" borderId="35" xfId="2" applyFont="1" applyFill="1" applyBorder="1" applyAlignment="1">
      <alignment vertical="center" wrapText="1"/>
    </xf>
    <xf numFmtId="0" fontId="31" fillId="2" borderId="36" xfId="2" applyFont="1" applyFill="1" applyBorder="1" applyAlignment="1">
      <alignment horizontal="center" vertical="center" wrapText="1"/>
    </xf>
    <xf numFmtId="49" fontId="35" fillId="2" borderId="0" xfId="2" applyNumberFormat="1" applyFont="1" applyFill="1" applyBorder="1" applyAlignment="1"/>
    <xf numFmtId="49" fontId="35" fillId="0" borderId="0" xfId="2" applyNumberFormat="1" applyFont="1" applyFill="1" applyBorder="1" applyAlignment="1"/>
    <xf numFmtId="0" fontId="32" fillId="2" borderId="35" xfId="2" applyFont="1" applyFill="1" applyBorder="1" applyAlignment="1">
      <alignment horizontal="center" vertical="center" wrapText="1"/>
    </xf>
    <xf numFmtId="0" fontId="21" fillId="0" borderId="0" xfId="0" applyFont="1" applyFill="1" applyAlignment="1">
      <alignment horizontal="left" vertical="center"/>
    </xf>
    <xf numFmtId="49" fontId="39" fillId="2" borderId="1" xfId="0" applyNumberFormat="1" applyFont="1" applyFill="1" applyBorder="1" applyAlignment="1">
      <alignment horizontal="center" vertical="center"/>
    </xf>
    <xf numFmtId="0" fontId="14" fillId="0" borderId="7" xfId="0" applyFont="1" applyBorder="1" applyAlignment="1">
      <alignment vertical="center"/>
    </xf>
    <xf numFmtId="49" fontId="39" fillId="2" borderId="11" xfId="0" applyNumberFormat="1" applyFont="1" applyFill="1" applyBorder="1" applyAlignment="1">
      <alignment horizontal="center" vertical="center"/>
    </xf>
    <xf numFmtId="0" fontId="18" fillId="0" borderId="1" xfId="0" applyFont="1" applyBorder="1" applyAlignment="1">
      <alignment horizontal="left" vertical="center" indent="1"/>
    </xf>
    <xf numFmtId="0" fontId="0" fillId="0" borderId="0" xfId="0" applyFont="1" applyFill="1" applyBorder="1" applyAlignment="1">
      <alignment vertical="center" wrapText="1"/>
    </xf>
    <xf numFmtId="0" fontId="18" fillId="0" borderId="0" xfId="0" applyFont="1" applyAlignment="1">
      <alignment vertical="center"/>
    </xf>
    <xf numFmtId="0" fontId="45" fillId="0" borderId="0" xfId="0" applyFont="1" applyFill="1" applyAlignment="1">
      <alignment horizontal="left" vertical="center"/>
    </xf>
    <xf numFmtId="0" fontId="18" fillId="0" borderId="0" xfId="0" applyFont="1" applyFill="1" applyAlignment="1">
      <alignment vertical="center" wrapText="1"/>
    </xf>
    <xf numFmtId="49" fontId="18"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pplyFill="1" applyAlignment="1">
      <alignment vertical="center"/>
    </xf>
    <xf numFmtId="49" fontId="16" fillId="2" borderId="1" xfId="0" applyNumberFormat="1" applyFont="1" applyFill="1" applyBorder="1" applyAlignment="1">
      <alignment horizontal="center" vertical="center"/>
    </xf>
    <xf numFmtId="0" fontId="16" fillId="2" borderId="1" xfId="0" applyFont="1" applyFill="1" applyBorder="1" applyAlignment="1">
      <alignment vertical="center"/>
    </xf>
    <xf numFmtId="0" fontId="16" fillId="0" borderId="0" xfId="0" applyFont="1" applyFill="1" applyAlignment="1">
      <alignment horizontal="center" vertical="center"/>
    </xf>
    <xf numFmtId="0" fontId="18" fillId="0" borderId="1" xfId="0" applyFont="1" applyBorder="1" applyAlignment="1">
      <alignment vertical="center"/>
    </xf>
    <xf numFmtId="0" fontId="37" fillId="0" borderId="1" xfId="0" applyFont="1" applyBorder="1" applyAlignment="1">
      <alignment vertical="center"/>
    </xf>
    <xf numFmtId="0" fontId="18" fillId="0" borderId="7" xfId="0" applyFont="1" applyBorder="1" applyAlignment="1">
      <alignment horizontal="left" vertical="center" indent="1"/>
    </xf>
    <xf numFmtId="0" fontId="46" fillId="0" borderId="1" xfId="0" applyFont="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47" fillId="0" borderId="1"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49" fontId="21" fillId="0" borderId="0" xfId="0" applyNumberFormat="1" applyFont="1" applyFill="1" applyBorder="1" applyAlignment="1">
      <alignment horizontal="left" vertical="center"/>
    </xf>
    <xf numFmtId="0" fontId="19" fillId="0" borderId="0" xfId="0" applyFont="1" applyFill="1" applyBorder="1" applyAlignment="1">
      <alignment vertical="center" wrapText="1"/>
    </xf>
    <xf numFmtId="0" fontId="20" fillId="0" borderId="0" xfId="0" applyFont="1" applyFill="1" applyBorder="1" applyAlignment="1">
      <alignment vertical="center"/>
    </xf>
    <xf numFmtId="0" fontId="39" fillId="0" borderId="0" xfId="0" applyFont="1" applyFill="1" applyBorder="1" applyAlignment="1">
      <alignment horizontal="center" vertical="center" wrapText="1"/>
    </xf>
    <xf numFmtId="0" fontId="18" fillId="0" borderId="0" xfId="0" applyFont="1"/>
    <xf numFmtId="0" fontId="16" fillId="2" borderId="1" xfId="0" applyFont="1" applyFill="1" applyBorder="1"/>
    <xf numFmtId="49" fontId="37" fillId="2" borderId="11" xfId="0" applyNumberFormat="1" applyFont="1" applyFill="1" applyBorder="1" applyAlignment="1">
      <alignment horizontal="center" vertical="center"/>
    </xf>
    <xf numFmtId="0" fontId="18" fillId="0" borderId="1" xfId="0" applyFont="1" applyFill="1" applyBorder="1"/>
    <xf numFmtId="0" fontId="18" fillId="0" borderId="0" xfId="0" applyFont="1" applyAlignment="1">
      <alignment vertical="top" wrapText="1"/>
    </xf>
    <xf numFmtId="0" fontId="45" fillId="0" borderId="0" xfId="0" applyFont="1" applyFill="1" applyAlignment="1">
      <alignment vertical="center" wrapText="1"/>
    </xf>
    <xf numFmtId="0" fontId="45" fillId="0" borderId="0" xfId="0" applyFont="1" applyFill="1"/>
    <xf numFmtId="0" fontId="18" fillId="0" borderId="0" xfId="0" quotePrefix="1" applyFont="1" applyFill="1" applyAlignment="1">
      <alignment vertical="center"/>
    </xf>
    <xf numFmtId="0" fontId="17" fillId="0" borderId="0" xfId="0" applyFont="1" applyFill="1" applyAlignment="1">
      <alignment vertical="center"/>
    </xf>
    <xf numFmtId="0" fontId="38" fillId="0" borderId="1" xfId="0" applyFont="1" applyBorder="1" applyAlignment="1">
      <alignment vertical="center"/>
    </xf>
    <xf numFmtId="0" fontId="38" fillId="0" borderId="1" xfId="0" applyFont="1" applyBorder="1" applyAlignment="1">
      <alignment vertical="center" wrapText="1"/>
    </xf>
    <xf numFmtId="0" fontId="18" fillId="0" borderId="0" xfId="0" applyFont="1" applyAlignment="1">
      <alignment vertical="center" wrapText="1"/>
    </xf>
    <xf numFmtId="49" fontId="16" fillId="0" borderId="0" xfId="0" applyNumberFormat="1" applyFont="1" applyFill="1" applyBorder="1" applyAlignment="1">
      <alignment horizontal="left" vertical="center"/>
    </xf>
    <xf numFmtId="0" fontId="38" fillId="0" borderId="1" xfId="0" applyFont="1" applyFill="1" applyBorder="1" applyAlignment="1">
      <alignment vertical="center"/>
    </xf>
    <xf numFmtId="0" fontId="18" fillId="0" borderId="0" xfId="0" applyFont="1" applyFill="1" applyBorder="1"/>
    <xf numFmtId="0" fontId="17" fillId="0" borderId="0" xfId="0" applyFont="1" applyAlignment="1">
      <alignment vertical="center" wrapText="1"/>
    </xf>
    <xf numFmtId="0" fontId="15" fillId="0" borderId="0" xfId="0" applyFont="1" applyAlignment="1">
      <alignment vertical="center"/>
    </xf>
    <xf numFmtId="0" fontId="39" fillId="0" borderId="0" xfId="0" applyFont="1" applyFill="1" applyAlignment="1">
      <alignment horizontal="left" vertical="center"/>
    </xf>
    <xf numFmtId="0" fontId="15" fillId="0" borderId="0" xfId="0" applyFont="1" applyFill="1" applyAlignment="1">
      <alignment vertical="center" wrapText="1"/>
    </xf>
    <xf numFmtId="0" fontId="15" fillId="0" borderId="0" xfId="0" applyFont="1" applyFill="1" applyAlignment="1">
      <alignment horizontal="center" vertical="center"/>
    </xf>
    <xf numFmtId="0" fontId="39" fillId="2" borderId="1" xfId="0" applyFont="1" applyFill="1" applyBorder="1" applyAlignment="1">
      <alignment vertical="center"/>
    </xf>
    <xf numFmtId="0" fontId="39" fillId="0" borderId="0" xfId="0" applyFont="1" applyFill="1" applyAlignment="1">
      <alignment horizontal="center" vertical="center"/>
    </xf>
    <xf numFmtId="0" fontId="39" fillId="0" borderId="0" xfId="0" applyFont="1" applyFill="1" applyAlignment="1">
      <alignment horizontal="center" vertical="center" wrapText="1"/>
    </xf>
    <xf numFmtId="49" fontId="38" fillId="0" borderId="0"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23" fillId="0" borderId="1" xfId="1" applyFont="1" applyBorder="1" applyAlignment="1">
      <alignment horizontal="center" vertical="center"/>
    </xf>
    <xf numFmtId="0" fontId="23" fillId="0" borderId="8" xfId="1" applyFont="1" applyBorder="1" applyAlignment="1">
      <alignment horizontal="left" vertical="center"/>
    </xf>
    <xf numFmtId="0" fontId="18" fillId="0" borderId="1" xfId="0" applyFont="1" applyFill="1" applyBorder="1" applyAlignment="1">
      <alignment horizontal="left"/>
    </xf>
    <xf numFmtId="0" fontId="38" fillId="0" borderId="1" xfId="0" applyFont="1" applyFill="1" applyBorder="1"/>
    <xf numFmtId="0" fontId="37" fillId="0" borderId="1" xfId="0" applyFont="1" applyFill="1" applyBorder="1"/>
    <xf numFmtId="0" fontId="38" fillId="0" borderId="1" xfId="0" applyFont="1" applyFill="1" applyBorder="1" applyAlignment="1">
      <alignment horizontal="left" wrapText="1" indent="1"/>
    </xf>
    <xf numFmtId="0" fontId="37" fillId="0" borderId="2" xfId="0" applyFont="1" applyFill="1" applyBorder="1"/>
    <xf numFmtId="0" fontId="37" fillId="0" borderId="1" xfId="0" applyFont="1" applyFill="1" applyBorder="1" applyAlignment="1">
      <alignment horizontal="left"/>
    </xf>
    <xf numFmtId="0" fontId="39" fillId="2" borderId="1" xfId="0" applyFont="1" applyFill="1" applyBorder="1" applyAlignment="1">
      <alignment horizontal="center" vertical="center" wrapText="1"/>
    </xf>
    <xf numFmtId="49" fontId="39" fillId="2" borderId="1" xfId="0" applyNumberFormat="1" applyFont="1" applyFill="1" applyBorder="1" applyAlignment="1">
      <alignment horizontal="center"/>
    </xf>
    <xf numFmtId="0" fontId="15" fillId="0" borderId="1" xfId="0" applyFont="1" applyFill="1" applyBorder="1"/>
    <xf numFmtId="0" fontId="15" fillId="0" borderId="1" xfId="0" applyFont="1" applyBorder="1"/>
    <xf numFmtId="49" fontId="39" fillId="0" borderId="0" xfId="0" applyNumberFormat="1" applyFont="1" applyFill="1" applyBorder="1" applyAlignment="1">
      <alignment horizontal="center"/>
    </xf>
    <xf numFmtId="0" fontId="27" fillId="3" borderId="0" xfId="1" applyFont="1" applyFill="1" applyBorder="1" applyAlignment="1">
      <alignment horizontal="left" vertical="center"/>
    </xf>
    <xf numFmtId="0" fontId="38" fillId="0" borderId="1" xfId="0" applyFont="1" applyFill="1" applyBorder="1" applyAlignment="1">
      <alignment horizontal="left"/>
    </xf>
    <xf numFmtId="0" fontId="43" fillId="0" borderId="1" xfId="0" applyFont="1" applyBorder="1" applyAlignment="1">
      <alignment horizontal="left" vertical="center" indent="1"/>
    </xf>
    <xf numFmtId="0" fontId="14" fillId="0" borderId="1" xfId="0" applyFont="1" applyBorder="1" applyAlignment="1">
      <alignment horizontal="left" vertical="center" indent="1"/>
    </xf>
    <xf numFmtId="0" fontId="15" fillId="0" borderId="11" xfId="0" applyFont="1" applyFill="1" applyBorder="1" applyAlignment="1">
      <alignment horizontal="left" vertical="center" indent="2"/>
    </xf>
    <xf numFmtId="0" fontId="15" fillId="0" borderId="1" xfId="0" applyFont="1" applyFill="1" applyBorder="1" applyAlignment="1">
      <alignment horizontal="left" vertical="center" indent="2"/>
    </xf>
    <xf numFmtId="0" fontId="15" fillId="0" borderId="1" xfId="0" applyFont="1" applyFill="1" applyBorder="1" applyAlignment="1">
      <alignment horizontal="left" vertical="center" wrapText="1" indent="2"/>
    </xf>
    <xf numFmtId="0" fontId="15" fillId="0" borderId="1" xfId="0" applyFont="1" applyBorder="1" applyAlignment="1">
      <alignment horizontal="left" vertical="center" wrapText="1" indent="2"/>
    </xf>
    <xf numFmtId="0" fontId="39" fillId="0" borderId="1" xfId="0" applyFont="1" applyBorder="1" applyAlignment="1">
      <alignment horizontal="left" vertical="center" indent="1"/>
    </xf>
    <xf numFmtId="0" fontId="15" fillId="0" borderId="1" xfId="0" applyFont="1" applyBorder="1" applyAlignment="1">
      <alignment horizontal="left" vertical="center" indent="2"/>
    </xf>
    <xf numFmtId="0" fontId="0" fillId="0" borderId="1" xfId="0" applyFont="1" applyBorder="1" applyAlignment="1">
      <alignment horizontal="left" vertical="center" indent="2"/>
    </xf>
    <xf numFmtId="0" fontId="39" fillId="0" borderId="1" xfId="0" applyFont="1" applyFill="1" applyBorder="1" applyAlignment="1">
      <alignment horizontal="left" vertical="center" indent="1"/>
    </xf>
    <xf numFmtId="0" fontId="39"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38" fillId="0" borderId="1" xfId="0" applyFont="1" applyFill="1" applyBorder="1" applyAlignment="1">
      <alignment horizontal="left" indent="2"/>
    </xf>
    <xf numFmtId="0" fontId="38" fillId="0" borderId="1" xfId="0" applyFont="1" applyFill="1" applyBorder="1" applyAlignment="1">
      <alignment horizontal="left" vertical="center" indent="1"/>
    </xf>
    <xf numFmtId="0" fontId="38" fillId="0" borderId="1" xfId="0" applyFont="1" applyFill="1" applyBorder="1" applyAlignment="1">
      <alignment horizontal="left" wrapText="1" indent="2"/>
    </xf>
    <xf numFmtId="0" fontId="38" fillId="0" borderId="17" xfId="0" applyFont="1" applyFill="1" applyBorder="1" applyAlignment="1">
      <alignment horizontal="left" wrapText="1" indent="1"/>
    </xf>
    <xf numFmtId="0" fontId="49" fillId="0" borderId="0" xfId="0" applyFont="1" applyFill="1"/>
    <xf numFmtId="49" fontId="39" fillId="0" borderId="0" xfId="0" applyNumberFormat="1" applyFont="1" applyFill="1" applyBorder="1" applyAlignment="1">
      <alignment horizontal="center" vertical="center" wrapText="1"/>
    </xf>
    <xf numFmtId="0" fontId="0" fillId="0" borderId="1" xfId="0" applyFont="1" applyFill="1" applyBorder="1" applyAlignment="1">
      <alignment horizontal="left" vertical="center" indent="2"/>
    </xf>
    <xf numFmtId="0" fontId="15" fillId="0" borderId="0" xfId="0" applyFont="1" applyFill="1"/>
    <xf numFmtId="0" fontId="15" fillId="0" borderId="0" xfId="0" quotePrefix="1" applyFont="1" applyFill="1"/>
    <xf numFmtId="0" fontId="31" fillId="2" borderId="37" xfId="2" applyFont="1" applyFill="1" applyBorder="1" applyAlignment="1">
      <alignment horizontal="center" vertical="center"/>
    </xf>
    <xf numFmtId="0" fontId="31" fillId="2" borderId="10" xfId="2" applyFont="1" applyFill="1" applyBorder="1" applyAlignment="1">
      <alignment horizontal="center" vertical="center"/>
    </xf>
    <xf numFmtId="0" fontId="27" fillId="0" borderId="13" xfId="1" applyFont="1" applyFill="1" applyBorder="1" applyAlignment="1">
      <alignment horizontal="center" vertical="center" wrapText="1"/>
    </xf>
    <xf numFmtId="0" fontId="0" fillId="0" borderId="0" xfId="0" applyFill="1"/>
    <xf numFmtId="0" fontId="38" fillId="0" borderId="1" xfId="0" applyFont="1" applyBorder="1" applyAlignment="1">
      <alignment horizontal="left" vertical="center" wrapText="1" indent="1"/>
    </xf>
    <xf numFmtId="49" fontId="29" fillId="2" borderId="4" xfId="2" applyNumberFormat="1" applyFont="1" applyFill="1" applyBorder="1" applyAlignment="1">
      <alignment horizontal="center"/>
    </xf>
    <xf numFmtId="49" fontId="29" fillId="2" borderId="10" xfId="2" applyNumberFormat="1" applyFont="1" applyFill="1" applyBorder="1" applyAlignment="1">
      <alignment horizontal="center"/>
    </xf>
    <xf numFmtId="49" fontId="29" fillId="2" borderId="1" xfId="2" applyNumberFormat="1" applyFont="1" applyFill="1" applyBorder="1" applyAlignment="1">
      <alignment horizontal="center"/>
    </xf>
    <xf numFmtId="49" fontId="29" fillId="2" borderId="6" xfId="2" applyNumberFormat="1" applyFont="1" applyFill="1" applyBorder="1" applyAlignment="1">
      <alignment horizontal="center"/>
    </xf>
    <xf numFmtId="0" fontId="29" fillId="2" borderId="0" xfId="2" applyFont="1" applyFill="1" applyBorder="1"/>
    <xf numFmtId="49" fontId="29" fillId="2" borderId="4" xfId="2" quotePrefix="1" applyNumberFormat="1" applyFont="1" applyFill="1" applyBorder="1" applyAlignment="1">
      <alignment horizontal="center"/>
    </xf>
    <xf numFmtId="49" fontId="29" fillId="2" borderId="1" xfId="2" quotePrefix="1" applyNumberFormat="1" applyFont="1" applyFill="1" applyBorder="1" applyAlignment="1">
      <alignment horizontal="center"/>
    </xf>
    <xf numFmtId="49" fontId="29" fillId="2" borderId="6" xfId="2" quotePrefix="1" applyNumberFormat="1" applyFont="1" applyFill="1" applyBorder="1" applyAlignment="1">
      <alignment horizontal="center"/>
    </xf>
    <xf numFmtId="0" fontId="57" fillId="0" borderId="0" xfId="0" applyFont="1"/>
    <xf numFmtId="0" fontId="58" fillId="0" borderId="0" xfId="0" applyFont="1" applyAlignment="1">
      <alignment horizontal="center" vertical="center" wrapText="1"/>
    </xf>
    <xf numFmtId="0" fontId="58" fillId="0" borderId="0" xfId="0" applyFont="1" applyAlignment="1">
      <alignment vertical="center" wrapText="1"/>
    </xf>
    <xf numFmtId="0" fontId="59" fillId="0" borderId="0" xfId="0" applyFont="1" applyBorder="1" applyAlignment="1">
      <alignment horizontal="center"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61" fillId="0" borderId="0" xfId="0" applyFont="1" applyAlignment="1">
      <alignment vertical="center" wrapText="1"/>
    </xf>
    <xf numFmtId="0" fontId="51" fillId="0" borderId="0" xfId="0" applyFont="1" applyAlignment="1">
      <alignment vertical="center" wrapText="1"/>
    </xf>
    <xf numFmtId="0" fontId="51" fillId="0" borderId="0" xfId="0" applyFont="1" applyBorder="1" applyAlignment="1">
      <alignment horizontal="center" vertical="center" wrapText="1"/>
    </xf>
    <xf numFmtId="0" fontId="62" fillId="0" borderId="0" xfId="0" applyFont="1" applyAlignment="1">
      <alignment vertical="center"/>
    </xf>
    <xf numFmtId="0" fontId="63" fillId="0" borderId="0" xfId="0" applyFont="1" applyBorder="1" applyAlignment="1">
      <alignment horizontal="center" vertical="center" wrapText="1"/>
    </xf>
    <xf numFmtId="0" fontId="64" fillId="0" borderId="0" xfId="0" applyFont="1" applyAlignment="1">
      <alignment horizontal="center" vertical="center" wrapText="1"/>
    </xf>
    <xf numFmtId="0" fontId="65" fillId="0" borderId="0" xfId="0" applyFont="1" applyAlignment="1">
      <alignment vertical="center" wrapText="1"/>
    </xf>
    <xf numFmtId="0" fontId="53" fillId="0" borderId="0" xfId="0" applyFont="1" applyAlignment="1">
      <alignment vertical="center"/>
    </xf>
    <xf numFmtId="0" fontId="66" fillId="0" borderId="0" xfId="0" applyFont="1" applyBorder="1" applyAlignment="1">
      <alignment horizontal="center" vertical="center" wrapText="1"/>
    </xf>
    <xf numFmtId="0" fontId="52" fillId="2" borderId="13"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13" xfId="0" quotePrefix="1" applyFont="1" applyFill="1" applyBorder="1" applyAlignment="1">
      <alignment horizontal="center" vertical="center" wrapText="1"/>
    </xf>
    <xf numFmtId="0" fontId="51" fillId="2" borderId="7" xfId="0" quotePrefix="1" applyFont="1" applyFill="1" applyBorder="1" applyAlignment="1">
      <alignment horizontal="center" vertical="center" wrapText="1"/>
    </xf>
    <xf numFmtId="0" fontId="51" fillId="2" borderId="37" xfId="11" quotePrefix="1" applyFont="1" applyFill="1" applyBorder="1" applyAlignment="1">
      <alignment horizontal="center" vertical="center" wrapText="1"/>
    </xf>
    <xf numFmtId="0" fontId="51" fillId="2" borderId="1" xfId="0" applyFont="1" applyFill="1" applyBorder="1" applyAlignment="1">
      <alignment vertical="center" wrapText="1"/>
    </xf>
    <xf numFmtId="0" fontId="51" fillId="4" borderId="1" xfId="0" applyFont="1" applyFill="1" applyBorder="1" applyAlignment="1">
      <alignment vertical="center" wrapText="1"/>
    </xf>
    <xf numFmtId="0" fontId="54" fillId="4" borderId="1" xfId="0" applyFont="1" applyFill="1" applyBorder="1" applyAlignment="1">
      <alignment vertical="center" wrapText="1"/>
    </xf>
    <xf numFmtId="0" fontId="54" fillId="7" borderId="1" xfId="0" applyFont="1" applyFill="1" applyBorder="1" applyAlignment="1">
      <alignment vertical="center" wrapText="1"/>
    </xf>
    <xf numFmtId="0" fontId="68" fillId="4" borderId="1" xfId="0" applyFont="1" applyFill="1" applyBorder="1" applyAlignment="1">
      <alignment vertical="center" wrapText="1"/>
    </xf>
    <xf numFmtId="0" fontId="68" fillId="7" borderId="1" xfId="0" applyFont="1" applyFill="1" applyBorder="1" applyAlignment="1">
      <alignment vertical="center" wrapText="1"/>
    </xf>
    <xf numFmtId="0" fontId="51" fillId="2" borderId="1" xfId="0" applyFont="1" applyFill="1" applyBorder="1" applyAlignment="1">
      <alignment horizontal="left" vertical="center" wrapText="1" indent="1"/>
    </xf>
    <xf numFmtId="0" fontId="69" fillId="4" borderId="1" xfId="0" applyFont="1" applyFill="1" applyBorder="1" applyAlignment="1">
      <alignment horizontal="left" vertical="center" wrapText="1" indent="1"/>
    </xf>
    <xf numFmtId="0" fontId="70" fillId="4" borderId="1" xfId="0" applyFont="1" applyFill="1" applyBorder="1" applyAlignment="1">
      <alignment vertical="center" wrapText="1"/>
    </xf>
    <xf numFmtId="0" fontId="51" fillId="2" borderId="37" xfId="11" applyFont="1" applyFill="1" applyBorder="1" applyAlignment="1">
      <alignment horizontal="center" vertical="center" wrapText="1"/>
    </xf>
    <xf numFmtId="0" fontId="52" fillId="2" borderId="1" xfId="0" applyFont="1" applyFill="1" applyBorder="1" applyAlignment="1">
      <alignment vertical="center" wrapText="1"/>
    </xf>
    <xf numFmtId="0" fontId="71" fillId="4" borderId="1" xfId="0" applyFont="1" applyFill="1" applyBorder="1" applyAlignment="1">
      <alignment vertical="center" wrapText="1"/>
    </xf>
    <xf numFmtId="0" fontId="51" fillId="2" borderId="1" xfId="0" applyFont="1" applyFill="1" applyBorder="1" applyAlignment="1">
      <alignment horizontal="left" vertical="center" wrapText="1" indent="5"/>
    </xf>
    <xf numFmtId="0" fontId="71" fillId="4" borderId="6" xfId="0" applyFont="1" applyFill="1" applyBorder="1" applyAlignment="1">
      <alignment vertical="center" wrapText="1"/>
    </xf>
    <xf numFmtId="0" fontId="51" fillId="2" borderId="1" xfId="0" applyFont="1" applyFill="1" applyBorder="1" applyAlignment="1">
      <alignment horizontal="left" vertical="center" wrapText="1" indent="2"/>
    </xf>
    <xf numFmtId="0" fontId="51" fillId="2" borderId="48" xfId="11" quotePrefix="1" applyFont="1" applyFill="1" applyBorder="1" applyAlignment="1">
      <alignment horizontal="center" vertical="center" wrapText="1"/>
    </xf>
    <xf numFmtId="0" fontId="51" fillId="2" borderId="17" xfId="0" applyFont="1" applyFill="1" applyBorder="1" applyAlignment="1">
      <alignment horizontal="left" vertical="center" wrapText="1" indent="2"/>
    </xf>
    <xf numFmtId="0" fontId="69" fillId="4" borderId="17" xfId="0" applyFont="1" applyFill="1" applyBorder="1" applyAlignment="1">
      <alignment horizontal="left" vertical="center" wrapText="1" indent="1"/>
    </xf>
    <xf numFmtId="0" fontId="71" fillId="4" borderId="17" xfId="0" applyFont="1" applyFill="1" applyBorder="1" applyAlignment="1">
      <alignment vertical="center" wrapText="1"/>
    </xf>
    <xf numFmtId="0" fontId="71" fillId="4" borderId="18" xfId="0" applyFont="1" applyFill="1" applyBorder="1" applyAlignment="1">
      <alignment vertical="center" wrapText="1"/>
    </xf>
    <xf numFmtId="0" fontId="56" fillId="0" borderId="0" xfId="1" applyFont="1" applyBorder="1" applyAlignment="1">
      <alignment horizontal="left" vertical="center"/>
    </xf>
    <xf numFmtId="0" fontId="38" fillId="0" borderId="1" xfId="0" applyFont="1" applyFill="1" applyBorder="1" applyAlignment="1">
      <alignment horizontal="left" vertical="center" wrapText="1" indent="1"/>
    </xf>
    <xf numFmtId="0" fontId="16" fillId="0" borderId="11" xfId="0" applyFont="1" applyFill="1" applyBorder="1" applyAlignment="1">
      <alignment vertical="center"/>
    </xf>
    <xf numFmtId="0" fontId="39" fillId="0" borderId="1" xfId="0" applyFont="1" applyFill="1" applyBorder="1" applyAlignment="1">
      <alignment vertical="center"/>
    </xf>
    <xf numFmtId="0" fontId="39" fillId="0" borderId="0" xfId="0" applyFont="1" applyFill="1" applyAlignment="1">
      <alignment vertical="center"/>
    </xf>
    <xf numFmtId="0" fontId="37" fillId="0" borderId="1" xfId="0" applyFont="1" applyFill="1" applyBorder="1" applyAlignment="1">
      <alignment vertical="center"/>
    </xf>
    <xf numFmtId="0" fontId="37" fillId="0" borderId="1" xfId="0" applyFont="1" applyFill="1" applyBorder="1" applyAlignment="1">
      <alignment horizontal="left" vertical="center" indent="1"/>
    </xf>
    <xf numFmtId="0" fontId="38" fillId="0" borderId="11" xfId="0" applyFont="1" applyFill="1" applyBorder="1" applyAlignment="1">
      <alignment horizontal="left" vertical="center" wrapText="1" indent="1"/>
    </xf>
    <xf numFmtId="0" fontId="15" fillId="0" borderId="1" xfId="0" applyFont="1" applyBorder="1" applyAlignment="1">
      <alignment horizontal="left" indent="1"/>
    </xf>
    <xf numFmtId="0" fontId="15" fillId="0" borderId="1" xfId="0" applyFont="1" applyBorder="1" applyAlignment="1">
      <alignment horizontal="left" indent="2"/>
    </xf>
    <xf numFmtId="0" fontId="15" fillId="0" borderId="1" xfId="0" applyFont="1" applyBorder="1" applyAlignment="1">
      <alignment horizontal="left" vertical="center" inden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left" wrapText="1" indent="2"/>
    </xf>
    <xf numFmtId="49" fontId="39" fillId="2" borderId="1" xfId="0" applyNumberFormat="1" applyFont="1" applyFill="1" applyBorder="1" applyAlignment="1">
      <alignment horizontal="center" vertical="center" wrapText="1"/>
    </xf>
    <xf numFmtId="0" fontId="42" fillId="2" borderId="1" xfId="2" applyFont="1" applyFill="1" applyBorder="1" applyAlignment="1">
      <alignment horizontal="center" vertical="center" wrapText="1"/>
    </xf>
    <xf numFmtId="0" fontId="42" fillId="2" borderId="6" xfId="2"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39" fillId="0" borderId="1" xfId="0" applyFont="1" applyBorder="1"/>
    <xf numFmtId="0" fontId="72" fillId="0" borderId="1" xfId="0" applyFont="1" applyBorder="1" applyAlignment="1">
      <alignment horizontal="left" indent="1"/>
    </xf>
    <xf numFmtId="49" fontId="0" fillId="2" borderId="14" xfId="0" applyNumberFormat="1" applyFont="1" applyFill="1" applyBorder="1" applyAlignment="1">
      <alignment horizontal="center" vertical="center"/>
    </xf>
    <xf numFmtId="0" fontId="0" fillId="2" borderId="44" xfId="0" applyFont="1" applyFill="1" applyBorder="1" applyAlignment="1">
      <alignment vertical="center"/>
    </xf>
    <xf numFmtId="49" fontId="35" fillId="2" borderId="0" xfId="2" applyNumberFormat="1" applyFont="1" applyFill="1" applyBorder="1" applyAlignment="1">
      <alignment vertical="center"/>
    </xf>
    <xf numFmtId="49" fontId="35" fillId="0" borderId="0" xfId="2" applyNumberFormat="1" applyFont="1" applyFill="1" applyBorder="1" applyAlignment="1">
      <alignment vertical="center"/>
    </xf>
    <xf numFmtId="0" fontId="33" fillId="0" borderId="0" xfId="2" applyFont="1" applyFill="1"/>
    <xf numFmtId="0" fontId="19" fillId="0" borderId="0" xfId="2" applyFont="1" applyFill="1"/>
    <xf numFmtId="0" fontId="29" fillId="0" borderId="0" xfId="2" applyFont="1" applyFill="1" applyAlignment="1">
      <alignment vertical="center"/>
    </xf>
    <xf numFmtId="49" fontId="36" fillId="2" borderId="29" xfId="2" applyNumberFormat="1" applyFont="1" applyFill="1" applyBorder="1" applyAlignment="1">
      <alignment vertical="center"/>
    </xf>
    <xf numFmtId="49" fontId="35" fillId="2" borderId="30" xfId="2" applyNumberFormat="1" applyFont="1" applyFill="1" applyBorder="1" applyAlignment="1">
      <alignment vertical="center"/>
    </xf>
    <xf numFmtId="49" fontId="35" fillId="2" borderId="31" xfId="2" applyNumberFormat="1" applyFont="1" applyFill="1" applyBorder="1" applyAlignment="1">
      <alignment vertical="center"/>
    </xf>
    <xf numFmtId="0" fontId="15" fillId="0" borderId="0" xfId="0" applyFont="1" applyFill="1" applyAlignment="1">
      <alignment vertical="center"/>
    </xf>
    <xf numFmtId="0" fontId="14" fillId="2" borderId="1" xfId="0" applyFont="1" applyFill="1" applyBorder="1" applyAlignment="1">
      <alignment horizontal="center" vertical="center"/>
    </xf>
    <xf numFmtId="0" fontId="39" fillId="2" borderId="1" xfId="0" applyFont="1" applyFill="1" applyBorder="1" applyAlignment="1">
      <alignment horizontal="center" vertical="center"/>
    </xf>
    <xf numFmtId="0" fontId="39" fillId="0" borderId="0" xfId="0" applyFont="1" applyFill="1" applyBorder="1" applyAlignment="1">
      <alignment horizontal="center" vertical="center"/>
    </xf>
    <xf numFmtId="0" fontId="14" fillId="2" borderId="1" xfId="0" applyFont="1" applyFill="1" applyBorder="1" applyAlignment="1">
      <alignment horizontal="center" vertical="center" wrapText="1"/>
    </xf>
    <xf numFmtId="49" fontId="39" fillId="0" borderId="0" xfId="0" applyNumberFormat="1" applyFont="1" applyFill="1" applyAlignment="1">
      <alignment horizontal="left"/>
    </xf>
    <xf numFmtId="0" fontId="15" fillId="0" borderId="1" xfId="0" applyFont="1" applyFill="1" applyBorder="1" applyAlignment="1">
      <alignment horizontal="left" vertical="center" indent="1"/>
    </xf>
    <xf numFmtId="0" fontId="15" fillId="0" borderId="0" xfId="0" applyFont="1"/>
    <xf numFmtId="0" fontId="15" fillId="2" borderId="14" xfId="0" applyFont="1" applyFill="1" applyBorder="1"/>
    <xf numFmtId="49" fontId="39" fillId="2" borderId="43" xfId="0" applyNumberFormat="1" applyFont="1" applyFill="1" applyBorder="1" applyAlignment="1">
      <alignment horizontal="left"/>
    </xf>
    <xf numFmtId="49" fontId="15" fillId="2" borderId="15" xfId="0" applyNumberFormat="1" applyFont="1" applyFill="1" applyBorder="1" applyAlignment="1">
      <alignment horizontal="center"/>
    </xf>
    <xf numFmtId="0" fontId="15" fillId="2" borderId="16" xfId="0" applyFont="1" applyFill="1" applyBorder="1"/>
    <xf numFmtId="49" fontId="39" fillId="2" borderId="47" xfId="0" applyNumberFormat="1" applyFont="1" applyFill="1" applyBorder="1" applyAlignment="1">
      <alignment horizontal="center"/>
    </xf>
    <xf numFmtId="49" fontId="39" fillId="2" borderId="12" xfId="0" applyNumberFormat="1" applyFont="1" applyFill="1" applyBorder="1" applyAlignment="1">
      <alignment horizontal="center"/>
    </xf>
    <xf numFmtId="49" fontId="15" fillId="0" borderId="0" xfId="0" applyNumberFormat="1" applyFont="1" applyBorder="1" applyAlignment="1">
      <alignment horizontal="center"/>
    </xf>
    <xf numFmtId="0" fontId="15" fillId="0" borderId="1" xfId="0" applyFont="1" applyFill="1" applyBorder="1" applyAlignment="1">
      <alignment horizontal="left" wrapText="1" indent="1"/>
    </xf>
    <xf numFmtId="0" fontId="15" fillId="0" borderId="1" xfId="0" applyFont="1" applyFill="1" applyBorder="1" applyAlignment="1">
      <alignment horizontal="left" indent="2"/>
    </xf>
    <xf numFmtId="0" fontId="15" fillId="0" borderId="0" xfId="0" applyFont="1" applyBorder="1"/>
    <xf numFmtId="0" fontId="39" fillId="0" borderId="0" xfId="0" applyFont="1" applyFill="1" applyBorder="1" applyAlignment="1">
      <alignment vertical="center"/>
    </xf>
    <xf numFmtId="0" fontId="15" fillId="0" borderId="0" xfId="0" applyFont="1" applyFill="1" applyBorder="1"/>
    <xf numFmtId="0" fontId="15" fillId="0" borderId="0" xfId="0" applyFont="1" applyBorder="1" applyAlignment="1">
      <alignment horizontal="left"/>
    </xf>
    <xf numFmtId="0" fontId="15" fillId="0" borderId="0" xfId="0" applyFont="1" applyFill="1" applyAlignment="1">
      <alignment horizontal="left"/>
    </xf>
    <xf numFmtId="0" fontId="15" fillId="0" borderId="0" xfId="0" applyFont="1" applyAlignment="1">
      <alignment horizontal="left"/>
    </xf>
    <xf numFmtId="0" fontId="15" fillId="0" borderId="8" xfId="0" applyFont="1" applyBorder="1"/>
    <xf numFmtId="0" fontId="39" fillId="0" borderId="8" xfId="0" applyFont="1" applyBorder="1"/>
    <xf numFmtId="0" fontId="72" fillId="0" borderId="8" xfId="0" applyFont="1" applyBorder="1" applyAlignment="1">
      <alignment horizontal="left" indent="1"/>
    </xf>
    <xf numFmtId="49" fontId="15" fillId="2" borderId="14" xfId="0" applyNumberFormat="1" applyFont="1" applyFill="1" applyBorder="1" applyAlignment="1">
      <alignment horizontal="center"/>
    </xf>
    <xf numFmtId="0" fontId="15" fillId="2" borderId="43" xfId="0" applyFont="1" applyFill="1" applyBorder="1" applyAlignment="1">
      <alignment horizontal="left"/>
    </xf>
    <xf numFmtId="0" fontId="15" fillId="0" borderId="1" xfId="0" applyFont="1" applyFill="1" applyBorder="1" applyAlignment="1">
      <alignment horizontal="left" indent="1"/>
    </xf>
    <xf numFmtId="0" fontId="15" fillId="0" borderId="1" xfId="0" applyFont="1" applyFill="1" applyBorder="1" applyAlignment="1">
      <alignment horizontal="left" wrapText="1" indent="3"/>
    </xf>
    <xf numFmtId="0" fontId="39" fillId="0" borderId="1" xfId="0" applyFont="1" applyFill="1" applyBorder="1" applyAlignment="1">
      <alignment horizontal="left"/>
    </xf>
    <xf numFmtId="0" fontId="72" fillId="0" borderId="0" xfId="0" applyFont="1"/>
    <xf numFmtId="49" fontId="15" fillId="2" borderId="1" xfId="0" applyNumberFormat="1" applyFont="1" applyFill="1" applyBorder="1" applyAlignment="1">
      <alignment horizontal="center" vertical="top"/>
    </xf>
    <xf numFmtId="49" fontId="39" fillId="2" borderId="1" xfId="0" applyNumberFormat="1" applyFont="1" applyFill="1" applyBorder="1" applyAlignment="1">
      <alignment horizontal="center" vertical="top"/>
    </xf>
    <xf numFmtId="49" fontId="39" fillId="0" borderId="0" xfId="0" applyNumberFormat="1" applyFont="1" applyFill="1" applyAlignment="1">
      <alignment horizontal="left" vertical="center"/>
    </xf>
    <xf numFmtId="49" fontId="39" fillId="2" borderId="14" xfId="0" applyNumberFormat="1" applyFont="1" applyFill="1" applyBorder="1" applyAlignment="1">
      <alignment horizontal="left" vertical="center"/>
    </xf>
    <xf numFmtId="0" fontId="15" fillId="2" borderId="43" xfId="0" applyFont="1" applyFill="1" applyBorder="1" applyAlignment="1">
      <alignment vertical="center"/>
    </xf>
    <xf numFmtId="0" fontId="15" fillId="2" borderId="15" xfId="0" applyFont="1" applyFill="1" applyBorder="1"/>
    <xf numFmtId="49" fontId="39" fillId="2" borderId="7" xfId="0" applyNumberFormat="1" applyFont="1" applyFill="1" applyBorder="1" applyAlignment="1">
      <alignment horizontal="center" vertical="center"/>
    </xf>
    <xf numFmtId="0" fontId="75" fillId="0" borderId="1" xfId="0" applyFont="1" applyFill="1" applyBorder="1" applyAlignment="1">
      <alignment horizontal="left" vertical="center" wrapText="1" indent="1"/>
    </xf>
    <xf numFmtId="0" fontId="15" fillId="5" borderId="1" xfId="0" applyFont="1" applyFill="1" applyBorder="1"/>
    <xf numFmtId="0" fontId="75" fillId="0" borderId="1" xfId="0" applyFont="1" applyFill="1" applyBorder="1" applyAlignment="1">
      <alignment horizontal="left" vertical="center" indent="2"/>
    </xf>
    <xf numFmtId="0" fontId="39" fillId="0" borderId="1" xfId="0" applyFont="1" applyFill="1" applyBorder="1" applyAlignment="1">
      <alignment horizontal="left" vertical="center" wrapText="1"/>
    </xf>
    <xf numFmtId="49" fontId="39" fillId="2" borderId="1" xfId="0" quotePrefix="1" applyNumberFormat="1" applyFont="1" applyFill="1" applyBorder="1" applyAlignment="1">
      <alignment horizontal="center" vertical="center"/>
    </xf>
    <xf numFmtId="0" fontId="75" fillId="0" borderId="1" xfId="0" applyFont="1" applyFill="1" applyBorder="1" applyAlignment="1">
      <alignment vertical="center"/>
    </xf>
    <xf numFmtId="0" fontId="15" fillId="2" borderId="43" xfId="0" applyFont="1" applyFill="1" applyBorder="1"/>
    <xf numFmtId="0" fontId="15" fillId="2" borderId="47" xfId="0" applyFont="1" applyFill="1" applyBorder="1"/>
    <xf numFmtId="0" fontId="15" fillId="2" borderId="12" xfId="0" applyFont="1" applyFill="1" applyBorder="1"/>
    <xf numFmtId="0" fontId="76" fillId="0" borderId="0" xfId="1" applyFont="1" applyBorder="1" applyAlignment="1">
      <alignment horizontal="left" vertical="center"/>
    </xf>
    <xf numFmtId="0" fontId="15" fillId="2" borderId="1" xfId="0" applyFont="1" applyFill="1" applyBorder="1" applyAlignment="1">
      <alignment horizontal="left" vertical="center" wrapText="1" indent="1"/>
    </xf>
    <xf numFmtId="0" fontId="11" fillId="0" borderId="0" xfId="12"/>
    <xf numFmtId="0" fontId="39"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49" fontId="39" fillId="2" borderId="29" xfId="0" applyNumberFormat="1" applyFont="1" applyFill="1" applyBorder="1" applyAlignment="1">
      <alignment vertical="center"/>
    </xf>
    <xf numFmtId="49" fontId="39" fillId="2" borderId="30" xfId="0" applyNumberFormat="1" applyFont="1" applyFill="1" applyBorder="1" applyAlignment="1">
      <alignment vertical="center"/>
    </xf>
    <xf numFmtId="49" fontId="39" fillId="2" borderId="31" xfId="0" applyNumberFormat="1" applyFont="1" applyFill="1" applyBorder="1" applyAlignment="1">
      <alignment vertical="center"/>
    </xf>
    <xf numFmtId="49" fontId="39" fillId="0" borderId="0" xfId="0" applyNumberFormat="1" applyFont="1" applyFill="1" applyAlignment="1"/>
    <xf numFmtId="49" fontId="39" fillId="0" borderId="0" xfId="0" applyNumberFormat="1" applyFont="1" applyFill="1" applyAlignment="1">
      <alignment vertical="center"/>
    </xf>
    <xf numFmtId="0" fontId="39" fillId="2" borderId="6"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5" fillId="2" borderId="2" xfId="0" applyFont="1" applyFill="1" applyBorder="1" applyAlignment="1">
      <alignment horizontal="left" vertical="center" wrapText="1" indent="1"/>
    </xf>
    <xf numFmtId="49" fontId="15" fillId="2" borderId="1"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8" fillId="0" borderId="0" xfId="13" applyFont="1"/>
    <xf numFmtId="49" fontId="18" fillId="0" borderId="0" xfId="13" applyNumberFormat="1" applyFont="1" applyAlignment="1">
      <alignment horizontal="center" vertical="center"/>
    </xf>
    <xf numFmtId="0" fontId="45" fillId="0" borderId="0" xfId="13" applyFont="1" applyFill="1"/>
    <xf numFmtId="0" fontId="45" fillId="0" borderId="0" xfId="13" applyFont="1" applyFill="1" applyAlignment="1">
      <alignment vertical="center" wrapText="1"/>
    </xf>
    <xf numFmtId="0" fontId="18" fillId="0" borderId="0" xfId="13" applyFont="1" applyAlignment="1">
      <alignment vertical="top" wrapText="1"/>
    </xf>
    <xf numFmtId="0" fontId="38" fillId="0" borderId="1" xfId="13" applyFont="1" applyFill="1" applyBorder="1" applyAlignment="1">
      <alignment horizontal="left" wrapText="1" indent="1"/>
    </xf>
    <xf numFmtId="49" fontId="37" fillId="2" borderId="1" xfId="13" applyNumberFormat="1" applyFont="1" applyFill="1" applyBorder="1" applyAlignment="1">
      <alignment horizontal="center" vertical="center"/>
    </xf>
    <xf numFmtId="0" fontId="18" fillId="0" borderId="1" xfId="13" applyFont="1" applyFill="1" applyBorder="1"/>
    <xf numFmtId="0" fontId="37" fillId="0" borderId="1" xfId="13" applyFont="1" applyFill="1" applyBorder="1"/>
    <xf numFmtId="0" fontId="38" fillId="0" borderId="1" xfId="13" applyFont="1" applyFill="1" applyBorder="1"/>
    <xf numFmtId="0" fontId="38" fillId="0" borderId="1" xfId="13" applyFont="1" applyFill="1" applyBorder="1" applyAlignment="1">
      <alignment horizontal="left"/>
    </xf>
    <xf numFmtId="49" fontId="16" fillId="2" borderId="1" xfId="13" applyNumberFormat="1" applyFont="1" applyFill="1" applyBorder="1" applyAlignment="1">
      <alignment horizontal="center" vertical="center"/>
    </xf>
    <xf numFmtId="0" fontId="37" fillId="0" borderId="2" xfId="13" applyFont="1" applyFill="1" applyBorder="1"/>
    <xf numFmtId="0" fontId="37" fillId="0" borderId="1" xfId="13" applyFont="1" applyFill="1" applyBorder="1" applyAlignment="1">
      <alignment horizontal="left"/>
    </xf>
    <xf numFmtId="0" fontId="38" fillId="0" borderId="1" xfId="13" applyFont="1" applyFill="1" applyBorder="1" applyAlignment="1">
      <alignment horizontal="left" indent="1"/>
    </xf>
    <xf numFmtId="0" fontId="38" fillId="0" borderId="1" xfId="13" applyFont="1" applyFill="1" applyBorder="1" applyAlignment="1">
      <alignment horizontal="left" vertical="center" wrapText="1" indent="1"/>
    </xf>
    <xf numFmtId="0" fontId="38" fillId="0" borderId="1" xfId="13" applyFont="1" applyFill="1" applyBorder="1" applyAlignment="1">
      <alignment horizontal="left" vertical="center" indent="1"/>
    </xf>
    <xf numFmtId="0" fontId="18" fillId="0" borderId="1" xfId="13" applyFont="1" applyFill="1" applyBorder="1" applyAlignment="1">
      <alignment horizontal="left" indent="1"/>
    </xf>
    <xf numFmtId="0" fontId="16" fillId="0" borderId="11" xfId="13" applyFont="1" applyFill="1" applyBorder="1" applyAlignment="1">
      <alignment vertical="center"/>
    </xf>
    <xf numFmtId="0" fontId="18" fillId="0" borderId="1" xfId="13" applyFont="1" applyFill="1" applyBorder="1" applyAlignment="1">
      <alignment horizontal="left"/>
    </xf>
    <xf numFmtId="0" fontId="37" fillId="0" borderId="1" xfId="13" applyFont="1" applyBorder="1"/>
    <xf numFmtId="49" fontId="37" fillId="0" borderId="1" xfId="13" applyNumberFormat="1" applyFont="1" applyFill="1" applyBorder="1" applyAlignment="1">
      <alignment horizontal="left" vertical="center" wrapText="1"/>
    </xf>
    <xf numFmtId="0" fontId="16" fillId="0" borderId="11" xfId="13" applyFont="1" applyBorder="1"/>
    <xf numFmtId="49" fontId="37" fillId="2" borderId="11" xfId="13" applyNumberFormat="1" applyFont="1" applyFill="1" applyBorder="1" applyAlignment="1">
      <alignment horizontal="center" vertical="center"/>
    </xf>
    <xf numFmtId="0" fontId="16" fillId="2" borderId="1" xfId="13" applyFont="1" applyFill="1" applyBorder="1" applyAlignment="1">
      <alignment horizontal="center"/>
    </xf>
    <xf numFmtId="0" fontId="16" fillId="2" borderId="1" xfId="13" applyFont="1" applyFill="1" applyBorder="1"/>
    <xf numFmtId="0" fontId="6" fillId="0" borderId="0" xfId="13"/>
    <xf numFmtId="0" fontId="6" fillId="0" borderId="0" xfId="13" applyAlignment="1">
      <alignment vertical="center"/>
    </xf>
    <xf numFmtId="0" fontId="6" fillId="0" borderId="0" xfId="13" applyAlignment="1">
      <alignment wrapText="1"/>
    </xf>
    <xf numFmtId="0" fontId="6" fillId="0" borderId="0" xfId="13" applyAlignment="1">
      <alignment vertical="top" wrapText="1"/>
    </xf>
    <xf numFmtId="0" fontId="78" fillId="0" borderId="0" xfId="13" applyFont="1" applyAlignment="1">
      <alignment vertical="center"/>
    </xf>
    <xf numFmtId="0" fontId="79" fillId="0" borderId="0" xfId="13" applyFont="1" applyAlignment="1">
      <alignment vertical="center" wrapText="1"/>
    </xf>
    <xf numFmtId="0" fontId="79" fillId="0" borderId="1" xfId="13" applyFont="1" applyBorder="1" applyAlignment="1">
      <alignment vertical="center"/>
    </xf>
    <xf numFmtId="0" fontId="79" fillId="0" borderId="1" xfId="13" applyFont="1" applyBorder="1" applyAlignment="1">
      <alignment vertical="center" wrapText="1"/>
    </xf>
    <xf numFmtId="0" fontId="16" fillId="2" borderId="1" xfId="13" applyFont="1" applyFill="1" applyBorder="1" applyAlignment="1">
      <alignment vertical="center"/>
    </xf>
    <xf numFmtId="49" fontId="16" fillId="0" borderId="0" xfId="13" applyNumberFormat="1" applyFont="1" applyFill="1" applyBorder="1" applyAlignment="1">
      <alignment horizontal="left" vertical="center"/>
    </xf>
    <xf numFmtId="49" fontId="16" fillId="2" borderId="1" xfId="13" applyNumberFormat="1" applyFont="1" applyFill="1" applyBorder="1" applyAlignment="1">
      <alignment horizontal="left" vertical="center"/>
    </xf>
    <xf numFmtId="49" fontId="6" fillId="2" borderId="1" xfId="13" applyNumberFormat="1" applyFont="1" applyFill="1" applyBorder="1" applyAlignment="1">
      <alignment horizontal="center" vertical="center" wrapText="1"/>
    </xf>
    <xf numFmtId="0" fontId="39" fillId="2" borderId="1" xfId="13" applyFont="1" applyFill="1" applyBorder="1" applyAlignment="1">
      <alignment horizontal="center" vertical="center" wrapText="1"/>
    </xf>
    <xf numFmtId="0" fontId="39" fillId="2" borderId="10" xfId="13" applyFont="1" applyFill="1" applyBorder="1" applyAlignment="1">
      <alignment vertical="center" wrapText="1"/>
    </xf>
    <xf numFmtId="0" fontId="39" fillId="2" borderId="9" xfId="13" applyFont="1" applyFill="1" applyBorder="1" applyAlignment="1">
      <alignment vertical="center" wrapText="1"/>
    </xf>
    <xf numFmtId="49" fontId="16" fillId="2" borderId="10" xfId="13" applyNumberFormat="1" applyFont="1" applyFill="1" applyBorder="1" applyAlignment="1">
      <alignment horizontal="left" vertical="center"/>
    </xf>
    <xf numFmtId="49" fontId="16" fillId="2" borderId="9" xfId="13" applyNumberFormat="1" applyFont="1" applyFill="1" applyBorder="1" applyAlignment="1">
      <alignment horizontal="left" vertical="center"/>
    </xf>
    <xf numFmtId="49" fontId="16" fillId="2" borderId="8" xfId="13" applyNumberFormat="1" applyFont="1" applyFill="1" applyBorder="1" applyAlignment="1">
      <alignment horizontal="left" vertical="center"/>
    </xf>
    <xf numFmtId="0" fontId="27" fillId="3" borderId="0" xfId="0" applyFont="1" applyFill="1" applyBorder="1" applyAlignment="1" applyProtection="1">
      <alignment vertical="center"/>
    </xf>
    <xf numFmtId="0" fontId="27" fillId="3" borderId="1" xfId="0" applyFont="1" applyFill="1" applyBorder="1" applyAlignment="1" applyProtection="1">
      <alignment vertical="center"/>
    </xf>
    <xf numFmtId="0" fontId="27" fillId="3" borderId="7" xfId="0" applyFont="1" applyFill="1" applyBorder="1" applyAlignment="1" applyProtection="1">
      <alignment vertical="center"/>
    </xf>
    <xf numFmtId="0" fontId="11" fillId="3" borderId="0" xfId="12" applyFill="1" applyProtection="1"/>
    <xf numFmtId="0" fontId="26" fillId="2" borderId="1" xfId="1" applyFont="1" applyFill="1" applyBorder="1" applyAlignment="1" applyProtection="1">
      <alignment horizontal="center" vertical="center"/>
    </xf>
    <xf numFmtId="0" fontId="11" fillId="3" borderId="1" xfId="12" applyFill="1" applyBorder="1" applyProtection="1"/>
    <xf numFmtId="0" fontId="8" fillId="3" borderId="0" xfId="12" applyFont="1" applyFill="1" applyProtection="1"/>
    <xf numFmtId="0" fontId="11" fillId="3" borderId="0" xfId="12" applyFill="1" applyBorder="1" applyProtection="1"/>
    <xf numFmtId="0" fontId="11" fillId="3" borderId="0" xfId="12" applyFill="1" applyBorder="1" applyAlignment="1" applyProtection="1">
      <alignment wrapText="1"/>
    </xf>
    <xf numFmtId="0" fontId="7" fillId="3" borderId="0" xfId="12" applyFont="1" applyFill="1" applyBorder="1" applyProtection="1"/>
    <xf numFmtId="0" fontId="5" fillId="3" borderId="0" xfId="12" applyFont="1" applyFill="1" applyProtection="1"/>
    <xf numFmtId="0" fontId="11" fillId="3" borderId="0" xfId="12" applyFill="1" applyBorder="1" applyAlignment="1" applyProtection="1">
      <alignment horizontal="center"/>
    </xf>
    <xf numFmtId="0" fontId="9" fillId="3" borderId="0" xfId="12" applyFont="1" applyFill="1" applyProtection="1"/>
    <xf numFmtId="0" fontId="77" fillId="3" borderId="0" xfId="12" applyFont="1" applyFill="1" applyBorder="1" applyAlignment="1" applyProtection="1">
      <alignment wrapText="1"/>
    </xf>
    <xf numFmtId="0" fontId="26" fillId="2" borderId="10" xfId="1" applyFont="1" applyFill="1" applyBorder="1" applyAlignment="1" applyProtection="1">
      <alignment horizontal="center" vertical="center"/>
    </xf>
    <xf numFmtId="0" fontId="11" fillId="3" borderId="11" xfId="12" applyFill="1" applyBorder="1" applyProtection="1"/>
    <xf numFmtId="0" fontId="7" fillId="3" borderId="0" xfId="12" applyFont="1" applyFill="1" applyBorder="1" applyAlignment="1" applyProtection="1">
      <alignment wrapText="1"/>
    </xf>
    <xf numFmtId="0" fontId="73" fillId="3" borderId="0" xfId="12" applyFont="1" applyFill="1" applyAlignment="1" applyProtection="1">
      <alignment horizontal="right"/>
    </xf>
    <xf numFmtId="14" fontId="5" fillId="3" borderId="0" xfId="12" applyNumberFormat="1" applyFont="1" applyFill="1" applyProtection="1"/>
    <xf numFmtId="0" fontId="26" fillId="2" borderId="8" xfId="1" applyFont="1" applyFill="1" applyBorder="1" applyAlignment="1" applyProtection="1">
      <alignment horizontal="center" vertical="center"/>
    </xf>
    <xf numFmtId="0" fontId="27" fillId="3" borderId="13" xfId="0" applyFont="1" applyFill="1" applyBorder="1" applyAlignment="1" applyProtection="1">
      <alignment vertical="center"/>
    </xf>
    <xf numFmtId="0" fontId="27" fillId="3" borderId="11" xfId="0" applyFont="1" applyFill="1" applyBorder="1" applyAlignment="1" applyProtection="1">
      <alignment vertical="center"/>
    </xf>
    <xf numFmtId="0" fontId="73" fillId="3" borderId="0" xfId="12" applyFont="1" applyFill="1" applyAlignment="1" applyProtection="1">
      <alignment wrapText="1"/>
    </xf>
    <xf numFmtId="0" fontId="73" fillId="3" borderId="0" xfId="12" applyFont="1" applyFill="1" applyAlignment="1" applyProtection="1"/>
    <xf numFmtId="0" fontId="11" fillId="3" borderId="7" xfId="12" applyFill="1" applyBorder="1" applyProtection="1"/>
    <xf numFmtId="0" fontId="11" fillId="3" borderId="13" xfId="12" applyFill="1" applyBorder="1" applyProtection="1"/>
    <xf numFmtId="0" fontId="11" fillId="3" borderId="0" xfId="12" applyFill="1" applyBorder="1" applyAlignment="1" applyProtection="1"/>
    <xf numFmtId="0" fontId="77" fillId="3" borderId="0" xfId="12" applyFont="1" applyFill="1" applyAlignment="1" applyProtection="1"/>
    <xf numFmtId="0" fontId="77" fillId="3" borderId="0" xfId="12" applyFont="1" applyFill="1" applyAlignment="1" applyProtection="1">
      <alignment wrapText="1"/>
    </xf>
    <xf numFmtId="0" fontId="77" fillId="3" borderId="0" xfId="12" applyFont="1" applyFill="1" applyProtection="1"/>
    <xf numFmtId="0" fontId="5" fillId="9" borderId="52" xfId="12" applyFont="1" applyFill="1" applyBorder="1" applyProtection="1">
      <protection locked="0"/>
    </xf>
    <xf numFmtId="10" fontId="11" fillId="9" borderId="50" xfId="14" applyNumberFormat="1" applyFont="1" applyFill="1" applyBorder="1" applyProtection="1">
      <protection locked="0"/>
    </xf>
    <xf numFmtId="0" fontId="5" fillId="9" borderId="50" xfId="12" applyFont="1" applyFill="1" applyBorder="1" applyProtection="1">
      <protection locked="0"/>
    </xf>
    <xf numFmtId="0" fontId="11" fillId="9" borderId="50" xfId="12" applyFill="1" applyBorder="1" applyProtection="1">
      <protection locked="0"/>
    </xf>
    <xf numFmtId="0" fontId="11" fillId="9" borderId="55" xfId="12" applyFill="1" applyBorder="1" applyProtection="1">
      <protection locked="0"/>
    </xf>
    <xf numFmtId="0" fontId="5" fillId="8" borderId="53" xfId="12" applyFont="1" applyFill="1" applyBorder="1" applyProtection="1">
      <protection locked="0"/>
    </xf>
    <xf numFmtId="10" fontId="11" fillId="8" borderId="50" xfId="14" applyNumberFormat="1" applyFont="1" applyFill="1" applyBorder="1" applyProtection="1">
      <protection locked="0"/>
    </xf>
    <xf numFmtId="0" fontId="11" fillId="8" borderId="50" xfId="12" applyFill="1" applyBorder="1" applyProtection="1">
      <protection locked="0"/>
    </xf>
    <xf numFmtId="0" fontId="11" fillId="8" borderId="55" xfId="12" applyFill="1" applyBorder="1" applyProtection="1">
      <protection locked="0"/>
    </xf>
    <xf numFmtId="0" fontId="5" fillId="9" borderId="53" xfId="12" applyFont="1" applyFill="1" applyBorder="1" applyProtection="1">
      <protection locked="0"/>
    </xf>
    <xf numFmtId="0" fontId="11" fillId="8" borderId="53" xfId="12" applyFill="1" applyBorder="1" applyProtection="1">
      <protection locked="0"/>
    </xf>
    <xf numFmtId="0" fontId="11" fillId="9" borderId="53" xfId="12" applyFill="1" applyBorder="1" applyProtection="1">
      <protection locked="0"/>
    </xf>
    <xf numFmtId="0" fontId="11" fillId="8" borderId="51" xfId="12" applyFill="1" applyBorder="1" applyProtection="1">
      <protection locked="0"/>
    </xf>
    <xf numFmtId="10" fontId="11" fillId="8" borderId="54" xfId="14" applyNumberFormat="1" applyFont="1" applyFill="1" applyBorder="1" applyProtection="1">
      <protection locked="0"/>
    </xf>
    <xf numFmtId="0" fontId="11" fillId="8" borderId="54" xfId="12" applyFill="1" applyBorder="1" applyProtection="1">
      <protection locked="0"/>
    </xf>
    <xf numFmtId="0" fontId="11" fillId="8" borderId="56" xfId="12" applyFill="1" applyBorder="1" applyProtection="1">
      <protection locked="0"/>
    </xf>
    <xf numFmtId="0" fontId="26" fillId="2" borderId="1" xfId="1" applyFont="1" applyFill="1" applyBorder="1" applyAlignment="1" applyProtection="1">
      <alignment horizontal="center" vertical="center"/>
    </xf>
    <xf numFmtId="0" fontId="39" fillId="2" borderId="1" xfId="0" applyFont="1" applyFill="1" applyBorder="1" applyAlignment="1">
      <alignment horizontal="center" vertical="center"/>
    </xf>
    <xf numFmtId="0" fontId="39" fillId="2" borderId="1" xfId="0" applyFont="1" applyFill="1" applyBorder="1" applyAlignment="1">
      <alignment horizontal="left" vertical="center"/>
    </xf>
    <xf numFmtId="0" fontId="11" fillId="3" borderId="0" xfId="12" applyFill="1"/>
    <xf numFmtId="0" fontId="11" fillId="3" borderId="0" xfId="12" applyFill="1" applyBorder="1"/>
    <xf numFmtId="16" fontId="11" fillId="3" borderId="0" xfId="12" quotePrefix="1" applyNumberFormat="1" applyFill="1"/>
    <xf numFmtId="0" fontId="10" fillId="3" borderId="0" xfId="12" applyFont="1" applyFill="1"/>
    <xf numFmtId="0" fontId="26" fillId="2" borderId="1" xfId="1" applyFont="1" applyFill="1" applyBorder="1" applyAlignment="1" applyProtection="1">
      <alignment horizontal="left" vertical="center"/>
    </xf>
    <xf numFmtId="0" fontId="11" fillId="3" borderId="0" xfId="12" applyFill="1" applyAlignment="1">
      <alignment horizontal="left"/>
    </xf>
    <xf numFmtId="0" fontId="5" fillId="9" borderId="57" xfId="12" applyFont="1" applyFill="1" applyBorder="1" applyProtection="1">
      <protection locked="0"/>
    </xf>
    <xf numFmtId="0" fontId="26" fillId="2" borderId="7" xfId="1" applyFont="1" applyFill="1" applyBorder="1" applyAlignment="1" applyProtection="1">
      <alignment horizontal="left" vertical="center"/>
    </xf>
    <xf numFmtId="0" fontId="26" fillId="2" borderId="7" xfId="1" applyFont="1" applyFill="1" applyBorder="1" applyAlignment="1" applyProtection="1">
      <alignment horizontal="center" vertical="center"/>
    </xf>
    <xf numFmtId="14" fontId="11" fillId="9" borderId="55" xfId="14" applyNumberFormat="1" applyFont="1" applyFill="1" applyBorder="1" applyProtection="1">
      <protection locked="0"/>
    </xf>
    <xf numFmtId="1" fontId="11" fillId="9" borderId="62" xfId="14" applyNumberFormat="1" applyFont="1" applyFill="1" applyBorder="1" applyProtection="1">
      <protection locked="0"/>
    </xf>
    <xf numFmtId="0" fontId="5" fillId="9" borderId="61" xfId="12" applyFont="1" applyFill="1" applyBorder="1" applyAlignment="1" applyProtection="1">
      <alignment wrapText="1"/>
      <protection locked="0"/>
    </xf>
    <xf numFmtId="0" fontId="5" fillId="8" borderId="59" xfId="12" applyFont="1" applyFill="1" applyBorder="1" applyAlignment="1" applyProtection="1">
      <alignment wrapText="1"/>
      <protection locked="0"/>
    </xf>
    <xf numFmtId="0" fontId="4" fillId="9" borderId="55" xfId="14" applyNumberFormat="1" applyFont="1" applyFill="1" applyBorder="1" applyProtection="1">
      <protection locked="0"/>
    </xf>
    <xf numFmtId="0" fontId="11" fillId="8" borderId="55" xfId="14" applyNumberFormat="1" applyFont="1" applyFill="1" applyBorder="1" applyProtection="1">
      <protection locked="0"/>
    </xf>
    <xf numFmtId="0" fontId="11" fillId="9" borderId="55" xfId="14" applyNumberFormat="1" applyFont="1" applyFill="1" applyBorder="1" applyProtection="1">
      <protection locked="0"/>
    </xf>
    <xf numFmtId="0" fontId="11" fillId="9" borderId="56" xfId="14" applyNumberFormat="1" applyFont="1" applyFill="1" applyBorder="1" applyProtection="1">
      <protection locked="0"/>
    </xf>
    <xf numFmtId="0" fontId="26" fillId="2" borderId="1" xfId="1" applyFont="1" applyFill="1" applyBorder="1" applyAlignment="1" applyProtection="1">
      <alignment horizontal="center" vertical="center" wrapText="1"/>
    </xf>
    <xf numFmtId="0" fontId="5" fillId="9" borderId="57" xfId="12" applyFont="1" applyFill="1" applyBorder="1" applyAlignment="1" applyProtection="1">
      <alignment wrapText="1"/>
      <protection locked="0"/>
    </xf>
    <xf numFmtId="0" fontId="11" fillId="9" borderId="60" xfId="14" applyNumberFormat="1" applyFont="1" applyFill="1" applyBorder="1" applyAlignment="1" applyProtection="1">
      <alignment wrapText="1"/>
      <protection locked="0"/>
    </xf>
    <xf numFmtId="1" fontId="11" fillId="8" borderId="56" xfId="14" applyNumberFormat="1" applyFont="1" applyFill="1" applyBorder="1" applyAlignment="1" applyProtection="1">
      <alignment wrapText="1"/>
      <protection locked="0"/>
    </xf>
    <xf numFmtId="0" fontId="77" fillId="3" borderId="0" xfId="12" applyFont="1" applyFill="1" applyBorder="1" applyAlignment="1">
      <alignment wrapText="1"/>
    </xf>
    <xf numFmtId="0" fontId="11" fillId="0" borderId="0" xfId="12" applyAlignment="1">
      <alignment wrapText="1"/>
    </xf>
    <xf numFmtId="0" fontId="5" fillId="8" borderId="58" xfId="12" applyFont="1" applyFill="1" applyBorder="1" applyAlignment="1" applyProtection="1">
      <alignment wrapText="1"/>
      <protection locked="0"/>
    </xf>
    <xf numFmtId="0" fontId="11" fillId="8" borderId="55" xfId="14" applyNumberFormat="1" applyFont="1" applyFill="1" applyBorder="1" applyAlignment="1" applyProtection="1">
      <alignment wrapText="1"/>
      <protection locked="0"/>
    </xf>
    <xf numFmtId="0" fontId="5" fillId="9" borderId="58" xfId="12" applyFont="1" applyFill="1" applyBorder="1" applyAlignment="1" applyProtection="1">
      <alignment wrapText="1"/>
      <protection locked="0"/>
    </xf>
    <xf numFmtId="14" fontId="11" fillId="9" borderId="55" xfId="14" applyNumberFormat="1" applyFont="1" applyFill="1" applyBorder="1" applyAlignment="1" applyProtection="1">
      <alignment wrapText="1"/>
      <protection locked="0"/>
    </xf>
    <xf numFmtId="0" fontId="4" fillId="9" borderId="58" xfId="12" applyFont="1" applyFill="1" applyBorder="1" applyAlignment="1" applyProtection="1">
      <alignment wrapText="1"/>
      <protection locked="0"/>
    </xf>
    <xf numFmtId="0" fontId="11" fillId="9" borderId="55" xfId="14" applyNumberFormat="1" applyFont="1" applyFill="1" applyBorder="1" applyAlignment="1" applyProtection="1">
      <alignment wrapText="1"/>
      <protection locked="0"/>
    </xf>
    <xf numFmtId="0" fontId="4" fillId="8" borderId="58" xfId="12" applyFont="1" applyFill="1" applyBorder="1" applyAlignment="1" applyProtection="1">
      <alignment wrapText="1"/>
      <protection locked="0"/>
    </xf>
    <xf numFmtId="0" fontId="5" fillId="9" borderId="59" xfId="12" applyFont="1" applyFill="1" applyBorder="1" applyAlignment="1" applyProtection="1">
      <alignment wrapText="1"/>
      <protection locked="0"/>
    </xf>
    <xf numFmtId="0" fontId="11" fillId="9" borderId="56" xfId="14" applyNumberFormat="1" applyFont="1" applyFill="1" applyBorder="1" applyAlignment="1" applyProtection="1">
      <alignment wrapText="1"/>
      <protection locked="0"/>
    </xf>
    <xf numFmtId="0" fontId="26" fillId="2" borderId="1" xfId="1" applyNumberFormat="1" applyFont="1" applyFill="1" applyBorder="1" applyAlignment="1" applyProtection="1">
      <alignment horizontal="center" vertical="center" wrapText="1"/>
    </xf>
    <xf numFmtId="0" fontId="11" fillId="3" borderId="0" xfId="12" applyFill="1" applyAlignment="1">
      <alignment wrapText="1"/>
    </xf>
    <xf numFmtId="0" fontId="11" fillId="3" borderId="0" xfId="12" applyFill="1" applyBorder="1" applyAlignment="1">
      <alignment wrapText="1"/>
    </xf>
    <xf numFmtId="0" fontId="11" fillId="8" borderId="58" xfId="12" applyFill="1" applyBorder="1" applyAlignment="1" applyProtection="1">
      <alignment wrapText="1"/>
      <protection locked="0"/>
    </xf>
    <xf numFmtId="0" fontId="11" fillId="9" borderId="58" xfId="12" applyFill="1" applyBorder="1" applyAlignment="1" applyProtection="1">
      <alignment wrapText="1"/>
      <protection locked="0"/>
    </xf>
    <xf numFmtId="0" fontId="11" fillId="9" borderId="59" xfId="12" applyFill="1" applyBorder="1" applyAlignment="1" applyProtection="1">
      <alignment wrapText="1"/>
      <protection locked="0"/>
    </xf>
    <xf numFmtId="0" fontId="77" fillId="3" borderId="0" xfId="12" applyFont="1" applyFill="1" applyAlignment="1">
      <alignment wrapText="1"/>
    </xf>
    <xf numFmtId="16" fontId="11" fillId="3" borderId="0" xfId="12" quotePrefix="1" applyNumberFormat="1" applyFill="1" applyAlignment="1">
      <alignment wrapText="1"/>
    </xf>
    <xf numFmtId="0" fontId="11" fillId="3" borderId="0" xfId="12" applyNumberFormat="1" applyFill="1" applyAlignment="1">
      <alignment wrapText="1"/>
    </xf>
    <xf numFmtId="0" fontId="18" fillId="3" borderId="0" xfId="0" applyFont="1" applyFill="1" applyAlignment="1">
      <alignment vertical="center"/>
    </xf>
    <xf numFmtId="0" fontId="23" fillId="0" borderId="0" xfId="1" applyFont="1" applyBorder="1" applyAlignment="1" applyProtection="1">
      <alignment horizontal="left" vertical="center"/>
    </xf>
    <xf numFmtId="0" fontId="0" fillId="0" borderId="0" xfId="0" applyProtection="1"/>
    <xf numFmtId="0" fontId="24" fillId="0" borderId="0" xfId="1" applyFont="1" applyBorder="1" applyAlignment="1" applyProtection="1">
      <alignment horizontal="left" vertical="center"/>
    </xf>
    <xf numFmtId="0" fontId="76" fillId="0" borderId="0" xfId="1" applyFont="1" applyBorder="1" applyAlignment="1" applyProtection="1">
      <alignment horizontal="left" vertical="center"/>
    </xf>
    <xf numFmtId="0" fontId="26" fillId="2" borderId="11" xfId="1" applyFont="1" applyFill="1" applyBorder="1" applyAlignment="1" applyProtection="1">
      <alignment horizontal="center" vertical="center" wrapText="1"/>
    </xf>
    <xf numFmtId="0" fontId="26" fillId="2" borderId="12" xfId="1" applyFont="1" applyFill="1" applyBorder="1" applyAlignment="1" applyProtection="1">
      <alignment horizontal="center" vertical="center"/>
    </xf>
    <xf numFmtId="0" fontId="26" fillId="2" borderId="9" xfId="1" applyFont="1" applyFill="1" applyBorder="1" applyAlignment="1" applyProtection="1">
      <alignment horizontal="left" vertical="center"/>
    </xf>
    <xf numFmtId="0" fontId="23" fillId="0" borderId="7" xfId="1" applyFont="1" applyBorder="1" applyAlignment="1" applyProtection="1">
      <alignment horizontal="center" vertical="center"/>
    </xf>
    <xf numFmtId="0" fontId="23" fillId="0" borderId="14" xfId="1" applyFont="1" applyBorder="1" applyAlignment="1" applyProtection="1">
      <alignment horizontal="left" vertical="center"/>
    </xf>
    <xf numFmtId="0" fontId="27" fillId="0" borderId="13" xfId="1" applyFont="1" applyBorder="1" applyAlignment="1" applyProtection="1">
      <alignment horizontal="left" vertical="center"/>
    </xf>
    <xf numFmtId="0" fontId="23" fillId="0" borderId="13" xfId="1" applyFont="1" applyBorder="1" applyAlignment="1" applyProtection="1">
      <alignment horizontal="center" vertical="center"/>
    </xf>
    <xf numFmtId="0" fontId="23" fillId="0" borderId="15" xfId="1" applyFont="1" applyBorder="1" applyAlignment="1" applyProtection="1">
      <alignment horizontal="left" vertical="center"/>
    </xf>
    <xf numFmtId="0" fontId="23" fillId="0" borderId="1" xfId="1" applyFont="1" applyBorder="1" applyAlignment="1" applyProtection="1">
      <alignment horizontal="center" vertical="center"/>
    </xf>
    <xf numFmtId="0" fontId="23" fillId="0" borderId="8" xfId="1" applyFont="1" applyBorder="1" applyAlignment="1" applyProtection="1">
      <alignment horizontal="left" vertical="center"/>
    </xf>
    <xf numFmtId="0" fontId="27" fillId="0" borderId="1" xfId="1" applyFont="1" applyBorder="1" applyAlignment="1" applyProtection="1">
      <alignment horizontal="left" vertical="center"/>
    </xf>
    <xf numFmtId="0" fontId="18" fillId="3" borderId="0" xfId="0" applyFont="1" applyFill="1" applyProtection="1"/>
    <xf numFmtId="0" fontId="18" fillId="0" borderId="0" xfId="0" applyFont="1" applyProtection="1"/>
    <xf numFmtId="49" fontId="18" fillId="3" borderId="0" xfId="0" applyNumberFormat="1" applyFont="1" applyFill="1" applyAlignment="1" applyProtection="1">
      <alignment horizontal="center" vertical="center"/>
    </xf>
    <xf numFmtId="49" fontId="14" fillId="2" borderId="1" xfId="0" applyNumberFormat="1" applyFont="1" applyFill="1" applyBorder="1" applyAlignment="1" applyProtection="1">
      <alignment horizontal="center" vertical="center"/>
    </xf>
    <xf numFmtId="0" fontId="14" fillId="2" borderId="1" xfId="0" applyFont="1" applyFill="1" applyBorder="1" applyProtection="1"/>
    <xf numFmtId="49" fontId="39" fillId="2" borderId="11" xfId="0" applyNumberFormat="1" applyFont="1" applyFill="1" applyBorder="1" applyAlignment="1" applyProtection="1">
      <alignment horizontal="center" vertical="center"/>
    </xf>
    <xf numFmtId="0" fontId="14" fillId="0" borderId="11" xfId="0" applyFont="1" applyBorder="1" applyProtection="1"/>
    <xf numFmtId="49" fontId="39" fillId="2" borderId="1" xfId="0"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left" vertical="center" wrapText="1"/>
    </xf>
    <xf numFmtId="0" fontId="39" fillId="0" borderId="1" xfId="0" applyFont="1" applyFill="1" applyBorder="1" applyProtection="1"/>
    <xf numFmtId="0" fontId="0" fillId="0" borderId="1" xfId="0" applyFont="1" applyFill="1" applyBorder="1" applyAlignment="1" applyProtection="1">
      <alignment horizontal="left"/>
    </xf>
    <xf numFmtId="0" fontId="15" fillId="0" borderId="1" xfId="0" applyFont="1" applyFill="1" applyBorder="1" applyAlignment="1" applyProtection="1">
      <alignment horizontal="left"/>
    </xf>
    <xf numFmtId="0" fontId="15" fillId="0" borderId="1" xfId="0" applyFont="1" applyFill="1" applyBorder="1" applyAlignment="1" applyProtection="1">
      <alignment horizontal="left" vertical="center" wrapText="1" indent="1"/>
    </xf>
    <xf numFmtId="0" fontId="0" fillId="0" borderId="1" xfId="0" applyFont="1" applyFill="1" applyBorder="1" applyProtection="1"/>
    <xf numFmtId="0" fontId="15" fillId="0" borderId="1" xfId="0" applyFont="1" applyFill="1" applyBorder="1" applyProtection="1"/>
    <xf numFmtId="0" fontId="14" fillId="0" borderId="11" xfId="0" applyFont="1" applyFill="1" applyBorder="1" applyAlignment="1" applyProtection="1">
      <alignment vertical="center"/>
    </xf>
    <xf numFmtId="0" fontId="15" fillId="0" borderId="1" xfId="0" applyFont="1" applyFill="1" applyBorder="1" applyAlignment="1" applyProtection="1">
      <alignment horizontal="left" vertical="center" indent="1"/>
    </xf>
    <xf numFmtId="0" fontId="15" fillId="0" borderId="1" xfId="0" applyFont="1" applyFill="1" applyBorder="1" applyAlignment="1" applyProtection="1">
      <alignment horizontal="left" indent="1"/>
    </xf>
    <xf numFmtId="0" fontId="15" fillId="0" borderId="1" xfId="0" applyFont="1" applyFill="1" applyBorder="1" applyAlignment="1" applyProtection="1">
      <alignment horizontal="left" wrapText="1" indent="1"/>
    </xf>
    <xf numFmtId="0" fontId="39" fillId="0" borderId="2" xfId="0" applyFont="1" applyFill="1" applyBorder="1" applyProtection="1"/>
    <xf numFmtId="0" fontId="39" fillId="0" borderId="1" xfId="0" applyFont="1" applyBorder="1" applyAlignment="1" applyProtection="1">
      <alignment horizontal="left"/>
    </xf>
    <xf numFmtId="0" fontId="39" fillId="0" borderId="2" xfId="0" applyFont="1" applyBorder="1" applyProtection="1"/>
    <xf numFmtId="0" fontId="15" fillId="0" borderId="1" xfId="0" applyFont="1" applyBorder="1" applyProtection="1"/>
    <xf numFmtId="0" fontId="39" fillId="0" borderId="17" xfId="0" applyFont="1" applyBorder="1" applyProtection="1"/>
    <xf numFmtId="0" fontId="18" fillId="3" borderId="0" xfId="0" applyFont="1" applyFill="1" applyAlignment="1" applyProtection="1">
      <alignment vertical="top" wrapText="1"/>
    </xf>
    <xf numFmtId="0" fontId="45" fillId="3" borderId="0" xfId="0" applyFont="1" applyFill="1" applyAlignment="1" applyProtection="1">
      <alignment vertical="center" wrapText="1"/>
    </xf>
    <xf numFmtId="0" fontId="45" fillId="3" borderId="0" xfId="0" applyFont="1" applyFill="1" applyProtection="1"/>
    <xf numFmtId="49" fontId="18" fillId="0" borderId="0" xfId="0" applyNumberFormat="1" applyFont="1" applyAlignment="1" applyProtection="1">
      <alignment horizontal="center" vertical="center"/>
    </xf>
    <xf numFmtId="0" fontId="18" fillId="0" borderId="11" xfId="0" applyFont="1" applyBorder="1" applyProtection="1">
      <protection locked="0"/>
    </xf>
    <xf numFmtId="0" fontId="18" fillId="0" borderId="1" xfId="0" applyFont="1" applyBorder="1" applyProtection="1">
      <protection locked="0"/>
    </xf>
    <xf numFmtId="0" fontId="18" fillId="0" borderId="1" xfId="0" applyFont="1" applyFill="1" applyBorder="1" applyProtection="1">
      <protection locked="0"/>
    </xf>
    <xf numFmtId="0" fontId="18" fillId="0" borderId="2" xfId="0" applyFont="1" applyBorder="1" applyProtection="1">
      <protection locked="0"/>
    </xf>
    <xf numFmtId="0" fontId="39" fillId="0" borderId="17" xfId="0" applyFont="1" applyBorder="1" applyProtection="1">
      <protection locked="0"/>
    </xf>
    <xf numFmtId="0" fontId="18" fillId="3" borderId="0" xfId="0" applyFont="1" applyFill="1" applyAlignment="1" applyProtection="1">
      <alignment vertical="center"/>
    </xf>
    <xf numFmtId="0" fontId="18" fillId="0" borderId="0" xfId="0" applyFont="1" applyAlignment="1" applyProtection="1">
      <alignment vertical="center"/>
    </xf>
    <xf numFmtId="0" fontId="39" fillId="2" borderId="1" xfId="0" applyFont="1" applyFill="1" applyBorder="1" applyAlignment="1" applyProtection="1">
      <alignment vertical="center"/>
    </xf>
    <xf numFmtId="0" fontId="39" fillId="0" borderId="1" xfId="0" applyFont="1" applyBorder="1" applyAlignment="1" applyProtection="1">
      <alignment vertical="center"/>
    </xf>
    <xf numFmtId="0" fontId="15" fillId="0" borderId="1" xfId="0" applyFont="1" applyBorder="1" applyAlignment="1" applyProtection="1">
      <alignment horizontal="left" vertical="center" indent="1"/>
    </xf>
    <xf numFmtId="0" fontId="15" fillId="0" borderId="1" xfId="0" applyFont="1" applyBorder="1" applyAlignment="1" applyProtection="1">
      <alignment horizontal="left" vertical="center" wrapText="1"/>
    </xf>
    <xf numFmtId="0" fontId="18" fillId="3" borderId="0" xfId="0" applyFont="1" applyFill="1" applyAlignment="1" applyProtection="1">
      <alignment vertical="center" wrapText="1"/>
    </xf>
    <xf numFmtId="0" fontId="18" fillId="3" borderId="0" xfId="0" applyFont="1" applyFill="1" applyBorder="1" applyProtection="1"/>
    <xf numFmtId="0" fontId="17" fillId="3" borderId="0" xfId="0" applyFont="1" applyFill="1" applyAlignment="1" applyProtection="1">
      <alignment vertical="center" wrapText="1"/>
    </xf>
    <xf numFmtId="0" fontId="0" fillId="0" borderId="1" xfId="0" applyFont="1" applyBorder="1" applyAlignment="1" applyProtection="1">
      <alignment vertical="center"/>
      <protection locked="0"/>
    </xf>
    <xf numFmtId="0" fontId="0" fillId="0" borderId="10" xfId="0" applyFont="1" applyBorder="1" applyAlignment="1" applyProtection="1">
      <alignment vertical="center"/>
      <protection locked="0"/>
    </xf>
    <xf numFmtId="49" fontId="16" fillId="3" borderId="0" xfId="0" applyNumberFormat="1" applyFont="1" applyFill="1" applyBorder="1" applyAlignment="1">
      <alignment horizontal="left" vertical="center"/>
    </xf>
    <xf numFmtId="0" fontId="0" fillId="3" borderId="0" xfId="0" applyFill="1"/>
    <xf numFmtId="0" fontId="15" fillId="0" borderId="1" xfId="0" applyFont="1" applyBorder="1" applyAlignment="1" applyProtection="1">
      <alignment vertical="center"/>
      <protection locked="0"/>
    </xf>
    <xf numFmtId="0" fontId="18" fillId="0" borderId="1"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5" fillId="3" borderId="0" xfId="0" applyFont="1" applyFill="1" applyAlignment="1">
      <alignment vertical="center"/>
    </xf>
    <xf numFmtId="49" fontId="39" fillId="3" borderId="0" xfId="0" applyNumberFormat="1" applyFont="1" applyFill="1" applyAlignment="1">
      <alignment horizontal="left" vertical="center"/>
    </xf>
    <xf numFmtId="0" fontId="39" fillId="3" borderId="1" xfId="0" applyFont="1" applyFill="1" applyBorder="1" applyAlignment="1">
      <alignment vertical="center"/>
    </xf>
    <xf numFmtId="0" fontId="39" fillId="3" borderId="1" xfId="0" applyFont="1" applyFill="1" applyBorder="1" applyAlignment="1">
      <alignment horizontal="left" vertical="center" indent="1"/>
    </xf>
    <xf numFmtId="0" fontId="15" fillId="3" borderId="1" xfId="0" applyFont="1" applyFill="1" applyBorder="1" applyAlignment="1">
      <alignment horizontal="left" vertical="center" wrapText="1" indent="2"/>
    </xf>
    <xf numFmtId="0" fontId="15" fillId="3" borderId="1" xfId="0" applyFont="1" applyFill="1" applyBorder="1" applyAlignment="1">
      <alignment horizontal="left" vertical="center" indent="2"/>
    </xf>
    <xf numFmtId="0" fontId="15" fillId="3" borderId="1" xfId="0" applyFont="1" applyFill="1" applyBorder="1" applyAlignment="1">
      <alignment horizontal="left" vertical="center" indent="1"/>
    </xf>
    <xf numFmtId="0" fontId="15" fillId="3" borderId="0" xfId="0" applyFont="1" applyFill="1" applyAlignment="1">
      <alignment horizontal="center" vertical="center"/>
    </xf>
    <xf numFmtId="0" fontId="15" fillId="3" borderId="0" xfId="0" applyFont="1" applyFill="1" applyAlignment="1">
      <alignment vertical="center" wrapText="1"/>
    </xf>
    <xf numFmtId="0" fontId="15" fillId="3" borderId="1" xfId="0" applyFont="1" applyFill="1" applyBorder="1" applyAlignment="1" applyProtection="1">
      <alignment vertical="center"/>
      <protection locked="0"/>
    </xf>
    <xf numFmtId="49" fontId="0" fillId="3" borderId="0" xfId="0" applyNumberFormat="1" applyFont="1" applyFill="1" applyBorder="1" applyAlignment="1">
      <alignment horizontal="center" vertical="center"/>
    </xf>
    <xf numFmtId="0" fontId="0" fillId="3" borderId="0" xfId="0" applyFont="1" applyFill="1" applyBorder="1" applyAlignment="1">
      <alignment vertical="center"/>
    </xf>
    <xf numFmtId="0" fontId="20" fillId="3" borderId="0" xfId="0" applyFont="1" applyFill="1" applyBorder="1" applyAlignment="1">
      <alignment vertical="center"/>
    </xf>
    <xf numFmtId="0" fontId="0" fillId="3" borderId="0" xfId="0" applyFont="1" applyFill="1" applyBorder="1" applyAlignment="1">
      <alignment vertical="center" wrapText="1"/>
    </xf>
    <xf numFmtId="49" fontId="39" fillId="3" borderId="0" xfId="0" applyNumberFormat="1" applyFont="1" applyFill="1" applyBorder="1" applyAlignment="1">
      <alignment horizontal="left" vertical="center"/>
    </xf>
    <xf numFmtId="49" fontId="21" fillId="3" borderId="0" xfId="0" applyNumberFormat="1" applyFont="1" applyFill="1" applyBorder="1" applyAlignment="1">
      <alignment horizontal="left" vertical="center"/>
    </xf>
    <xf numFmtId="0" fontId="19" fillId="3" borderId="0" xfId="0" applyFont="1" applyFill="1" applyBorder="1" applyAlignment="1">
      <alignment vertical="center" wrapText="1"/>
    </xf>
    <xf numFmtId="0" fontId="14" fillId="3" borderId="0" xfId="0" applyFont="1" applyFill="1" applyBorder="1" applyAlignment="1">
      <alignment vertical="center"/>
    </xf>
    <xf numFmtId="0" fontId="39" fillId="3" borderId="0" xfId="0" applyFont="1" applyFill="1" applyBorder="1" applyAlignment="1">
      <alignment horizontal="center" vertical="center"/>
    </xf>
    <xf numFmtId="0" fontId="39" fillId="3" borderId="0" xfId="0" applyFont="1" applyFill="1" applyBorder="1" applyAlignment="1">
      <alignment horizontal="center" vertical="center" wrapText="1"/>
    </xf>
    <xf numFmtId="0" fontId="15"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horizontal="center" vertical="center"/>
    </xf>
    <xf numFmtId="0" fontId="18" fillId="3" borderId="0" xfId="0" applyFont="1" applyFill="1" applyAlignment="1">
      <alignment horizontal="center" vertical="center"/>
    </xf>
    <xf numFmtId="0" fontId="17" fillId="3" borderId="0" xfId="0" applyFont="1" applyFill="1" applyBorder="1" applyAlignment="1">
      <alignment vertical="center"/>
    </xf>
    <xf numFmtId="0" fontId="17" fillId="3" borderId="0" xfId="0" applyFont="1" applyFill="1" applyAlignment="1">
      <alignment vertical="center"/>
    </xf>
    <xf numFmtId="49" fontId="0" fillId="3" borderId="0" xfId="0" applyNumberFormat="1" applyFont="1" applyFill="1" applyAlignment="1">
      <alignment horizontal="center" vertical="center"/>
    </xf>
    <xf numFmtId="0" fontId="0" fillId="3" borderId="0" xfId="0" applyFont="1" applyFill="1" applyAlignment="1">
      <alignment vertical="center"/>
    </xf>
    <xf numFmtId="0" fontId="18" fillId="0" borderId="1" xfId="0" applyFont="1" applyFill="1" applyBorder="1" applyAlignment="1" applyProtection="1">
      <alignment wrapText="1"/>
      <protection locked="0"/>
    </xf>
    <xf numFmtId="0" fontId="18" fillId="0" borderId="17" xfId="0" applyFont="1" applyFill="1" applyBorder="1" applyAlignment="1" applyProtection="1">
      <alignment wrapText="1"/>
      <protection locked="0"/>
    </xf>
    <xf numFmtId="0" fontId="18" fillId="0" borderId="10" xfId="0" applyFont="1" applyBorder="1" applyAlignment="1" applyProtection="1">
      <alignment vertical="center"/>
      <protection locked="0"/>
    </xf>
    <xf numFmtId="0" fontId="15" fillId="0" borderId="1" xfId="0" applyFont="1" applyFill="1" applyBorder="1" applyAlignment="1" applyProtection="1">
      <alignment vertical="center"/>
      <protection locked="0"/>
    </xf>
    <xf numFmtId="0" fontId="0" fillId="0" borderId="1" xfId="0" applyFont="1" applyFill="1" applyBorder="1" applyProtection="1">
      <protection locked="0"/>
    </xf>
    <xf numFmtId="0" fontId="0" fillId="0" borderId="1" xfId="0" applyFont="1" applyBorder="1" applyProtection="1">
      <protection locked="0"/>
    </xf>
    <xf numFmtId="0" fontId="0" fillId="0" borderId="1" xfId="0" applyFont="1" applyFill="1" applyBorder="1" applyAlignment="1" applyProtection="1">
      <alignment horizontal="center"/>
      <protection locked="0"/>
    </xf>
    <xf numFmtId="0" fontId="15" fillId="0" borderId="1" xfId="0" applyFont="1" applyBorder="1" applyProtection="1">
      <protection locked="0"/>
    </xf>
    <xf numFmtId="0" fontId="15" fillId="0" borderId="1" xfId="0" applyFont="1" applyFill="1" applyBorder="1" applyProtection="1">
      <protection locked="0"/>
    </xf>
    <xf numFmtId="0" fontId="74" fillId="0" borderId="1" xfId="0" applyFont="1" applyFill="1" applyBorder="1" applyAlignment="1" applyProtection="1">
      <alignment vertical="center"/>
      <protection locked="0"/>
    </xf>
    <xf numFmtId="0" fontId="29" fillId="0" borderId="0" xfId="2" applyFont="1" applyFill="1" applyBorder="1" applyProtection="1">
      <protection locked="0"/>
    </xf>
    <xf numFmtId="0" fontId="29" fillId="0" borderId="1" xfId="2" applyFont="1" applyFill="1" applyBorder="1" applyProtection="1">
      <protection locked="0"/>
    </xf>
    <xf numFmtId="0" fontId="29" fillId="0" borderId="1" xfId="2" applyFont="1" applyBorder="1" applyAlignment="1" applyProtection="1">
      <alignment vertical="center"/>
      <protection locked="0"/>
    </xf>
    <xf numFmtId="0" fontId="29" fillId="0" borderId="1" xfId="2" applyFont="1" applyBorder="1" applyAlignment="1" applyProtection="1">
      <alignment vertical="center" wrapText="1"/>
      <protection locked="0"/>
    </xf>
    <xf numFmtId="0" fontId="29" fillId="0" borderId="0" xfId="2" applyFont="1" applyAlignment="1" applyProtection="1">
      <alignment vertical="center" wrapText="1"/>
      <protection locked="0"/>
    </xf>
    <xf numFmtId="0" fontId="29" fillId="0" borderId="0" xfId="2" applyFont="1" applyProtection="1">
      <protection locked="0"/>
    </xf>
    <xf numFmtId="0" fontId="29" fillId="0" borderId="0" xfId="2" applyFont="1" applyAlignment="1" applyProtection="1">
      <alignment horizontal="left"/>
      <protection locked="0"/>
    </xf>
    <xf numFmtId="0" fontId="29" fillId="0" borderId="0" xfId="2" applyFont="1" applyAlignment="1" applyProtection="1">
      <alignment vertical="center"/>
      <protection locked="0"/>
    </xf>
    <xf numFmtId="0" fontId="29" fillId="0" borderId="5" xfId="2" applyFont="1" applyBorder="1" applyProtection="1">
      <protection locked="0"/>
    </xf>
    <xf numFmtId="0" fontId="29" fillId="0" borderId="19" xfId="2" applyFont="1" applyBorder="1" applyProtection="1">
      <protection locked="0"/>
    </xf>
    <xf numFmtId="0" fontId="29" fillId="0" borderId="17" xfId="2" applyFont="1" applyBorder="1" applyProtection="1">
      <protection locked="0"/>
    </xf>
    <xf numFmtId="0" fontId="29" fillId="0" borderId="18" xfId="2" applyFont="1" applyFill="1" applyBorder="1" applyProtection="1">
      <protection locked="0"/>
    </xf>
    <xf numFmtId="0" fontId="29" fillId="0" borderId="18" xfId="2" applyFont="1" applyBorder="1" applyProtection="1">
      <protection locked="0"/>
    </xf>
    <xf numFmtId="49" fontId="29" fillId="3" borderId="39" xfId="2" applyNumberFormat="1" applyFont="1" applyFill="1" applyBorder="1" applyAlignment="1" applyProtection="1">
      <alignment horizontal="center"/>
      <protection locked="0"/>
    </xf>
    <xf numFmtId="49" fontId="29" fillId="3" borderId="43" xfId="2" applyNumberFormat="1" applyFont="1" applyFill="1" applyBorder="1" applyAlignment="1" applyProtection="1">
      <alignment horizontal="center"/>
      <protection locked="0"/>
    </xf>
    <xf numFmtId="49" fontId="29" fillId="3" borderId="7" xfId="2" applyNumberFormat="1" applyFont="1" applyFill="1" applyBorder="1" applyAlignment="1" applyProtection="1">
      <alignment horizontal="center"/>
      <protection locked="0"/>
    </xf>
    <xf numFmtId="0" fontId="31" fillId="3" borderId="14" xfId="2" applyFont="1" applyFill="1" applyBorder="1" applyAlignment="1" applyProtection="1">
      <alignment horizontal="center" vertical="center"/>
      <protection locked="0"/>
    </xf>
    <xf numFmtId="49" fontId="29" fillId="3" borderId="40" xfId="2" applyNumberFormat="1" applyFont="1" applyFill="1" applyBorder="1" applyAlignment="1" applyProtection="1">
      <alignment horizontal="center"/>
      <protection locked="0"/>
    </xf>
    <xf numFmtId="0" fontId="29" fillId="3" borderId="5" xfId="2" applyFont="1" applyFill="1" applyBorder="1" applyProtection="1">
      <protection locked="0"/>
    </xf>
    <xf numFmtId="0" fontId="29" fillId="3" borderId="19" xfId="2" applyFont="1" applyFill="1" applyBorder="1" applyProtection="1">
      <protection locked="0"/>
    </xf>
    <xf numFmtId="0" fontId="29" fillId="3" borderId="17" xfId="2" applyFont="1" applyFill="1" applyBorder="1" applyProtection="1">
      <protection locked="0"/>
    </xf>
    <xf numFmtId="0" fontId="29" fillId="3" borderId="49" xfId="2" applyFont="1" applyFill="1" applyBorder="1" applyProtection="1">
      <protection locked="0"/>
    </xf>
    <xf numFmtId="0" fontId="29" fillId="3" borderId="18" xfId="2" applyFont="1" applyFill="1" applyBorder="1" applyProtection="1">
      <protection locked="0"/>
    </xf>
    <xf numFmtId="49" fontId="29" fillId="3" borderId="7" xfId="2" quotePrefix="1" applyNumberFormat="1" applyFont="1" applyFill="1" applyBorder="1" applyAlignment="1" applyProtection="1">
      <alignment horizontal="center"/>
      <protection locked="0"/>
    </xf>
    <xf numFmtId="49" fontId="29" fillId="3" borderId="40" xfId="2" quotePrefix="1" applyNumberFormat="1" applyFont="1" applyFill="1" applyBorder="1" applyAlignment="1" applyProtection="1">
      <alignment horizontal="center"/>
      <protection locked="0"/>
    </xf>
    <xf numFmtId="49" fontId="30" fillId="3" borderId="39" xfId="2" applyNumberFormat="1" applyFont="1" applyFill="1" applyBorder="1" applyAlignment="1" applyProtection="1">
      <alignment horizontal="center"/>
      <protection locked="0"/>
    </xf>
    <xf numFmtId="49" fontId="30" fillId="3" borderId="43" xfId="2" applyNumberFormat="1" applyFont="1" applyFill="1" applyBorder="1" applyAlignment="1" applyProtection="1">
      <alignment horizontal="center"/>
      <protection locked="0"/>
    </xf>
    <xf numFmtId="49" fontId="30" fillId="3" borderId="7" xfId="2" applyNumberFormat="1" applyFont="1" applyFill="1" applyBorder="1" applyAlignment="1" applyProtection="1">
      <alignment horizontal="center"/>
      <protection locked="0"/>
    </xf>
    <xf numFmtId="49" fontId="30" fillId="3" borderId="14" xfId="2" applyNumberFormat="1" applyFont="1" applyFill="1" applyBorder="1" applyAlignment="1" applyProtection="1">
      <alignment horizontal="center"/>
      <protection locked="0"/>
    </xf>
    <xf numFmtId="49" fontId="30" fillId="3" borderId="40" xfId="2" applyNumberFormat="1" applyFont="1" applyFill="1" applyBorder="1" applyAlignment="1" applyProtection="1">
      <alignment horizontal="center"/>
      <protection locked="0"/>
    </xf>
    <xf numFmtId="0" fontId="15" fillId="0" borderId="1"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8" fillId="0" borderId="11" xfId="13" applyFont="1" applyBorder="1" applyProtection="1">
      <protection locked="0"/>
    </xf>
    <xf numFmtId="0" fontId="18" fillId="0" borderId="1" xfId="13" applyFont="1" applyBorder="1" applyProtection="1">
      <protection locked="0"/>
    </xf>
    <xf numFmtId="0" fontId="18" fillId="0" borderId="1" xfId="13" applyFont="1" applyFill="1" applyBorder="1" applyProtection="1">
      <protection locked="0"/>
    </xf>
    <xf numFmtId="0" fontId="18" fillId="0" borderId="1" xfId="13" applyFont="1" applyFill="1" applyBorder="1" applyAlignment="1" applyProtection="1">
      <alignment wrapText="1"/>
      <protection locked="0"/>
    </xf>
    <xf numFmtId="0" fontId="18" fillId="0" borderId="2" xfId="13" applyFont="1" applyBorder="1" applyProtection="1">
      <protection locked="0"/>
    </xf>
    <xf numFmtId="0" fontId="79" fillId="0" borderId="1" xfId="13" applyFont="1" applyBorder="1" applyAlignment="1" applyProtection="1">
      <alignment vertical="center"/>
      <protection locked="0"/>
    </xf>
    <xf numFmtId="0" fontId="34" fillId="0" borderId="1" xfId="13" applyFont="1" applyBorder="1" applyAlignment="1" applyProtection="1">
      <alignment vertical="center"/>
      <protection locked="0"/>
    </xf>
    <xf numFmtId="0" fontId="6" fillId="0" borderId="1" xfId="13" applyBorder="1" applyAlignment="1" applyProtection="1">
      <alignment wrapText="1"/>
      <protection locked="0"/>
    </xf>
    <xf numFmtId="0" fontId="6" fillId="0" borderId="1" xfId="13" applyBorder="1" applyProtection="1">
      <protection locked="0"/>
    </xf>
    <xf numFmtId="0" fontId="6" fillId="0" borderId="0" xfId="13" applyProtection="1">
      <protection locked="0"/>
    </xf>
    <xf numFmtId="0" fontId="52" fillId="0" borderId="1" xfId="0" applyFont="1" applyBorder="1" applyAlignment="1" applyProtection="1">
      <alignment vertical="center" wrapText="1"/>
      <protection locked="0"/>
    </xf>
    <xf numFmtId="0" fontId="51" fillId="0" borderId="1" xfId="0" applyFont="1" applyBorder="1" applyAlignment="1" applyProtection="1">
      <alignment vertical="center" wrapText="1"/>
      <protection locked="0"/>
    </xf>
    <xf numFmtId="0" fontId="51" fillId="0" borderId="1" xfId="0" applyFont="1" applyFill="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70" fillId="0" borderId="1" xfId="0" applyFont="1" applyBorder="1" applyAlignment="1" applyProtection="1">
      <alignment vertical="center" wrapText="1"/>
      <protection locked="0"/>
    </xf>
    <xf numFmtId="0" fontId="69" fillId="0" borderId="1" xfId="0" applyFont="1" applyFill="1" applyBorder="1" applyAlignment="1" applyProtection="1">
      <alignment vertical="center" wrapText="1"/>
      <protection locked="0"/>
    </xf>
    <xf numFmtId="0" fontId="54" fillId="3" borderId="1" xfId="0" applyFont="1" applyFill="1" applyBorder="1" applyAlignment="1" applyProtection="1">
      <alignment vertical="center" wrapText="1"/>
      <protection locked="0"/>
    </xf>
    <xf numFmtId="0" fontId="71" fillId="0" borderId="1" xfId="0" applyFont="1" applyFill="1" applyBorder="1" applyAlignment="1" applyProtection="1">
      <alignment vertical="center" wrapText="1"/>
      <protection locked="0"/>
    </xf>
    <xf numFmtId="0" fontId="52" fillId="0" borderId="1" xfId="0" applyFont="1" applyFill="1" applyBorder="1" applyAlignment="1" applyProtection="1">
      <alignment vertical="center" wrapText="1"/>
      <protection locked="0"/>
    </xf>
    <xf numFmtId="0" fontId="71" fillId="0" borderId="17" xfId="0" applyFont="1" applyFill="1" applyBorder="1" applyAlignment="1" applyProtection="1">
      <alignment vertical="center" wrapText="1"/>
      <protection locked="0"/>
    </xf>
    <xf numFmtId="0" fontId="52" fillId="0" borderId="17" xfId="0" applyFont="1" applyFill="1" applyBorder="1" applyAlignment="1" applyProtection="1">
      <alignment vertical="center" wrapText="1"/>
      <protection locked="0"/>
    </xf>
    <xf numFmtId="0" fontId="68" fillId="0" borderId="1" xfId="0" applyFont="1" applyFill="1" applyBorder="1" applyAlignment="1" applyProtection="1">
      <alignment vertical="center" wrapText="1"/>
      <protection locked="0"/>
    </xf>
    <xf numFmtId="0" fontId="68" fillId="0" borderId="1" xfId="0" applyFont="1" applyBorder="1" applyAlignment="1" applyProtection="1">
      <alignment vertical="center" wrapText="1"/>
      <protection locked="0"/>
    </xf>
    <xf numFmtId="0" fontId="54" fillId="0" borderId="1" xfId="0" applyFont="1" applyFill="1" applyBorder="1" applyAlignment="1" applyProtection="1">
      <alignment vertical="center" wrapText="1"/>
      <protection locked="0"/>
    </xf>
    <xf numFmtId="0" fontId="54" fillId="6" borderId="1" xfId="0" applyFont="1" applyFill="1" applyBorder="1" applyAlignment="1" applyProtection="1">
      <alignment vertical="center" wrapText="1"/>
      <protection locked="0"/>
    </xf>
    <xf numFmtId="0" fontId="18" fillId="0" borderId="0" xfId="0" applyFont="1" applyBorder="1" applyProtection="1">
      <protection locked="0"/>
    </xf>
    <xf numFmtId="0" fontId="51" fillId="2" borderId="7" xfId="0" quotePrefix="1" applyFont="1" applyFill="1" applyBorder="1" applyAlignment="1" applyProtection="1">
      <alignment horizontal="center" vertical="center" wrapText="1"/>
      <protection locked="0"/>
    </xf>
    <xf numFmtId="0" fontId="51" fillId="6" borderId="1" xfId="0" applyFont="1" applyFill="1" applyBorder="1" applyAlignment="1" applyProtection="1">
      <alignment horizontal="center" vertical="center" wrapText="1"/>
      <protection locked="0"/>
    </xf>
    <xf numFmtId="0" fontId="51" fillId="0" borderId="1" xfId="0" applyFont="1" applyFill="1" applyBorder="1" applyAlignment="1" applyProtection="1">
      <alignment horizontal="center" vertical="center" wrapText="1"/>
      <protection locked="0"/>
    </xf>
    <xf numFmtId="0" fontId="54" fillId="0" borderId="6" xfId="0" applyFont="1" applyFill="1" applyBorder="1" applyAlignment="1" applyProtection="1">
      <alignment vertical="center" wrapText="1"/>
      <protection locked="0"/>
    </xf>
    <xf numFmtId="0" fontId="51" fillId="0" borderId="1" xfId="0" applyFont="1" applyBorder="1" applyAlignment="1" applyProtection="1">
      <alignment horizontal="center" vertical="center" wrapText="1"/>
      <protection locked="0"/>
    </xf>
    <xf numFmtId="0" fontId="68" fillId="0" borderId="6" xfId="0" applyFont="1" applyFill="1" applyBorder="1" applyAlignment="1" applyProtection="1">
      <alignment vertical="center" wrapText="1"/>
      <protection locked="0"/>
    </xf>
    <xf numFmtId="0" fontId="14" fillId="2" borderId="1" xfId="0" applyFont="1" applyFill="1" applyBorder="1" applyAlignment="1">
      <alignment horizontal="left" vertical="center"/>
    </xf>
    <xf numFmtId="49" fontId="3" fillId="8" borderId="56" xfId="14" applyNumberFormat="1" applyFont="1" applyFill="1" applyBorder="1" applyProtection="1">
      <protection locked="0"/>
    </xf>
    <xf numFmtId="49" fontId="3" fillId="9" borderId="62" xfId="14" applyNumberFormat="1" applyFont="1" applyFill="1" applyBorder="1" applyProtection="1">
      <protection locked="0"/>
    </xf>
    <xf numFmtId="0" fontId="2" fillId="3" borderId="0" xfId="12" applyFont="1" applyFill="1" applyAlignment="1" applyProtection="1">
      <alignment horizontal="right"/>
    </xf>
    <xf numFmtId="49" fontId="2" fillId="9" borderId="60" xfId="14" applyNumberFormat="1" applyFont="1" applyFill="1" applyBorder="1" applyProtection="1">
      <protection locked="0"/>
    </xf>
    <xf numFmtId="0" fontId="81" fillId="3" borderId="0" xfId="12" applyFont="1" applyFill="1" applyBorder="1" applyAlignment="1" applyProtection="1">
      <alignment horizontal="center" vertical="center" wrapText="1"/>
    </xf>
    <xf numFmtId="0" fontId="77" fillId="3" borderId="0" xfId="12" applyFont="1" applyFill="1" applyAlignment="1" applyProtection="1">
      <alignment wrapText="1"/>
    </xf>
    <xf numFmtId="0" fontId="77" fillId="3" borderId="0" xfId="12" applyFont="1" applyFill="1" applyAlignment="1" applyProtection="1"/>
    <xf numFmtId="0" fontId="11" fillId="9" borderId="63" xfId="14" applyNumberFormat="1" applyFont="1" applyFill="1" applyBorder="1" applyAlignment="1" applyProtection="1">
      <alignment horizontal="center"/>
      <protection locked="0"/>
    </xf>
    <xf numFmtId="0" fontId="11" fillId="9" borderId="9" xfId="14" applyNumberFormat="1" applyFont="1" applyFill="1" applyBorder="1" applyAlignment="1" applyProtection="1">
      <alignment horizontal="center"/>
      <protection locked="0"/>
    </xf>
    <xf numFmtId="0" fontId="11" fillId="9" borderId="10" xfId="14" applyNumberFormat="1" applyFont="1" applyFill="1" applyBorder="1" applyAlignment="1" applyProtection="1">
      <alignment horizontal="center"/>
      <protection locked="0"/>
    </xf>
    <xf numFmtId="0" fontId="26" fillId="2" borderId="1" xfId="1" applyFont="1" applyFill="1" applyBorder="1" applyAlignment="1" applyProtection="1">
      <alignment horizontal="center" vertical="center"/>
    </xf>
    <xf numFmtId="0" fontId="26" fillId="2" borderId="8" xfId="1" applyFont="1" applyFill="1" applyBorder="1" applyAlignment="1" applyProtection="1">
      <alignment horizontal="center" vertical="center"/>
    </xf>
    <xf numFmtId="0" fontId="26" fillId="2" borderId="9" xfId="1" applyFont="1" applyFill="1" applyBorder="1" applyAlignment="1" applyProtection="1">
      <alignment horizontal="center" vertical="center"/>
    </xf>
    <xf numFmtId="0" fontId="0" fillId="2" borderId="9" xfId="0" applyFill="1" applyBorder="1" applyProtection="1"/>
    <xf numFmtId="0" fontId="0" fillId="2" borderId="10" xfId="0" applyFill="1" applyBorder="1" applyProtection="1"/>
    <xf numFmtId="49" fontId="39" fillId="2" borderId="0" xfId="0" applyNumberFormat="1" applyFont="1" applyFill="1" applyAlignment="1" applyProtection="1">
      <alignment horizontal="left" vertical="center"/>
    </xf>
    <xf numFmtId="49" fontId="39" fillId="2" borderId="0" xfId="0" applyNumberFormat="1" applyFont="1" applyFill="1" applyAlignment="1">
      <alignment horizontal="left" vertical="center"/>
    </xf>
    <xf numFmtId="49" fontId="14" fillId="2" borderId="0" xfId="0" applyNumberFormat="1" applyFont="1" applyFill="1" applyAlignment="1">
      <alignment horizontal="left" vertical="center"/>
    </xf>
    <xf numFmtId="49" fontId="39" fillId="2" borderId="0" xfId="0" applyNumberFormat="1" applyFont="1" applyFill="1" applyBorder="1" applyAlignment="1">
      <alignment horizontal="left" vertical="center"/>
    </xf>
    <xf numFmtId="0" fontId="26" fillId="2" borderId="8" xfId="1" applyFont="1" applyFill="1" applyBorder="1" applyAlignment="1">
      <alignment horizontal="center" vertical="center"/>
    </xf>
    <xf numFmtId="0" fontId="26" fillId="2" borderId="9" xfId="1" applyFont="1" applyFill="1" applyBorder="1" applyAlignment="1">
      <alignment horizontal="center" vertical="center"/>
    </xf>
    <xf numFmtId="0" fontId="0" fillId="2" borderId="9" xfId="0" applyFill="1" applyBorder="1"/>
    <xf numFmtId="0" fontId="0" fillId="2" borderId="10" xfId="0" applyFill="1" applyBorder="1"/>
    <xf numFmtId="49" fontId="16" fillId="2" borderId="0" xfId="0" applyNumberFormat="1" applyFont="1" applyFill="1" applyAlignment="1">
      <alignment horizontal="left"/>
    </xf>
    <xf numFmtId="49" fontId="16" fillId="2" borderId="0" xfId="0" applyNumberFormat="1" applyFont="1" applyFill="1" applyAlignment="1">
      <alignment horizontal="left" vertical="center"/>
    </xf>
    <xf numFmtId="49" fontId="16" fillId="2" borderId="1" xfId="0" applyNumberFormat="1" applyFont="1" applyFill="1" applyBorder="1" applyAlignment="1">
      <alignment horizontal="left" vertical="center"/>
    </xf>
    <xf numFmtId="49" fontId="14" fillId="2" borderId="0" xfId="0" applyNumberFormat="1" applyFont="1" applyFill="1" applyAlignment="1">
      <alignment horizontal="left"/>
    </xf>
    <xf numFmtId="0" fontId="39" fillId="2" borderId="1" xfId="0" applyFont="1" applyFill="1" applyBorder="1" applyAlignment="1">
      <alignment horizontal="left" vertical="center"/>
    </xf>
    <xf numFmtId="0" fontId="39" fillId="0" borderId="0" xfId="0" applyFont="1" applyFill="1" applyBorder="1" applyAlignment="1">
      <alignment horizontal="center" vertical="center"/>
    </xf>
    <xf numFmtId="0" fontId="39" fillId="2" borderId="1" xfId="0" applyFont="1" applyFill="1" applyBorder="1" applyAlignment="1">
      <alignment horizontal="center" vertical="center"/>
    </xf>
    <xf numFmtId="49" fontId="39" fillId="2" borderId="47" xfId="0" applyNumberFormat="1" applyFont="1" applyFill="1" applyBorder="1" applyAlignment="1">
      <alignment horizontal="center"/>
    </xf>
    <xf numFmtId="49" fontId="39" fillId="2" borderId="12" xfId="0" applyNumberFormat="1" applyFont="1" applyFill="1" applyBorder="1" applyAlignment="1">
      <alignment horizontal="center"/>
    </xf>
    <xf numFmtId="0" fontId="39"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49" fontId="39" fillId="2" borderId="0" xfId="0" applyNumberFormat="1" applyFont="1" applyFill="1" applyAlignment="1">
      <alignment horizontal="left"/>
    </xf>
    <xf numFmtId="49" fontId="35" fillId="2" borderId="0" xfId="2" applyNumberFormat="1" applyFont="1" applyFill="1" applyAlignment="1">
      <alignment horizontal="left"/>
    </xf>
    <xf numFmtId="0" fontId="41" fillId="2" borderId="1" xfId="2" applyFont="1" applyFill="1" applyBorder="1" applyAlignment="1">
      <alignment horizontal="center" vertical="center"/>
    </xf>
    <xf numFmtId="0" fontId="32" fillId="2" borderId="27" xfId="2" applyFont="1" applyFill="1" applyBorder="1" applyAlignment="1">
      <alignment horizontal="center" vertical="center" wrapText="1"/>
    </xf>
    <xf numFmtId="0" fontId="32" fillId="2" borderId="28" xfId="2" applyFont="1" applyFill="1" applyBorder="1" applyAlignment="1">
      <alignment horizontal="center" vertical="center" wrapText="1"/>
    </xf>
    <xf numFmtId="0" fontId="32" fillId="2" borderId="23" xfId="2" applyFont="1" applyFill="1" applyBorder="1" applyAlignment="1">
      <alignment horizontal="center" vertical="center" wrapText="1"/>
    </xf>
    <xf numFmtId="0" fontId="32" fillId="2" borderId="22" xfId="2" applyFont="1" applyFill="1" applyBorder="1" applyAlignment="1">
      <alignment horizontal="center" vertical="center" wrapText="1"/>
    </xf>
    <xf numFmtId="0" fontId="32" fillId="2" borderId="26" xfId="2" applyFont="1" applyFill="1" applyBorder="1" applyAlignment="1">
      <alignment horizontal="center" vertical="center" wrapText="1"/>
    </xf>
    <xf numFmtId="0" fontId="32" fillId="2" borderId="25" xfId="2" applyFont="1" applyFill="1" applyBorder="1" applyAlignment="1">
      <alignment horizontal="center" vertical="center" wrapText="1"/>
    </xf>
    <xf numFmtId="0" fontId="50" fillId="2" borderId="22" xfId="2" applyFont="1" applyFill="1" applyBorder="1" applyAlignment="1">
      <alignment horizontal="center" vertical="center" wrapText="1"/>
    </xf>
    <xf numFmtId="0" fontId="50" fillId="2" borderId="24" xfId="2" applyFont="1" applyFill="1" applyBorder="1" applyAlignment="1">
      <alignment horizontal="center" vertical="center" wrapText="1"/>
    </xf>
    <xf numFmtId="0" fontId="30" fillId="2" borderId="22" xfId="2" applyFont="1" applyFill="1" applyBorder="1" applyAlignment="1">
      <alignment horizontal="center" vertical="center" wrapText="1"/>
    </xf>
    <xf numFmtId="0" fontId="30" fillId="2" borderId="20" xfId="2" applyFont="1" applyFill="1" applyBorder="1" applyAlignment="1">
      <alignment horizontal="center" vertical="center" wrapText="1"/>
    </xf>
    <xf numFmtId="0" fontId="31" fillId="2" borderId="33" xfId="2" applyFont="1" applyFill="1" applyBorder="1" applyAlignment="1">
      <alignment horizontal="center" vertical="center"/>
    </xf>
    <xf numFmtId="0" fontId="31" fillId="2" borderId="11" xfId="2" applyFont="1" applyFill="1" applyBorder="1" applyAlignment="1">
      <alignment horizontal="center" vertical="center"/>
    </xf>
    <xf numFmtId="0" fontId="31" fillId="2" borderId="32" xfId="2" applyFont="1" applyFill="1" applyBorder="1" applyAlignment="1">
      <alignment horizontal="center" vertical="center" wrapText="1"/>
    </xf>
    <xf numFmtId="0" fontId="31" fillId="2" borderId="20" xfId="2" applyFont="1" applyFill="1" applyBorder="1" applyAlignment="1">
      <alignment horizontal="center" vertical="center" wrapText="1"/>
    </xf>
    <xf numFmtId="0" fontId="32" fillId="2" borderId="29" xfId="2" applyFont="1" applyFill="1" applyBorder="1" applyAlignment="1">
      <alignment horizontal="center" vertical="center" wrapText="1"/>
    </xf>
    <xf numFmtId="0" fontId="32" fillId="2" borderId="30" xfId="2" applyFont="1" applyFill="1" applyBorder="1" applyAlignment="1">
      <alignment horizontal="center" vertical="center" wrapText="1"/>
    </xf>
    <xf numFmtId="0" fontId="32" fillId="2" borderId="31" xfId="2" applyFont="1" applyFill="1" applyBorder="1" applyAlignment="1">
      <alignment horizontal="center" vertical="center" wrapText="1"/>
    </xf>
    <xf numFmtId="0" fontId="31" fillId="2" borderId="32" xfId="2" applyFont="1" applyFill="1" applyBorder="1" applyAlignment="1">
      <alignment horizontal="center" vertical="center"/>
    </xf>
    <xf numFmtId="0" fontId="31" fillId="2" borderId="20" xfId="2" applyFont="1" applyFill="1" applyBorder="1" applyAlignment="1">
      <alignment horizontal="center" vertical="center"/>
    </xf>
    <xf numFmtId="0" fontId="31" fillId="2" borderId="29" xfId="2" applyFont="1" applyFill="1" applyBorder="1" applyAlignment="1">
      <alignment horizontal="center" vertical="center" wrapText="1"/>
    </xf>
    <xf numFmtId="0" fontId="31" fillId="2" borderId="31" xfId="2" applyFont="1" applyFill="1" applyBorder="1" applyAlignment="1">
      <alignment horizontal="center" vertical="center" wrapText="1"/>
    </xf>
    <xf numFmtId="0" fontId="42" fillId="2" borderId="34" xfId="2" applyFont="1" applyFill="1" applyBorder="1" applyAlignment="1">
      <alignment horizontal="center" vertical="center" wrapText="1"/>
    </xf>
    <xf numFmtId="0" fontId="42" fillId="2" borderId="21" xfId="2" applyFont="1" applyFill="1" applyBorder="1" applyAlignment="1">
      <alignment horizontal="center" vertical="center" wrapText="1"/>
    </xf>
    <xf numFmtId="0" fontId="31" fillId="2" borderId="22" xfId="2" applyFont="1" applyFill="1" applyBorder="1" applyAlignment="1">
      <alignment horizontal="center" vertical="center" wrapText="1"/>
    </xf>
    <xf numFmtId="0" fontId="31" fillId="2" borderId="26" xfId="2" applyFont="1" applyFill="1" applyBorder="1" applyAlignment="1">
      <alignment horizontal="center" vertical="center" wrapText="1"/>
    </xf>
    <xf numFmtId="0" fontId="31" fillId="2" borderId="25"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1" fillId="2" borderId="10" xfId="2" applyFont="1" applyFill="1" applyBorder="1" applyAlignment="1">
      <alignment horizontal="center" vertical="center" wrapText="1"/>
    </xf>
    <xf numFmtId="0" fontId="31" fillId="2" borderId="38" xfId="2" applyFont="1" applyFill="1" applyBorder="1" applyAlignment="1">
      <alignment horizontal="center" vertical="center" wrapText="1"/>
    </xf>
    <xf numFmtId="0" fontId="31" fillId="2" borderId="39" xfId="2" applyFont="1" applyFill="1" applyBorder="1" applyAlignment="1">
      <alignment horizontal="center" vertical="center"/>
    </xf>
    <xf numFmtId="0" fontId="31" fillId="2" borderId="7" xfId="2" applyFont="1" applyFill="1" applyBorder="1" applyAlignment="1">
      <alignment horizontal="center" vertical="center" wrapText="1"/>
    </xf>
    <xf numFmtId="0" fontId="31" fillId="2" borderId="11" xfId="2" applyFont="1" applyFill="1" applyBorder="1" applyAlignment="1">
      <alignment horizontal="center" vertical="center" wrapText="1"/>
    </xf>
    <xf numFmtId="0" fontId="31" fillId="2" borderId="40" xfId="2" applyFont="1" applyFill="1" applyBorder="1" applyAlignment="1">
      <alignment horizontal="center" vertical="center"/>
    </xf>
    <xf numFmtId="0" fontId="31" fillId="2" borderId="21" xfId="2" applyFont="1" applyFill="1" applyBorder="1" applyAlignment="1">
      <alignment horizontal="center" vertical="center"/>
    </xf>
    <xf numFmtId="0" fontId="39" fillId="2" borderId="32" xfId="0" applyFont="1" applyFill="1" applyBorder="1" applyAlignment="1">
      <alignment horizontal="center" vertical="center" wrapText="1"/>
    </xf>
    <xf numFmtId="0" fontId="39" fillId="2" borderId="20" xfId="0" applyFont="1" applyFill="1" applyBorder="1" applyAlignment="1">
      <alignment horizontal="center" vertical="center" wrapText="1"/>
    </xf>
    <xf numFmtId="0" fontId="39" fillId="2" borderId="46"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2" borderId="23" xfId="0" applyFont="1" applyFill="1" applyBorder="1" applyAlignment="1">
      <alignment horizontal="center" vertical="center" wrapText="1"/>
    </xf>
    <xf numFmtId="49" fontId="39" fillId="2" borderId="37" xfId="0" applyNumberFormat="1" applyFont="1" applyFill="1" applyBorder="1" applyAlignment="1">
      <alignment horizontal="left" vertical="center"/>
    </xf>
    <xf numFmtId="49" fontId="39" fillId="2" borderId="9" xfId="0" applyNumberFormat="1" applyFont="1" applyFill="1" applyBorder="1" applyAlignment="1">
      <alignment horizontal="left" vertical="center"/>
    </xf>
    <xf numFmtId="49" fontId="39" fillId="2" borderId="38" xfId="0" applyNumberFormat="1" applyFont="1" applyFill="1" applyBorder="1" applyAlignment="1">
      <alignment horizontal="left" vertical="center"/>
    </xf>
    <xf numFmtId="49" fontId="16" fillId="2" borderId="0" xfId="13" applyNumberFormat="1" applyFont="1" applyFill="1" applyAlignment="1">
      <alignment horizontal="left"/>
    </xf>
    <xf numFmtId="0" fontId="39" fillId="2" borderId="14" xfId="13" applyFont="1" applyFill="1" applyBorder="1" applyAlignment="1">
      <alignment horizontal="center" vertical="center" wrapText="1"/>
    </xf>
    <xf numFmtId="0" fontId="39" fillId="2" borderId="11" xfId="13" applyFont="1" applyFill="1" applyBorder="1" applyAlignment="1">
      <alignment horizontal="center" vertical="center" wrapText="1"/>
    </xf>
    <xf numFmtId="0" fontId="39" fillId="2" borderId="7" xfId="13" applyFont="1" applyFill="1" applyBorder="1" applyAlignment="1">
      <alignment horizontal="center" vertical="center" wrapText="1"/>
    </xf>
    <xf numFmtId="0" fontId="39" fillId="2" borderId="1" xfId="13" applyFont="1" applyFill="1" applyBorder="1" applyAlignment="1">
      <alignment horizontal="center" vertical="center" wrapText="1"/>
    </xf>
    <xf numFmtId="0" fontId="39" fillId="2" borderId="8" xfId="13" applyFont="1" applyFill="1" applyBorder="1" applyAlignment="1">
      <alignment horizontal="center" vertical="center" wrapText="1"/>
    </xf>
    <xf numFmtId="0" fontId="39" fillId="2" borderId="9" xfId="13" applyFont="1" applyFill="1" applyBorder="1" applyAlignment="1">
      <alignment horizontal="center" vertical="center" wrapText="1"/>
    </xf>
    <xf numFmtId="0" fontId="39" fillId="2" borderId="10" xfId="13" applyFont="1" applyFill="1" applyBorder="1" applyAlignment="1">
      <alignment horizontal="center" vertical="center" wrapText="1"/>
    </xf>
    <xf numFmtId="0" fontId="52" fillId="2" borderId="33" xfId="0" quotePrefix="1" applyFont="1" applyFill="1" applyBorder="1" applyAlignment="1">
      <alignment horizontal="center" vertical="center" wrapText="1"/>
    </xf>
    <xf numFmtId="0" fontId="52" fillId="2" borderId="11" xfId="0" quotePrefix="1" applyFont="1" applyFill="1" applyBorder="1" applyAlignment="1">
      <alignment horizontal="center" vertical="center" wrapText="1"/>
    </xf>
    <xf numFmtId="0" fontId="52" fillId="2" borderId="45"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3" fillId="2" borderId="29" xfId="10" applyFont="1" applyFill="1" applyBorder="1" applyAlignment="1">
      <alignment horizontal="left" vertical="center" indent="1"/>
    </xf>
    <xf numFmtId="0" fontId="53" fillId="2" borderId="30" xfId="10" applyFont="1" applyFill="1" applyBorder="1" applyAlignment="1">
      <alignment horizontal="left" vertical="center" indent="1"/>
    </xf>
    <xf numFmtId="0" fontId="53" fillId="2" borderId="31" xfId="10" applyFont="1" applyFill="1" applyBorder="1" applyAlignment="1">
      <alignment horizontal="left" vertical="center" indent="1"/>
    </xf>
    <xf numFmtId="0" fontId="51" fillId="0" borderId="29"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31" xfId="0" applyFont="1" applyBorder="1" applyAlignment="1">
      <alignment horizontal="center" vertical="center" wrapText="1"/>
    </xf>
    <xf numFmtId="0" fontId="52" fillId="2" borderId="22" xfId="0" applyFont="1" applyFill="1" applyBorder="1" applyAlignment="1">
      <alignment horizontal="center" vertical="center" wrapText="1"/>
    </xf>
    <xf numFmtId="0" fontId="52" fillId="2" borderId="42"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52" fillId="2" borderId="24"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2" xfId="0" quotePrefix="1" applyFont="1" applyFill="1" applyBorder="1" applyAlignment="1">
      <alignment horizontal="center" vertical="center" wrapText="1"/>
    </xf>
    <xf numFmtId="0" fontId="52" fillId="2" borderId="1" xfId="0" quotePrefix="1" applyFont="1" applyFill="1" applyBorder="1" applyAlignment="1">
      <alignment horizontal="center" vertical="center" wrapText="1"/>
    </xf>
    <xf numFmtId="0" fontId="52" fillId="2" borderId="25" xfId="0" applyFont="1" applyFill="1" applyBorder="1" applyAlignment="1">
      <alignment horizontal="center" vertical="center" wrapText="1"/>
    </xf>
    <xf numFmtId="0" fontId="1" fillId="9" borderId="52" xfId="12" applyFont="1" applyFill="1" applyBorder="1" applyProtection="1">
      <protection locked="0"/>
    </xf>
  </cellXfs>
  <cellStyles count="15">
    <cellStyle name="Hyperlink_20110211_REP-2010-17-(GL04-rev3-CRD-3)_Subgroup on Reporting Version" xfId="9"/>
    <cellStyle name="Normal" xfId="0" builtinId="0"/>
    <cellStyle name="Normal 2" xfId="2"/>
    <cellStyle name="Normal 2 2 2" xfId="1"/>
    <cellStyle name="Normal 2 3" xfId="8"/>
    <cellStyle name="Normal 3" xfId="4"/>
    <cellStyle name="Normal 3 2" xfId="5"/>
    <cellStyle name="Normal 4" xfId="7"/>
    <cellStyle name="Normal 5" xfId="12"/>
    <cellStyle name="Normal 6" xfId="13"/>
    <cellStyle name="Normal_19 OPR LOSS" xfId="11"/>
    <cellStyle name="Normal_23 OTH 3 AFF 2" xfId="10"/>
    <cellStyle name="Percent" xfId="14" builtinId="5"/>
    <cellStyle name="Standard 3" xfId="6"/>
    <cellStyle name="Standard_GL04_MKR_December 2007 2" xfId="3"/>
  </cellStyles>
  <dxfs count="1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114300</xdr:rowOff>
    </xdr:from>
    <xdr:to>
      <xdr:col>3</xdr:col>
      <xdr:colOff>2276475</xdr:colOff>
      <xdr:row>0</xdr:row>
      <xdr:rowOff>968729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14300"/>
          <a:ext cx="2676525" cy="854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B1"/>
  <sheetViews>
    <sheetView workbookViewId="0">
      <selection activeCell="A2" sqref="A2"/>
    </sheetView>
  </sheetViews>
  <sheetFormatPr defaultRowHeight="12.75" x14ac:dyDescent="0.2"/>
  <sheetData>
    <row r="1" spans="1:2" x14ac:dyDescent="0.2">
      <c r="A1" t="s">
        <v>573</v>
      </c>
      <c r="B1" t="s">
        <v>574</v>
      </c>
    </row>
  </sheetData>
  <sheetProtection algorithmName="SHA-512" hashValue="b5PVg59pLY3gcI2mULToN9p4BGjmH0DEuMEvIpYhDuGKqdFK3rpjBmEbD41bagBEw43RpBeOvw0p3RAoToo1+w==" saltValue="Qvm5yG1xP4X8cOWW0HcaMw==" spinCount="100000" sheet="1" objects="1" scenarios="1" formatColumns="0" formatRows="0"/>
  <pageMargins left="0.70866141732283505" right="0.70866141732283505" top="1" bottom="1.5" header="0.31496062992126" footer="0.31496062992126"/>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C33"/>
  <sheetViews>
    <sheetView showGridLines="0" zoomScaleNormal="100" workbookViewId="0">
      <selection activeCell="E4" sqref="E4"/>
    </sheetView>
  </sheetViews>
  <sheetFormatPr defaultColWidth="9" defaultRowHeight="12.75" x14ac:dyDescent="0.2"/>
  <cols>
    <col min="1" max="1" width="9" style="527"/>
    <col min="2" max="2" width="79.75" style="527" customWidth="1"/>
    <col min="3" max="3" width="23.5" style="527" customWidth="1"/>
    <col min="4" max="16384" width="9" style="527"/>
  </cols>
  <sheetData>
    <row r="1" spans="1:3" ht="20.25" customHeight="1" x14ac:dyDescent="0.2">
      <c r="A1" s="646" t="s">
        <v>509</v>
      </c>
      <c r="B1" s="646"/>
      <c r="C1" s="646"/>
    </row>
    <row r="2" spans="1:3" ht="20.25" customHeight="1" x14ac:dyDescent="0.2">
      <c r="A2" s="528"/>
      <c r="B2" s="528"/>
      <c r="C2" s="528"/>
    </row>
    <row r="3" spans="1:3" ht="20.25" customHeight="1" x14ac:dyDescent="0.2">
      <c r="A3" s="91" t="s">
        <v>0</v>
      </c>
      <c r="B3" s="138" t="s">
        <v>2</v>
      </c>
      <c r="C3" s="138" t="s">
        <v>1</v>
      </c>
    </row>
    <row r="4" spans="1:3" ht="20.100000000000001" customHeight="1" x14ac:dyDescent="0.2">
      <c r="A4" s="93" t="s">
        <v>8</v>
      </c>
      <c r="B4" s="529" t="s">
        <v>142</v>
      </c>
      <c r="C4" s="536"/>
    </row>
    <row r="5" spans="1:3" ht="20.100000000000001" customHeight="1" x14ac:dyDescent="0.2">
      <c r="A5" s="91" t="s">
        <v>9</v>
      </c>
      <c r="B5" s="529" t="s">
        <v>470</v>
      </c>
      <c r="C5" s="536"/>
    </row>
    <row r="6" spans="1:3" ht="20.100000000000001" customHeight="1" x14ac:dyDescent="0.2">
      <c r="A6" s="93" t="s">
        <v>10</v>
      </c>
      <c r="B6" s="530" t="s">
        <v>511</v>
      </c>
      <c r="C6" s="536"/>
    </row>
    <row r="7" spans="1:3" ht="20.100000000000001" customHeight="1" x14ac:dyDescent="0.2">
      <c r="A7" s="91" t="s">
        <v>11</v>
      </c>
      <c r="B7" s="530" t="s">
        <v>471</v>
      </c>
      <c r="C7" s="536"/>
    </row>
    <row r="8" spans="1:3" ht="20.100000000000001" customHeight="1" x14ac:dyDescent="0.2">
      <c r="A8" s="93" t="s">
        <v>12</v>
      </c>
      <c r="B8" s="531" t="s">
        <v>223</v>
      </c>
      <c r="C8" s="536"/>
    </row>
    <row r="9" spans="1:3" ht="20.100000000000001" customHeight="1" x14ac:dyDescent="0.2">
      <c r="A9" s="91" t="s">
        <v>13</v>
      </c>
      <c r="B9" s="530" t="s">
        <v>480</v>
      </c>
      <c r="C9" s="536"/>
    </row>
    <row r="10" spans="1:3" ht="20.100000000000001" customHeight="1" x14ac:dyDescent="0.2">
      <c r="A10" s="91" t="s">
        <v>14</v>
      </c>
      <c r="B10" s="532" t="s">
        <v>481</v>
      </c>
      <c r="C10" s="536"/>
    </row>
    <row r="11" spans="1:3" ht="20.100000000000001" customHeight="1" x14ac:dyDescent="0.2">
      <c r="A11" s="91" t="s">
        <v>15</v>
      </c>
      <c r="B11" s="532" t="s">
        <v>482</v>
      </c>
      <c r="C11" s="536"/>
    </row>
    <row r="12" spans="1:3" ht="20.100000000000001" customHeight="1" x14ac:dyDescent="0.2">
      <c r="A12" s="91" t="s">
        <v>16</v>
      </c>
      <c r="B12" s="532" t="s">
        <v>483</v>
      </c>
      <c r="C12" s="536"/>
    </row>
    <row r="13" spans="1:3" ht="20.100000000000001" customHeight="1" x14ac:dyDescent="0.2">
      <c r="A13" s="91" t="s">
        <v>17</v>
      </c>
      <c r="B13" s="532" t="s">
        <v>484</v>
      </c>
      <c r="C13" s="536"/>
    </row>
    <row r="14" spans="1:3" ht="20.100000000000001" customHeight="1" x14ac:dyDescent="0.2">
      <c r="A14" s="91" t="s">
        <v>18</v>
      </c>
      <c r="B14" s="532" t="s">
        <v>485</v>
      </c>
      <c r="C14" s="536"/>
    </row>
    <row r="15" spans="1:3" ht="20.100000000000001" customHeight="1" x14ac:dyDescent="0.2">
      <c r="A15" s="91" t="s">
        <v>19</v>
      </c>
      <c r="B15" s="532" t="s">
        <v>486</v>
      </c>
      <c r="C15" s="536"/>
    </row>
    <row r="16" spans="1:3" ht="20.100000000000001" customHeight="1" x14ac:dyDescent="0.2">
      <c r="A16" s="91" t="s">
        <v>21</v>
      </c>
      <c r="B16" s="532" t="s">
        <v>488</v>
      </c>
      <c r="C16" s="536"/>
    </row>
    <row r="17" spans="1:3" ht="20.100000000000001" customHeight="1" x14ac:dyDescent="0.2">
      <c r="A17" s="91" t="s">
        <v>22</v>
      </c>
      <c r="B17" s="532" t="s">
        <v>489</v>
      </c>
      <c r="C17" s="536"/>
    </row>
    <row r="18" spans="1:3" ht="20.100000000000001" customHeight="1" x14ac:dyDescent="0.2">
      <c r="A18" s="91" t="s">
        <v>23</v>
      </c>
      <c r="B18" s="532" t="s">
        <v>490</v>
      </c>
      <c r="C18" s="536"/>
    </row>
    <row r="19" spans="1:3" ht="20.100000000000001" customHeight="1" x14ac:dyDescent="0.2">
      <c r="A19" s="91" t="s">
        <v>24</v>
      </c>
      <c r="B19" s="532" t="s">
        <v>491</v>
      </c>
      <c r="C19" s="536"/>
    </row>
    <row r="20" spans="1:3" ht="20.100000000000001" customHeight="1" x14ac:dyDescent="0.2">
      <c r="A20" s="91" t="s">
        <v>25</v>
      </c>
      <c r="B20" s="532" t="s">
        <v>492</v>
      </c>
      <c r="C20" s="536"/>
    </row>
    <row r="21" spans="1:3" ht="20.100000000000001" customHeight="1" x14ac:dyDescent="0.2">
      <c r="A21" s="91" t="s">
        <v>26</v>
      </c>
      <c r="B21" s="533" t="s">
        <v>473</v>
      </c>
      <c r="C21" s="536"/>
    </row>
    <row r="22" spans="1:3" ht="20.100000000000001" customHeight="1" x14ac:dyDescent="0.2">
      <c r="A22" s="91" t="s">
        <v>27</v>
      </c>
      <c r="B22" s="532" t="s">
        <v>474</v>
      </c>
      <c r="C22" s="536"/>
    </row>
    <row r="23" spans="1:3" ht="20.100000000000001" customHeight="1" x14ac:dyDescent="0.2">
      <c r="A23" s="91" t="s">
        <v>28</v>
      </c>
      <c r="B23" s="529" t="s">
        <v>396</v>
      </c>
      <c r="C23" s="536"/>
    </row>
    <row r="24" spans="1:3" ht="20.100000000000001" customHeight="1" x14ac:dyDescent="0.2">
      <c r="A24" s="91" t="s">
        <v>29</v>
      </c>
      <c r="B24" s="529" t="s">
        <v>397</v>
      </c>
      <c r="C24" s="536"/>
    </row>
    <row r="25" spans="1:3" ht="20.25" customHeight="1" x14ac:dyDescent="0.2">
      <c r="A25" s="534"/>
    </row>
    <row r="26" spans="1:3" ht="20.25" customHeight="1" x14ac:dyDescent="0.2">
      <c r="A26" s="534"/>
      <c r="B26" s="535"/>
    </row>
    <row r="27" spans="1:3" ht="20.25" customHeight="1" x14ac:dyDescent="0.2">
      <c r="A27" s="534"/>
    </row>
    <row r="28" spans="1:3" ht="20.25" customHeight="1" x14ac:dyDescent="0.2">
      <c r="A28" s="534"/>
    </row>
    <row r="29" spans="1:3" ht="20.25" customHeight="1" x14ac:dyDescent="0.2">
      <c r="A29" s="534"/>
    </row>
    <row r="30" spans="1:3" ht="20.25" customHeight="1" x14ac:dyDescent="0.2">
      <c r="A30" s="534"/>
    </row>
    <row r="31" spans="1:3" ht="20.25" customHeight="1" x14ac:dyDescent="0.2">
      <c r="A31" s="534"/>
    </row>
    <row r="32" spans="1:3" ht="20.25" customHeight="1" x14ac:dyDescent="0.2">
      <c r="A32" s="534"/>
    </row>
    <row r="33" spans="1:1" ht="20.25" customHeight="1" x14ac:dyDescent="0.2">
      <c r="A33" s="534"/>
    </row>
  </sheetData>
  <sheetProtection algorithmName="SHA-512" hashValue="HH5Lhz8ujFhkO3Ry0UocSzNJ+ln1/oPnnZoQX+cQyTziCnncKJ1aCEClOPR4E8t/1SPFJZQxCNgXVA326RK+MQ==" saltValue="dlmn7i+qx/dxmg369OJoOQ=="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BF869"/>
  <sheetViews>
    <sheetView showGridLines="0" zoomScaleNormal="100" workbookViewId="0">
      <selection activeCell="E4" sqref="E4"/>
    </sheetView>
  </sheetViews>
  <sheetFormatPr defaultColWidth="9" defaultRowHeight="14.25" x14ac:dyDescent="0.2"/>
  <cols>
    <col min="1" max="1" width="7.625" style="100" customWidth="1"/>
    <col min="2" max="2" width="55.375" style="96" customWidth="1"/>
    <col min="3" max="3" width="26" style="96" customWidth="1"/>
    <col min="4" max="58" width="9" style="462"/>
    <col min="59" max="16384" width="9" style="96"/>
  </cols>
  <sheetData>
    <row r="1" spans="1:58" x14ac:dyDescent="0.2">
      <c r="A1" s="647" t="s">
        <v>403</v>
      </c>
      <c r="B1" s="647"/>
      <c r="C1" s="647"/>
    </row>
    <row r="2" spans="1:58" s="462" customFormat="1" x14ac:dyDescent="0.2">
      <c r="A2" s="553"/>
      <c r="B2" s="554"/>
      <c r="C2" s="554"/>
    </row>
    <row r="3" spans="1:58" ht="15" customHeight="1" x14ac:dyDescent="0.2">
      <c r="A3" s="24" t="s">
        <v>0</v>
      </c>
      <c r="B3" s="25" t="s">
        <v>2</v>
      </c>
      <c r="C3" s="629" t="s">
        <v>1</v>
      </c>
    </row>
    <row r="4" spans="1:58" ht="15" customHeight="1" x14ac:dyDescent="0.2">
      <c r="A4" s="91" t="s">
        <v>8</v>
      </c>
      <c r="B4" s="47" t="s">
        <v>446</v>
      </c>
      <c r="C4" s="520"/>
    </row>
    <row r="5" spans="1:58" ht="15" customHeight="1" x14ac:dyDescent="0.2">
      <c r="A5" s="91" t="s">
        <v>9</v>
      </c>
      <c r="B5" s="47" t="s">
        <v>447</v>
      </c>
      <c r="C5" s="520"/>
    </row>
    <row r="6" spans="1:58" ht="15" customHeight="1" x14ac:dyDescent="0.2">
      <c r="A6" s="91" t="s">
        <v>10</v>
      </c>
      <c r="B6" s="47" t="s">
        <v>448</v>
      </c>
      <c r="C6" s="520"/>
    </row>
    <row r="7" spans="1:58" ht="15" customHeight="1" x14ac:dyDescent="0.2">
      <c r="A7" s="91" t="s">
        <v>11</v>
      </c>
      <c r="B7" s="47" t="s">
        <v>143</v>
      </c>
      <c r="C7" s="521"/>
    </row>
    <row r="8" spans="1:58" ht="15" customHeight="1" x14ac:dyDescent="0.2">
      <c r="A8" s="91" t="s">
        <v>12</v>
      </c>
      <c r="B8" s="47" t="s">
        <v>144</v>
      </c>
      <c r="C8" s="521"/>
    </row>
    <row r="9" spans="1:58" ht="15" customHeight="1" x14ac:dyDescent="0.2">
      <c r="A9" s="91" t="s">
        <v>13</v>
      </c>
      <c r="B9" s="47" t="s">
        <v>145</v>
      </c>
      <c r="C9" s="521"/>
    </row>
    <row r="10" spans="1:58" ht="15" customHeight="1" x14ac:dyDescent="0.2">
      <c r="A10" s="91" t="s">
        <v>14</v>
      </c>
      <c r="B10" s="47" t="s">
        <v>146</v>
      </c>
      <c r="C10" s="521"/>
    </row>
    <row r="11" spans="1:58" ht="15" customHeight="1" x14ac:dyDescent="0.2">
      <c r="A11" s="91" t="s">
        <v>15</v>
      </c>
      <c r="B11" s="47" t="s">
        <v>147</v>
      </c>
      <c r="C11" s="521"/>
    </row>
    <row r="12" spans="1:58" ht="15" customHeight="1" x14ac:dyDescent="0.2">
      <c r="A12" s="91" t="s">
        <v>16</v>
      </c>
      <c r="B12" s="47" t="s">
        <v>148</v>
      </c>
      <c r="C12" s="521"/>
    </row>
    <row r="13" spans="1:58" ht="15" customHeight="1" x14ac:dyDescent="0.2">
      <c r="A13" s="91" t="s">
        <v>17</v>
      </c>
      <c r="B13" s="237" t="s">
        <v>449</v>
      </c>
      <c r="C13" s="521"/>
    </row>
    <row r="14" spans="1:58" ht="15" customHeight="1" x14ac:dyDescent="0.2">
      <c r="A14" s="91" t="s">
        <v>18</v>
      </c>
      <c r="B14" s="237" t="s">
        <v>450</v>
      </c>
      <c r="C14" s="521"/>
    </row>
    <row r="15" spans="1:58" ht="15" customHeight="1" x14ac:dyDescent="0.2">
      <c r="A15" s="91" t="s">
        <v>19</v>
      </c>
      <c r="B15" s="168" t="s">
        <v>399</v>
      </c>
      <c r="C15" s="521"/>
    </row>
    <row r="16" spans="1:58" s="109" customFormat="1" ht="15" customHeight="1" x14ac:dyDescent="0.2">
      <c r="A16" s="91" t="s">
        <v>20</v>
      </c>
      <c r="B16" s="168" t="s">
        <v>398</v>
      </c>
      <c r="C16" s="521"/>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48"/>
      <c r="AO16" s="548"/>
      <c r="AP16" s="548"/>
      <c r="AQ16" s="548"/>
      <c r="AR16" s="548"/>
      <c r="AS16" s="548"/>
      <c r="AT16" s="548"/>
      <c r="AU16" s="548"/>
      <c r="AV16" s="548"/>
      <c r="AW16" s="548"/>
      <c r="AX16" s="548"/>
      <c r="AY16" s="548"/>
      <c r="AZ16" s="548"/>
      <c r="BA16" s="548"/>
      <c r="BB16" s="548"/>
      <c r="BC16" s="548"/>
      <c r="BD16" s="548"/>
      <c r="BE16" s="548"/>
      <c r="BF16" s="548"/>
    </row>
    <row r="17" spans="1:3" s="548" customFormat="1" x14ac:dyDescent="0.2"/>
    <row r="18" spans="1:3" s="548" customFormat="1" x14ac:dyDescent="0.2">
      <c r="A18" s="549"/>
    </row>
    <row r="19" spans="1:3" s="548" customFormat="1" x14ac:dyDescent="0.2">
      <c r="A19" s="550"/>
    </row>
    <row r="20" spans="1:3" s="548" customFormat="1" x14ac:dyDescent="0.2">
      <c r="A20" s="550"/>
    </row>
    <row r="21" spans="1:3" s="548" customFormat="1" x14ac:dyDescent="0.2">
      <c r="A21" s="550"/>
    </row>
    <row r="22" spans="1:3" s="548" customFormat="1" x14ac:dyDescent="0.2">
      <c r="A22" s="550"/>
      <c r="B22" s="551"/>
    </row>
    <row r="23" spans="1:3" s="548" customFormat="1" x14ac:dyDescent="0.2">
      <c r="A23" s="550"/>
      <c r="B23" s="552"/>
      <c r="C23" s="462"/>
    </row>
    <row r="24" spans="1:3" s="548" customFormat="1" x14ac:dyDescent="0.2">
      <c r="A24" s="550"/>
      <c r="B24" s="462"/>
      <c r="C24" s="462"/>
    </row>
    <row r="25" spans="1:3" s="548" customFormat="1" x14ac:dyDescent="0.2">
      <c r="A25" s="550"/>
      <c r="B25" s="462"/>
      <c r="C25" s="462"/>
    </row>
    <row r="26" spans="1:3" s="462" customFormat="1" x14ac:dyDescent="0.2">
      <c r="A26" s="550"/>
    </row>
    <row r="27" spans="1:3" s="462" customFormat="1" x14ac:dyDescent="0.2">
      <c r="A27" s="550"/>
    </row>
    <row r="28" spans="1:3" s="462" customFormat="1" x14ac:dyDescent="0.2">
      <c r="A28" s="550"/>
    </row>
    <row r="29" spans="1:3" s="462" customFormat="1" x14ac:dyDescent="0.2">
      <c r="A29" s="550"/>
    </row>
    <row r="30" spans="1:3" s="462" customFormat="1" x14ac:dyDescent="0.2">
      <c r="A30" s="550"/>
    </row>
    <row r="31" spans="1:3" s="462" customFormat="1" x14ac:dyDescent="0.2">
      <c r="A31" s="550"/>
    </row>
    <row r="32" spans="1:3" s="462" customFormat="1" x14ac:dyDescent="0.2">
      <c r="A32" s="550"/>
    </row>
    <row r="33" spans="1:1" s="462" customFormat="1" x14ac:dyDescent="0.2">
      <c r="A33" s="550"/>
    </row>
    <row r="34" spans="1:1" s="462" customFormat="1" x14ac:dyDescent="0.2">
      <c r="A34" s="550"/>
    </row>
    <row r="35" spans="1:1" s="462" customFormat="1" x14ac:dyDescent="0.2">
      <c r="A35" s="550"/>
    </row>
    <row r="36" spans="1:1" s="462" customFormat="1" x14ac:dyDescent="0.2">
      <c r="A36" s="550"/>
    </row>
    <row r="37" spans="1:1" s="462" customFormat="1" x14ac:dyDescent="0.2">
      <c r="A37" s="550"/>
    </row>
    <row r="38" spans="1:1" s="462" customFormat="1" x14ac:dyDescent="0.2">
      <c r="A38" s="550"/>
    </row>
    <row r="39" spans="1:1" s="462" customFormat="1" x14ac:dyDescent="0.2">
      <c r="A39" s="550"/>
    </row>
    <row r="40" spans="1:1" s="462" customFormat="1" x14ac:dyDescent="0.2">
      <c r="A40" s="550"/>
    </row>
    <row r="41" spans="1:1" s="462" customFormat="1" x14ac:dyDescent="0.2">
      <c r="A41" s="550"/>
    </row>
    <row r="42" spans="1:1" s="462" customFormat="1" x14ac:dyDescent="0.2">
      <c r="A42" s="550"/>
    </row>
    <row r="43" spans="1:1" s="462" customFormat="1" x14ac:dyDescent="0.2">
      <c r="A43" s="550"/>
    </row>
    <row r="44" spans="1:1" s="462" customFormat="1" x14ac:dyDescent="0.2">
      <c r="A44" s="550"/>
    </row>
    <row r="45" spans="1:1" s="462" customFormat="1" x14ac:dyDescent="0.2">
      <c r="A45" s="550"/>
    </row>
    <row r="46" spans="1:1" s="462" customFormat="1" x14ac:dyDescent="0.2">
      <c r="A46" s="550"/>
    </row>
    <row r="47" spans="1:1" s="462" customFormat="1" x14ac:dyDescent="0.2">
      <c r="A47" s="550"/>
    </row>
    <row r="48" spans="1:1" s="462" customFormat="1" x14ac:dyDescent="0.2">
      <c r="A48" s="550"/>
    </row>
    <row r="49" spans="1:1" s="462" customFormat="1" x14ac:dyDescent="0.2">
      <c r="A49" s="550"/>
    </row>
    <row r="50" spans="1:1" s="462" customFormat="1" x14ac:dyDescent="0.2">
      <c r="A50" s="550"/>
    </row>
    <row r="51" spans="1:1" s="462" customFormat="1" x14ac:dyDescent="0.2">
      <c r="A51" s="550"/>
    </row>
    <row r="52" spans="1:1" s="462" customFormat="1" x14ac:dyDescent="0.2">
      <c r="A52" s="550"/>
    </row>
    <row r="53" spans="1:1" s="462" customFormat="1" x14ac:dyDescent="0.2">
      <c r="A53" s="550"/>
    </row>
    <row r="54" spans="1:1" s="462" customFormat="1" x14ac:dyDescent="0.2">
      <c r="A54" s="550"/>
    </row>
    <row r="55" spans="1:1" s="462" customFormat="1" x14ac:dyDescent="0.2">
      <c r="A55" s="550"/>
    </row>
    <row r="56" spans="1:1" s="462" customFormat="1" x14ac:dyDescent="0.2">
      <c r="A56" s="550"/>
    </row>
    <row r="57" spans="1:1" s="462" customFormat="1" x14ac:dyDescent="0.2">
      <c r="A57" s="550"/>
    </row>
    <row r="58" spans="1:1" s="462" customFormat="1" x14ac:dyDescent="0.2">
      <c r="A58" s="550"/>
    </row>
    <row r="59" spans="1:1" s="462" customFormat="1" x14ac:dyDescent="0.2">
      <c r="A59" s="550"/>
    </row>
    <row r="60" spans="1:1" s="462" customFormat="1" x14ac:dyDescent="0.2">
      <c r="A60" s="550"/>
    </row>
    <row r="61" spans="1:1" s="462" customFormat="1" x14ac:dyDescent="0.2">
      <c r="A61" s="550"/>
    </row>
    <row r="62" spans="1:1" s="462" customFormat="1" x14ac:dyDescent="0.2">
      <c r="A62" s="550"/>
    </row>
    <row r="63" spans="1:1" s="462" customFormat="1" x14ac:dyDescent="0.2">
      <c r="A63" s="550"/>
    </row>
    <row r="64" spans="1:1" s="462" customFormat="1" x14ac:dyDescent="0.2">
      <c r="A64" s="550"/>
    </row>
    <row r="65" spans="1:1" s="462" customFormat="1" x14ac:dyDescent="0.2">
      <c r="A65" s="550"/>
    </row>
    <row r="66" spans="1:1" s="462" customFormat="1" x14ac:dyDescent="0.2">
      <c r="A66" s="550"/>
    </row>
    <row r="67" spans="1:1" s="462" customFormat="1" x14ac:dyDescent="0.2">
      <c r="A67" s="550"/>
    </row>
    <row r="68" spans="1:1" s="462" customFormat="1" x14ac:dyDescent="0.2">
      <c r="A68" s="550"/>
    </row>
    <row r="69" spans="1:1" s="462" customFormat="1" x14ac:dyDescent="0.2">
      <c r="A69" s="550"/>
    </row>
    <row r="70" spans="1:1" s="462" customFormat="1" x14ac:dyDescent="0.2">
      <c r="A70" s="550"/>
    </row>
    <row r="71" spans="1:1" s="462" customFormat="1" x14ac:dyDescent="0.2">
      <c r="A71" s="550"/>
    </row>
    <row r="72" spans="1:1" s="462" customFormat="1" x14ac:dyDescent="0.2">
      <c r="A72" s="550"/>
    </row>
    <row r="73" spans="1:1" s="462" customFormat="1" x14ac:dyDescent="0.2">
      <c r="A73" s="550"/>
    </row>
    <row r="74" spans="1:1" s="462" customFormat="1" x14ac:dyDescent="0.2">
      <c r="A74" s="550"/>
    </row>
    <row r="75" spans="1:1" s="462" customFormat="1" x14ac:dyDescent="0.2">
      <c r="A75" s="550"/>
    </row>
    <row r="76" spans="1:1" s="462" customFormat="1" x14ac:dyDescent="0.2">
      <c r="A76" s="550"/>
    </row>
    <row r="77" spans="1:1" s="462" customFormat="1" x14ac:dyDescent="0.2">
      <c r="A77" s="550"/>
    </row>
    <row r="78" spans="1:1" s="462" customFormat="1" x14ac:dyDescent="0.2">
      <c r="A78" s="550"/>
    </row>
    <row r="79" spans="1:1" s="462" customFormat="1" x14ac:dyDescent="0.2">
      <c r="A79" s="550"/>
    </row>
    <row r="80" spans="1:1" s="462" customFormat="1" x14ac:dyDescent="0.2">
      <c r="A80" s="550"/>
    </row>
    <row r="81" spans="1:1" s="462" customFormat="1" x14ac:dyDescent="0.2">
      <c r="A81" s="550"/>
    </row>
    <row r="82" spans="1:1" s="462" customFormat="1" x14ac:dyDescent="0.2">
      <c r="A82" s="550"/>
    </row>
    <row r="83" spans="1:1" s="462" customFormat="1" x14ac:dyDescent="0.2">
      <c r="A83" s="550"/>
    </row>
    <row r="84" spans="1:1" s="462" customFormat="1" x14ac:dyDescent="0.2">
      <c r="A84" s="550"/>
    </row>
    <row r="85" spans="1:1" s="462" customFormat="1" x14ac:dyDescent="0.2">
      <c r="A85" s="550"/>
    </row>
    <row r="86" spans="1:1" s="462" customFormat="1" x14ac:dyDescent="0.2">
      <c r="A86" s="550"/>
    </row>
    <row r="87" spans="1:1" s="462" customFormat="1" x14ac:dyDescent="0.2">
      <c r="A87" s="550"/>
    </row>
    <row r="88" spans="1:1" s="462" customFormat="1" x14ac:dyDescent="0.2">
      <c r="A88" s="550"/>
    </row>
    <row r="89" spans="1:1" s="462" customFormat="1" x14ac:dyDescent="0.2">
      <c r="A89" s="550"/>
    </row>
    <row r="90" spans="1:1" s="462" customFormat="1" x14ac:dyDescent="0.2">
      <c r="A90" s="550"/>
    </row>
    <row r="91" spans="1:1" s="462" customFormat="1" x14ac:dyDescent="0.2">
      <c r="A91" s="550"/>
    </row>
    <row r="92" spans="1:1" s="462" customFormat="1" x14ac:dyDescent="0.2">
      <c r="A92" s="550"/>
    </row>
    <row r="93" spans="1:1" s="462" customFormat="1" x14ac:dyDescent="0.2">
      <c r="A93" s="550"/>
    </row>
    <row r="94" spans="1:1" s="462" customFormat="1" x14ac:dyDescent="0.2">
      <c r="A94" s="550"/>
    </row>
    <row r="95" spans="1:1" s="462" customFormat="1" x14ac:dyDescent="0.2">
      <c r="A95" s="550"/>
    </row>
    <row r="96" spans="1:1" s="462" customFormat="1" x14ac:dyDescent="0.2">
      <c r="A96" s="550"/>
    </row>
    <row r="97" spans="1:1" s="462" customFormat="1" x14ac:dyDescent="0.2">
      <c r="A97" s="550"/>
    </row>
    <row r="98" spans="1:1" s="462" customFormat="1" x14ac:dyDescent="0.2">
      <c r="A98" s="550"/>
    </row>
    <row r="99" spans="1:1" s="462" customFormat="1" x14ac:dyDescent="0.2">
      <c r="A99" s="550"/>
    </row>
    <row r="100" spans="1:1" s="462" customFormat="1" x14ac:dyDescent="0.2">
      <c r="A100" s="550"/>
    </row>
    <row r="101" spans="1:1" s="462" customFormat="1" x14ac:dyDescent="0.2">
      <c r="A101" s="550"/>
    </row>
    <row r="102" spans="1:1" s="462" customFormat="1" x14ac:dyDescent="0.2">
      <c r="A102" s="550"/>
    </row>
    <row r="103" spans="1:1" s="462" customFormat="1" x14ac:dyDescent="0.2">
      <c r="A103" s="550"/>
    </row>
    <row r="104" spans="1:1" s="462" customFormat="1" x14ac:dyDescent="0.2">
      <c r="A104" s="550"/>
    </row>
    <row r="105" spans="1:1" s="462" customFormat="1" x14ac:dyDescent="0.2">
      <c r="A105" s="550"/>
    </row>
    <row r="106" spans="1:1" s="462" customFormat="1" x14ac:dyDescent="0.2">
      <c r="A106" s="550"/>
    </row>
    <row r="107" spans="1:1" s="462" customFormat="1" x14ac:dyDescent="0.2">
      <c r="A107" s="550"/>
    </row>
    <row r="108" spans="1:1" s="462" customFormat="1" x14ac:dyDescent="0.2">
      <c r="A108" s="550"/>
    </row>
    <row r="109" spans="1:1" s="462" customFormat="1" x14ac:dyDescent="0.2">
      <c r="A109" s="550"/>
    </row>
    <row r="110" spans="1:1" s="462" customFormat="1" x14ac:dyDescent="0.2">
      <c r="A110" s="550"/>
    </row>
    <row r="111" spans="1:1" s="462" customFormat="1" x14ac:dyDescent="0.2">
      <c r="A111" s="550"/>
    </row>
    <row r="112" spans="1:1" s="462" customFormat="1" x14ac:dyDescent="0.2">
      <c r="A112" s="550"/>
    </row>
    <row r="113" spans="1:1" s="462" customFormat="1" x14ac:dyDescent="0.2">
      <c r="A113" s="550"/>
    </row>
    <row r="114" spans="1:1" s="462" customFormat="1" x14ac:dyDescent="0.2">
      <c r="A114" s="550"/>
    </row>
    <row r="115" spans="1:1" s="462" customFormat="1" x14ac:dyDescent="0.2">
      <c r="A115" s="550"/>
    </row>
    <row r="116" spans="1:1" s="462" customFormat="1" x14ac:dyDescent="0.2">
      <c r="A116" s="550"/>
    </row>
    <row r="117" spans="1:1" s="462" customFormat="1" x14ac:dyDescent="0.2">
      <c r="A117" s="550"/>
    </row>
    <row r="118" spans="1:1" s="462" customFormat="1" x14ac:dyDescent="0.2">
      <c r="A118" s="550"/>
    </row>
    <row r="119" spans="1:1" s="462" customFormat="1" x14ac:dyDescent="0.2">
      <c r="A119" s="550"/>
    </row>
    <row r="120" spans="1:1" s="462" customFormat="1" x14ac:dyDescent="0.2">
      <c r="A120" s="550"/>
    </row>
    <row r="121" spans="1:1" s="462" customFormat="1" x14ac:dyDescent="0.2">
      <c r="A121" s="550"/>
    </row>
    <row r="122" spans="1:1" s="462" customFormat="1" x14ac:dyDescent="0.2">
      <c r="A122" s="550"/>
    </row>
    <row r="123" spans="1:1" s="462" customFormat="1" x14ac:dyDescent="0.2">
      <c r="A123" s="550"/>
    </row>
    <row r="124" spans="1:1" s="462" customFormat="1" x14ac:dyDescent="0.2">
      <c r="A124" s="550"/>
    </row>
    <row r="125" spans="1:1" s="462" customFormat="1" x14ac:dyDescent="0.2">
      <c r="A125" s="550"/>
    </row>
    <row r="126" spans="1:1" s="462" customFormat="1" x14ac:dyDescent="0.2">
      <c r="A126" s="550"/>
    </row>
    <row r="127" spans="1:1" s="462" customFormat="1" x14ac:dyDescent="0.2">
      <c r="A127" s="550"/>
    </row>
    <row r="128" spans="1:1" s="462" customFormat="1" x14ac:dyDescent="0.2">
      <c r="A128" s="550"/>
    </row>
    <row r="129" spans="1:1" s="462" customFormat="1" x14ac:dyDescent="0.2">
      <c r="A129" s="550"/>
    </row>
    <row r="130" spans="1:1" s="462" customFormat="1" x14ac:dyDescent="0.2">
      <c r="A130" s="550"/>
    </row>
    <row r="131" spans="1:1" s="462" customFormat="1" x14ac:dyDescent="0.2">
      <c r="A131" s="550"/>
    </row>
    <row r="132" spans="1:1" s="462" customFormat="1" x14ac:dyDescent="0.2">
      <c r="A132" s="550"/>
    </row>
    <row r="133" spans="1:1" s="462" customFormat="1" x14ac:dyDescent="0.2">
      <c r="A133" s="550"/>
    </row>
    <row r="134" spans="1:1" s="462" customFormat="1" x14ac:dyDescent="0.2">
      <c r="A134" s="550"/>
    </row>
    <row r="135" spans="1:1" s="462" customFormat="1" x14ac:dyDescent="0.2">
      <c r="A135" s="550"/>
    </row>
    <row r="136" spans="1:1" s="462" customFormat="1" x14ac:dyDescent="0.2">
      <c r="A136" s="550"/>
    </row>
    <row r="137" spans="1:1" s="462" customFormat="1" x14ac:dyDescent="0.2">
      <c r="A137" s="550"/>
    </row>
    <row r="138" spans="1:1" s="462" customFormat="1" x14ac:dyDescent="0.2">
      <c r="A138" s="550"/>
    </row>
    <row r="139" spans="1:1" s="462" customFormat="1" x14ac:dyDescent="0.2">
      <c r="A139" s="550"/>
    </row>
    <row r="140" spans="1:1" s="462" customFormat="1" x14ac:dyDescent="0.2">
      <c r="A140" s="550"/>
    </row>
    <row r="141" spans="1:1" s="462" customFormat="1" x14ac:dyDescent="0.2">
      <c r="A141" s="550"/>
    </row>
    <row r="142" spans="1:1" s="462" customFormat="1" x14ac:dyDescent="0.2">
      <c r="A142" s="550"/>
    </row>
    <row r="143" spans="1:1" s="462" customFormat="1" x14ac:dyDescent="0.2">
      <c r="A143" s="550"/>
    </row>
    <row r="144" spans="1:1" s="462" customFormat="1" x14ac:dyDescent="0.2">
      <c r="A144" s="550"/>
    </row>
    <row r="145" spans="1:1" s="462" customFormat="1" x14ac:dyDescent="0.2">
      <c r="A145" s="550"/>
    </row>
    <row r="146" spans="1:1" s="462" customFormat="1" x14ac:dyDescent="0.2">
      <c r="A146" s="550"/>
    </row>
    <row r="147" spans="1:1" s="462" customFormat="1" x14ac:dyDescent="0.2">
      <c r="A147" s="550"/>
    </row>
    <row r="148" spans="1:1" s="462" customFormat="1" x14ac:dyDescent="0.2">
      <c r="A148" s="550"/>
    </row>
    <row r="149" spans="1:1" s="462" customFormat="1" x14ac:dyDescent="0.2">
      <c r="A149" s="550"/>
    </row>
    <row r="150" spans="1:1" s="462" customFormat="1" x14ac:dyDescent="0.2">
      <c r="A150" s="550"/>
    </row>
    <row r="151" spans="1:1" s="462" customFormat="1" x14ac:dyDescent="0.2">
      <c r="A151" s="550"/>
    </row>
    <row r="152" spans="1:1" s="462" customFormat="1" x14ac:dyDescent="0.2">
      <c r="A152" s="550"/>
    </row>
    <row r="153" spans="1:1" s="462" customFormat="1" x14ac:dyDescent="0.2">
      <c r="A153" s="550"/>
    </row>
    <row r="154" spans="1:1" s="462" customFormat="1" x14ac:dyDescent="0.2">
      <c r="A154" s="550"/>
    </row>
    <row r="155" spans="1:1" s="462" customFormat="1" x14ac:dyDescent="0.2">
      <c r="A155" s="550"/>
    </row>
    <row r="156" spans="1:1" s="462" customFormat="1" x14ac:dyDescent="0.2">
      <c r="A156" s="550"/>
    </row>
    <row r="157" spans="1:1" s="462" customFormat="1" x14ac:dyDescent="0.2">
      <c r="A157" s="550"/>
    </row>
    <row r="158" spans="1:1" s="462" customFormat="1" x14ac:dyDescent="0.2">
      <c r="A158" s="550"/>
    </row>
    <row r="159" spans="1:1" s="462" customFormat="1" x14ac:dyDescent="0.2">
      <c r="A159" s="550"/>
    </row>
    <row r="160" spans="1:1" s="462" customFormat="1" x14ac:dyDescent="0.2">
      <c r="A160" s="550"/>
    </row>
    <row r="161" spans="1:1" s="462" customFormat="1" x14ac:dyDescent="0.2">
      <c r="A161" s="550"/>
    </row>
    <row r="162" spans="1:1" s="462" customFormat="1" x14ac:dyDescent="0.2">
      <c r="A162" s="550"/>
    </row>
    <row r="163" spans="1:1" s="462" customFormat="1" x14ac:dyDescent="0.2">
      <c r="A163" s="550"/>
    </row>
    <row r="164" spans="1:1" s="462" customFormat="1" x14ac:dyDescent="0.2">
      <c r="A164" s="550"/>
    </row>
    <row r="165" spans="1:1" s="462" customFormat="1" x14ac:dyDescent="0.2">
      <c r="A165" s="550"/>
    </row>
    <row r="166" spans="1:1" s="462" customFormat="1" x14ac:dyDescent="0.2">
      <c r="A166" s="550"/>
    </row>
    <row r="167" spans="1:1" s="462" customFormat="1" x14ac:dyDescent="0.2">
      <c r="A167" s="550"/>
    </row>
    <row r="168" spans="1:1" s="462" customFormat="1" x14ac:dyDescent="0.2">
      <c r="A168" s="550"/>
    </row>
    <row r="169" spans="1:1" s="462" customFormat="1" x14ac:dyDescent="0.2">
      <c r="A169" s="550"/>
    </row>
    <row r="170" spans="1:1" s="462" customFormat="1" x14ac:dyDescent="0.2">
      <c r="A170" s="550"/>
    </row>
    <row r="171" spans="1:1" s="462" customFormat="1" x14ac:dyDescent="0.2">
      <c r="A171" s="550"/>
    </row>
    <row r="172" spans="1:1" s="462" customFormat="1" x14ac:dyDescent="0.2">
      <c r="A172" s="550"/>
    </row>
    <row r="173" spans="1:1" s="462" customFormat="1" x14ac:dyDescent="0.2">
      <c r="A173" s="550"/>
    </row>
    <row r="174" spans="1:1" s="462" customFormat="1" x14ac:dyDescent="0.2">
      <c r="A174" s="550"/>
    </row>
    <row r="175" spans="1:1" s="462" customFormat="1" x14ac:dyDescent="0.2">
      <c r="A175" s="550"/>
    </row>
    <row r="176" spans="1:1" s="462" customFormat="1" x14ac:dyDescent="0.2">
      <c r="A176" s="550"/>
    </row>
    <row r="177" spans="1:1" s="462" customFormat="1" x14ac:dyDescent="0.2">
      <c r="A177" s="550"/>
    </row>
    <row r="178" spans="1:1" s="462" customFormat="1" x14ac:dyDescent="0.2">
      <c r="A178" s="550"/>
    </row>
    <row r="179" spans="1:1" s="462" customFormat="1" x14ac:dyDescent="0.2">
      <c r="A179" s="550"/>
    </row>
    <row r="180" spans="1:1" s="462" customFormat="1" x14ac:dyDescent="0.2">
      <c r="A180" s="550"/>
    </row>
    <row r="181" spans="1:1" s="462" customFormat="1" x14ac:dyDescent="0.2">
      <c r="A181" s="550"/>
    </row>
    <row r="182" spans="1:1" s="462" customFormat="1" x14ac:dyDescent="0.2">
      <c r="A182" s="550"/>
    </row>
    <row r="183" spans="1:1" s="462" customFormat="1" x14ac:dyDescent="0.2">
      <c r="A183" s="550"/>
    </row>
    <row r="184" spans="1:1" s="462" customFormat="1" x14ac:dyDescent="0.2">
      <c r="A184" s="550"/>
    </row>
    <row r="185" spans="1:1" s="462" customFormat="1" x14ac:dyDescent="0.2">
      <c r="A185" s="550"/>
    </row>
    <row r="186" spans="1:1" s="462" customFormat="1" x14ac:dyDescent="0.2">
      <c r="A186" s="550"/>
    </row>
    <row r="187" spans="1:1" s="462" customFormat="1" x14ac:dyDescent="0.2">
      <c r="A187" s="550"/>
    </row>
    <row r="188" spans="1:1" s="462" customFormat="1" x14ac:dyDescent="0.2">
      <c r="A188" s="550"/>
    </row>
    <row r="189" spans="1:1" s="462" customFormat="1" x14ac:dyDescent="0.2">
      <c r="A189" s="550"/>
    </row>
    <row r="190" spans="1:1" s="462" customFormat="1" x14ac:dyDescent="0.2">
      <c r="A190" s="550"/>
    </row>
    <row r="191" spans="1:1" s="462" customFormat="1" x14ac:dyDescent="0.2">
      <c r="A191" s="550"/>
    </row>
    <row r="192" spans="1:1" s="462" customFormat="1" x14ac:dyDescent="0.2">
      <c r="A192" s="550"/>
    </row>
    <row r="193" spans="1:1" s="462" customFormat="1" x14ac:dyDescent="0.2">
      <c r="A193" s="550"/>
    </row>
    <row r="194" spans="1:1" s="462" customFormat="1" x14ac:dyDescent="0.2">
      <c r="A194" s="550"/>
    </row>
    <row r="195" spans="1:1" s="462" customFormat="1" x14ac:dyDescent="0.2">
      <c r="A195" s="550"/>
    </row>
    <row r="196" spans="1:1" s="462" customFormat="1" x14ac:dyDescent="0.2">
      <c r="A196" s="550"/>
    </row>
    <row r="197" spans="1:1" s="462" customFormat="1" x14ac:dyDescent="0.2">
      <c r="A197" s="550"/>
    </row>
    <row r="198" spans="1:1" s="462" customFormat="1" x14ac:dyDescent="0.2">
      <c r="A198" s="550"/>
    </row>
    <row r="199" spans="1:1" s="462" customFormat="1" x14ac:dyDescent="0.2">
      <c r="A199" s="550"/>
    </row>
    <row r="200" spans="1:1" s="462" customFormat="1" x14ac:dyDescent="0.2">
      <c r="A200" s="550"/>
    </row>
    <row r="201" spans="1:1" s="462" customFormat="1" x14ac:dyDescent="0.2">
      <c r="A201" s="550"/>
    </row>
    <row r="202" spans="1:1" s="462" customFormat="1" x14ac:dyDescent="0.2">
      <c r="A202" s="550"/>
    </row>
    <row r="203" spans="1:1" s="462" customFormat="1" x14ac:dyDescent="0.2">
      <c r="A203" s="550"/>
    </row>
    <row r="204" spans="1:1" s="462" customFormat="1" x14ac:dyDescent="0.2">
      <c r="A204" s="550"/>
    </row>
    <row r="205" spans="1:1" s="462" customFormat="1" x14ac:dyDescent="0.2">
      <c r="A205" s="550"/>
    </row>
    <row r="206" spans="1:1" s="462" customFormat="1" x14ac:dyDescent="0.2">
      <c r="A206" s="550"/>
    </row>
    <row r="207" spans="1:1" s="462" customFormat="1" x14ac:dyDescent="0.2">
      <c r="A207" s="550"/>
    </row>
    <row r="208" spans="1:1" s="462" customFormat="1" x14ac:dyDescent="0.2">
      <c r="A208" s="550"/>
    </row>
    <row r="209" spans="1:1" s="462" customFormat="1" x14ac:dyDescent="0.2">
      <c r="A209" s="550"/>
    </row>
    <row r="210" spans="1:1" s="462" customFormat="1" x14ac:dyDescent="0.2">
      <c r="A210" s="550"/>
    </row>
    <row r="211" spans="1:1" s="462" customFormat="1" x14ac:dyDescent="0.2">
      <c r="A211" s="550"/>
    </row>
    <row r="212" spans="1:1" s="462" customFormat="1" x14ac:dyDescent="0.2">
      <c r="A212" s="550"/>
    </row>
    <row r="213" spans="1:1" s="462" customFormat="1" x14ac:dyDescent="0.2">
      <c r="A213" s="550"/>
    </row>
    <row r="214" spans="1:1" s="462" customFormat="1" x14ac:dyDescent="0.2">
      <c r="A214" s="550"/>
    </row>
    <row r="215" spans="1:1" s="462" customFormat="1" x14ac:dyDescent="0.2">
      <c r="A215" s="550"/>
    </row>
    <row r="216" spans="1:1" s="462" customFormat="1" x14ac:dyDescent="0.2">
      <c r="A216" s="550"/>
    </row>
    <row r="217" spans="1:1" s="462" customFormat="1" x14ac:dyDescent="0.2">
      <c r="A217" s="550"/>
    </row>
    <row r="218" spans="1:1" s="462" customFormat="1" x14ac:dyDescent="0.2">
      <c r="A218" s="550"/>
    </row>
    <row r="219" spans="1:1" s="462" customFormat="1" x14ac:dyDescent="0.2">
      <c r="A219" s="550"/>
    </row>
    <row r="220" spans="1:1" s="462" customFormat="1" x14ac:dyDescent="0.2">
      <c r="A220" s="550"/>
    </row>
    <row r="221" spans="1:1" s="462" customFormat="1" x14ac:dyDescent="0.2">
      <c r="A221" s="550"/>
    </row>
    <row r="222" spans="1:1" s="462" customFormat="1" x14ac:dyDescent="0.2">
      <c r="A222" s="550"/>
    </row>
    <row r="223" spans="1:1" s="462" customFormat="1" x14ac:dyDescent="0.2">
      <c r="A223" s="550"/>
    </row>
    <row r="224" spans="1:1" s="462" customFormat="1" x14ac:dyDescent="0.2">
      <c r="A224" s="550"/>
    </row>
    <row r="225" spans="1:1" s="462" customFormat="1" x14ac:dyDescent="0.2">
      <c r="A225" s="550"/>
    </row>
    <row r="226" spans="1:1" s="462" customFormat="1" x14ac:dyDescent="0.2">
      <c r="A226" s="550"/>
    </row>
    <row r="227" spans="1:1" s="462" customFormat="1" x14ac:dyDescent="0.2">
      <c r="A227" s="550"/>
    </row>
    <row r="228" spans="1:1" s="462" customFormat="1" x14ac:dyDescent="0.2">
      <c r="A228" s="550"/>
    </row>
    <row r="229" spans="1:1" s="462" customFormat="1" x14ac:dyDescent="0.2">
      <c r="A229" s="550"/>
    </row>
    <row r="230" spans="1:1" s="462" customFormat="1" x14ac:dyDescent="0.2">
      <c r="A230" s="550"/>
    </row>
    <row r="231" spans="1:1" s="462" customFormat="1" x14ac:dyDescent="0.2">
      <c r="A231" s="550"/>
    </row>
    <row r="232" spans="1:1" s="462" customFormat="1" x14ac:dyDescent="0.2">
      <c r="A232" s="550"/>
    </row>
    <row r="233" spans="1:1" s="462" customFormat="1" x14ac:dyDescent="0.2">
      <c r="A233" s="550"/>
    </row>
    <row r="234" spans="1:1" s="462" customFormat="1" x14ac:dyDescent="0.2">
      <c r="A234" s="550"/>
    </row>
    <row r="235" spans="1:1" s="462" customFormat="1" x14ac:dyDescent="0.2">
      <c r="A235" s="550"/>
    </row>
    <row r="236" spans="1:1" s="462" customFormat="1" x14ac:dyDescent="0.2">
      <c r="A236" s="550"/>
    </row>
    <row r="237" spans="1:1" s="462" customFormat="1" x14ac:dyDescent="0.2">
      <c r="A237" s="550"/>
    </row>
    <row r="238" spans="1:1" s="462" customFormat="1" x14ac:dyDescent="0.2">
      <c r="A238" s="550"/>
    </row>
    <row r="239" spans="1:1" s="462" customFormat="1" x14ac:dyDescent="0.2">
      <c r="A239" s="550"/>
    </row>
    <row r="240" spans="1:1" s="462" customFormat="1" x14ac:dyDescent="0.2">
      <c r="A240" s="550"/>
    </row>
    <row r="241" spans="1:1" s="462" customFormat="1" x14ac:dyDescent="0.2">
      <c r="A241" s="550"/>
    </row>
    <row r="242" spans="1:1" s="462" customFormat="1" x14ac:dyDescent="0.2">
      <c r="A242" s="550"/>
    </row>
    <row r="243" spans="1:1" s="462" customFormat="1" x14ac:dyDescent="0.2">
      <c r="A243" s="550"/>
    </row>
    <row r="244" spans="1:1" s="462" customFormat="1" x14ac:dyDescent="0.2">
      <c r="A244" s="550"/>
    </row>
    <row r="245" spans="1:1" s="462" customFormat="1" x14ac:dyDescent="0.2">
      <c r="A245" s="550"/>
    </row>
    <row r="246" spans="1:1" s="462" customFormat="1" x14ac:dyDescent="0.2">
      <c r="A246" s="550"/>
    </row>
    <row r="247" spans="1:1" s="462" customFormat="1" x14ac:dyDescent="0.2">
      <c r="A247" s="550"/>
    </row>
    <row r="248" spans="1:1" s="462" customFormat="1" x14ac:dyDescent="0.2">
      <c r="A248" s="550"/>
    </row>
    <row r="249" spans="1:1" s="462" customFormat="1" x14ac:dyDescent="0.2">
      <c r="A249" s="550"/>
    </row>
    <row r="250" spans="1:1" s="462" customFormat="1" x14ac:dyDescent="0.2">
      <c r="A250" s="550"/>
    </row>
    <row r="251" spans="1:1" s="462" customFormat="1" x14ac:dyDescent="0.2">
      <c r="A251" s="550"/>
    </row>
    <row r="252" spans="1:1" s="462" customFormat="1" x14ac:dyDescent="0.2">
      <c r="A252" s="550"/>
    </row>
    <row r="253" spans="1:1" s="462" customFormat="1" x14ac:dyDescent="0.2">
      <c r="A253" s="550"/>
    </row>
    <row r="254" spans="1:1" s="462" customFormat="1" x14ac:dyDescent="0.2">
      <c r="A254" s="550"/>
    </row>
    <row r="255" spans="1:1" s="462" customFormat="1" x14ac:dyDescent="0.2">
      <c r="A255" s="550"/>
    </row>
    <row r="256" spans="1:1" s="462" customFormat="1" x14ac:dyDescent="0.2">
      <c r="A256" s="550"/>
    </row>
    <row r="257" spans="1:1" s="462" customFormat="1" x14ac:dyDescent="0.2">
      <c r="A257" s="550"/>
    </row>
    <row r="258" spans="1:1" s="462" customFormat="1" x14ac:dyDescent="0.2">
      <c r="A258" s="550"/>
    </row>
    <row r="259" spans="1:1" s="462" customFormat="1" x14ac:dyDescent="0.2">
      <c r="A259" s="550"/>
    </row>
    <row r="260" spans="1:1" s="462" customFormat="1" x14ac:dyDescent="0.2">
      <c r="A260" s="550"/>
    </row>
    <row r="261" spans="1:1" s="462" customFormat="1" x14ac:dyDescent="0.2">
      <c r="A261" s="550"/>
    </row>
    <row r="262" spans="1:1" s="462" customFormat="1" x14ac:dyDescent="0.2">
      <c r="A262" s="550"/>
    </row>
    <row r="263" spans="1:1" s="462" customFormat="1" x14ac:dyDescent="0.2">
      <c r="A263" s="550"/>
    </row>
    <row r="264" spans="1:1" s="462" customFormat="1" x14ac:dyDescent="0.2">
      <c r="A264" s="550"/>
    </row>
    <row r="265" spans="1:1" s="462" customFormat="1" x14ac:dyDescent="0.2">
      <c r="A265" s="550"/>
    </row>
    <row r="266" spans="1:1" s="462" customFormat="1" x14ac:dyDescent="0.2">
      <c r="A266" s="550"/>
    </row>
    <row r="267" spans="1:1" s="462" customFormat="1" x14ac:dyDescent="0.2">
      <c r="A267" s="550"/>
    </row>
    <row r="268" spans="1:1" s="462" customFormat="1" x14ac:dyDescent="0.2">
      <c r="A268" s="550"/>
    </row>
    <row r="269" spans="1:1" s="462" customFormat="1" x14ac:dyDescent="0.2">
      <c r="A269" s="550"/>
    </row>
    <row r="270" spans="1:1" s="462" customFormat="1" x14ac:dyDescent="0.2">
      <c r="A270" s="550"/>
    </row>
    <row r="271" spans="1:1" s="462" customFormat="1" x14ac:dyDescent="0.2">
      <c r="A271" s="550"/>
    </row>
    <row r="272" spans="1:1" s="462" customFormat="1" x14ac:dyDescent="0.2">
      <c r="A272" s="550"/>
    </row>
    <row r="273" spans="1:1" s="462" customFormat="1" x14ac:dyDescent="0.2">
      <c r="A273" s="550"/>
    </row>
    <row r="274" spans="1:1" s="462" customFormat="1" x14ac:dyDescent="0.2">
      <c r="A274" s="550"/>
    </row>
    <row r="275" spans="1:1" s="462" customFormat="1" x14ac:dyDescent="0.2">
      <c r="A275" s="550"/>
    </row>
    <row r="276" spans="1:1" s="462" customFormat="1" x14ac:dyDescent="0.2">
      <c r="A276" s="550"/>
    </row>
    <row r="277" spans="1:1" s="462" customFormat="1" x14ac:dyDescent="0.2">
      <c r="A277" s="550"/>
    </row>
    <row r="278" spans="1:1" s="462" customFormat="1" x14ac:dyDescent="0.2">
      <c r="A278" s="550"/>
    </row>
    <row r="279" spans="1:1" s="462" customFormat="1" x14ac:dyDescent="0.2">
      <c r="A279" s="550"/>
    </row>
    <row r="280" spans="1:1" s="462" customFormat="1" x14ac:dyDescent="0.2">
      <c r="A280" s="550"/>
    </row>
    <row r="281" spans="1:1" s="462" customFormat="1" x14ac:dyDescent="0.2">
      <c r="A281" s="550"/>
    </row>
    <row r="282" spans="1:1" s="462" customFormat="1" x14ac:dyDescent="0.2">
      <c r="A282" s="550"/>
    </row>
    <row r="283" spans="1:1" s="462" customFormat="1" x14ac:dyDescent="0.2">
      <c r="A283" s="550"/>
    </row>
    <row r="284" spans="1:1" s="462" customFormat="1" x14ac:dyDescent="0.2">
      <c r="A284" s="550"/>
    </row>
    <row r="285" spans="1:1" s="462" customFormat="1" x14ac:dyDescent="0.2">
      <c r="A285" s="550"/>
    </row>
    <row r="286" spans="1:1" s="462" customFormat="1" x14ac:dyDescent="0.2">
      <c r="A286" s="550"/>
    </row>
    <row r="287" spans="1:1" s="462" customFormat="1" x14ac:dyDescent="0.2">
      <c r="A287" s="550"/>
    </row>
    <row r="288" spans="1:1" s="462" customFormat="1" x14ac:dyDescent="0.2">
      <c r="A288" s="550"/>
    </row>
    <row r="289" spans="1:1" s="462" customFormat="1" x14ac:dyDescent="0.2">
      <c r="A289" s="550"/>
    </row>
    <row r="290" spans="1:1" s="462" customFormat="1" x14ac:dyDescent="0.2">
      <c r="A290" s="550"/>
    </row>
    <row r="291" spans="1:1" s="462" customFormat="1" x14ac:dyDescent="0.2">
      <c r="A291" s="550"/>
    </row>
    <row r="292" spans="1:1" s="462" customFormat="1" x14ac:dyDescent="0.2">
      <c r="A292" s="550"/>
    </row>
    <row r="293" spans="1:1" s="462" customFormat="1" x14ac:dyDescent="0.2">
      <c r="A293" s="550"/>
    </row>
    <row r="294" spans="1:1" s="462" customFormat="1" x14ac:dyDescent="0.2">
      <c r="A294" s="550"/>
    </row>
    <row r="295" spans="1:1" s="462" customFormat="1" x14ac:dyDescent="0.2">
      <c r="A295" s="550"/>
    </row>
    <row r="296" spans="1:1" s="462" customFormat="1" x14ac:dyDescent="0.2">
      <c r="A296" s="550"/>
    </row>
    <row r="297" spans="1:1" s="462" customFormat="1" x14ac:dyDescent="0.2">
      <c r="A297" s="550"/>
    </row>
    <row r="298" spans="1:1" s="462" customFormat="1" x14ac:dyDescent="0.2">
      <c r="A298" s="550"/>
    </row>
    <row r="299" spans="1:1" s="462" customFormat="1" x14ac:dyDescent="0.2">
      <c r="A299" s="550"/>
    </row>
    <row r="300" spans="1:1" s="462" customFormat="1" x14ac:dyDescent="0.2">
      <c r="A300" s="550"/>
    </row>
    <row r="301" spans="1:1" s="462" customFormat="1" x14ac:dyDescent="0.2">
      <c r="A301" s="550"/>
    </row>
    <row r="302" spans="1:1" s="462" customFormat="1" x14ac:dyDescent="0.2">
      <c r="A302" s="550"/>
    </row>
    <row r="303" spans="1:1" s="462" customFormat="1" x14ac:dyDescent="0.2">
      <c r="A303" s="550"/>
    </row>
    <row r="304" spans="1:1" s="462" customFormat="1" x14ac:dyDescent="0.2">
      <c r="A304" s="550"/>
    </row>
    <row r="305" spans="1:1" s="462" customFormat="1" x14ac:dyDescent="0.2">
      <c r="A305" s="550"/>
    </row>
    <row r="306" spans="1:1" s="462" customFormat="1" x14ac:dyDescent="0.2">
      <c r="A306" s="550"/>
    </row>
    <row r="307" spans="1:1" s="462" customFormat="1" x14ac:dyDescent="0.2">
      <c r="A307" s="550"/>
    </row>
    <row r="308" spans="1:1" s="462" customFormat="1" x14ac:dyDescent="0.2">
      <c r="A308" s="550"/>
    </row>
    <row r="309" spans="1:1" s="462" customFormat="1" x14ac:dyDescent="0.2">
      <c r="A309" s="550"/>
    </row>
    <row r="310" spans="1:1" s="462" customFormat="1" x14ac:dyDescent="0.2">
      <c r="A310" s="550"/>
    </row>
    <row r="311" spans="1:1" s="462" customFormat="1" x14ac:dyDescent="0.2">
      <c r="A311" s="550"/>
    </row>
    <row r="312" spans="1:1" s="462" customFormat="1" x14ac:dyDescent="0.2">
      <c r="A312" s="550"/>
    </row>
    <row r="313" spans="1:1" s="462" customFormat="1" x14ac:dyDescent="0.2">
      <c r="A313" s="550"/>
    </row>
    <row r="314" spans="1:1" s="462" customFormat="1" x14ac:dyDescent="0.2">
      <c r="A314" s="550"/>
    </row>
    <row r="315" spans="1:1" s="462" customFormat="1" x14ac:dyDescent="0.2">
      <c r="A315" s="550"/>
    </row>
    <row r="316" spans="1:1" s="462" customFormat="1" x14ac:dyDescent="0.2">
      <c r="A316" s="550"/>
    </row>
    <row r="317" spans="1:1" s="462" customFormat="1" x14ac:dyDescent="0.2">
      <c r="A317" s="550"/>
    </row>
    <row r="318" spans="1:1" s="462" customFormat="1" x14ac:dyDescent="0.2">
      <c r="A318" s="550"/>
    </row>
    <row r="319" spans="1:1" s="462" customFormat="1" x14ac:dyDescent="0.2">
      <c r="A319" s="550"/>
    </row>
    <row r="320" spans="1:1" s="462" customFormat="1" x14ac:dyDescent="0.2">
      <c r="A320" s="550"/>
    </row>
    <row r="321" spans="1:1" s="462" customFormat="1" x14ac:dyDescent="0.2">
      <c r="A321" s="550"/>
    </row>
    <row r="322" spans="1:1" s="462" customFormat="1" x14ac:dyDescent="0.2">
      <c r="A322" s="550"/>
    </row>
    <row r="323" spans="1:1" s="462" customFormat="1" x14ac:dyDescent="0.2">
      <c r="A323" s="550"/>
    </row>
    <row r="324" spans="1:1" s="462" customFormat="1" x14ac:dyDescent="0.2">
      <c r="A324" s="550"/>
    </row>
    <row r="325" spans="1:1" s="462" customFormat="1" x14ac:dyDescent="0.2">
      <c r="A325" s="550"/>
    </row>
    <row r="326" spans="1:1" s="462" customFormat="1" x14ac:dyDescent="0.2">
      <c r="A326" s="550"/>
    </row>
    <row r="327" spans="1:1" s="462" customFormat="1" x14ac:dyDescent="0.2">
      <c r="A327" s="550"/>
    </row>
    <row r="328" spans="1:1" s="462" customFormat="1" x14ac:dyDescent="0.2">
      <c r="A328" s="550"/>
    </row>
    <row r="329" spans="1:1" s="462" customFormat="1" x14ac:dyDescent="0.2">
      <c r="A329" s="550"/>
    </row>
    <row r="330" spans="1:1" s="462" customFormat="1" x14ac:dyDescent="0.2">
      <c r="A330" s="550"/>
    </row>
    <row r="331" spans="1:1" s="462" customFormat="1" x14ac:dyDescent="0.2">
      <c r="A331" s="550"/>
    </row>
    <row r="332" spans="1:1" s="462" customFormat="1" x14ac:dyDescent="0.2">
      <c r="A332" s="550"/>
    </row>
    <row r="333" spans="1:1" s="462" customFormat="1" x14ac:dyDescent="0.2">
      <c r="A333" s="550"/>
    </row>
    <row r="334" spans="1:1" s="462" customFormat="1" x14ac:dyDescent="0.2">
      <c r="A334" s="550"/>
    </row>
    <row r="335" spans="1:1" s="462" customFormat="1" x14ac:dyDescent="0.2">
      <c r="A335" s="550"/>
    </row>
    <row r="336" spans="1:1" s="462" customFormat="1" x14ac:dyDescent="0.2">
      <c r="A336" s="550"/>
    </row>
    <row r="337" spans="1:1" s="462" customFormat="1" x14ac:dyDescent="0.2">
      <c r="A337" s="550"/>
    </row>
    <row r="338" spans="1:1" s="462" customFormat="1" x14ac:dyDescent="0.2">
      <c r="A338" s="550"/>
    </row>
    <row r="339" spans="1:1" s="462" customFormat="1" x14ac:dyDescent="0.2">
      <c r="A339" s="550"/>
    </row>
    <row r="340" spans="1:1" s="462" customFormat="1" x14ac:dyDescent="0.2">
      <c r="A340" s="550"/>
    </row>
    <row r="341" spans="1:1" s="462" customFormat="1" x14ac:dyDescent="0.2">
      <c r="A341" s="550"/>
    </row>
    <row r="342" spans="1:1" s="462" customFormat="1" x14ac:dyDescent="0.2">
      <c r="A342" s="550"/>
    </row>
    <row r="343" spans="1:1" s="462" customFormat="1" x14ac:dyDescent="0.2">
      <c r="A343" s="550"/>
    </row>
    <row r="344" spans="1:1" s="462" customFormat="1" x14ac:dyDescent="0.2">
      <c r="A344" s="550"/>
    </row>
    <row r="345" spans="1:1" s="462" customFormat="1" x14ac:dyDescent="0.2">
      <c r="A345" s="550"/>
    </row>
    <row r="346" spans="1:1" s="462" customFormat="1" x14ac:dyDescent="0.2">
      <c r="A346" s="550"/>
    </row>
    <row r="347" spans="1:1" s="462" customFormat="1" x14ac:dyDescent="0.2">
      <c r="A347" s="550"/>
    </row>
    <row r="348" spans="1:1" s="462" customFormat="1" x14ac:dyDescent="0.2">
      <c r="A348" s="550"/>
    </row>
    <row r="349" spans="1:1" s="462" customFormat="1" x14ac:dyDescent="0.2">
      <c r="A349" s="550"/>
    </row>
    <row r="350" spans="1:1" s="462" customFormat="1" x14ac:dyDescent="0.2">
      <c r="A350" s="550"/>
    </row>
    <row r="351" spans="1:1" s="462" customFormat="1" x14ac:dyDescent="0.2">
      <c r="A351" s="550"/>
    </row>
    <row r="352" spans="1:1" s="462" customFormat="1" x14ac:dyDescent="0.2">
      <c r="A352" s="550"/>
    </row>
    <row r="353" spans="1:1" s="462" customFormat="1" x14ac:dyDescent="0.2">
      <c r="A353" s="550"/>
    </row>
    <row r="354" spans="1:1" s="462" customFormat="1" x14ac:dyDescent="0.2">
      <c r="A354" s="550"/>
    </row>
    <row r="355" spans="1:1" s="462" customFormat="1" x14ac:dyDescent="0.2">
      <c r="A355" s="550"/>
    </row>
    <row r="356" spans="1:1" s="462" customFormat="1" x14ac:dyDescent="0.2">
      <c r="A356" s="550"/>
    </row>
    <row r="357" spans="1:1" s="462" customFormat="1" x14ac:dyDescent="0.2">
      <c r="A357" s="550"/>
    </row>
    <row r="358" spans="1:1" s="462" customFormat="1" x14ac:dyDescent="0.2">
      <c r="A358" s="550"/>
    </row>
    <row r="359" spans="1:1" s="462" customFormat="1" x14ac:dyDescent="0.2">
      <c r="A359" s="550"/>
    </row>
    <row r="360" spans="1:1" s="462" customFormat="1" x14ac:dyDescent="0.2">
      <c r="A360" s="550"/>
    </row>
    <row r="361" spans="1:1" s="462" customFormat="1" x14ac:dyDescent="0.2">
      <c r="A361" s="550"/>
    </row>
    <row r="362" spans="1:1" s="462" customFormat="1" x14ac:dyDescent="0.2">
      <c r="A362" s="550"/>
    </row>
    <row r="363" spans="1:1" s="462" customFormat="1" x14ac:dyDescent="0.2">
      <c r="A363" s="550"/>
    </row>
    <row r="364" spans="1:1" s="462" customFormat="1" x14ac:dyDescent="0.2">
      <c r="A364" s="550"/>
    </row>
    <row r="365" spans="1:1" s="462" customFormat="1" x14ac:dyDescent="0.2">
      <c r="A365" s="550"/>
    </row>
    <row r="366" spans="1:1" s="462" customFormat="1" x14ac:dyDescent="0.2">
      <c r="A366" s="550"/>
    </row>
    <row r="367" spans="1:1" s="462" customFormat="1" x14ac:dyDescent="0.2">
      <c r="A367" s="550"/>
    </row>
    <row r="368" spans="1:1" s="462" customFormat="1" x14ac:dyDescent="0.2">
      <c r="A368" s="550"/>
    </row>
    <row r="369" spans="1:1" s="462" customFormat="1" x14ac:dyDescent="0.2">
      <c r="A369" s="550"/>
    </row>
    <row r="370" spans="1:1" s="462" customFormat="1" x14ac:dyDescent="0.2">
      <c r="A370" s="550"/>
    </row>
    <row r="371" spans="1:1" s="462" customFormat="1" x14ac:dyDescent="0.2">
      <c r="A371" s="550"/>
    </row>
    <row r="372" spans="1:1" s="462" customFormat="1" x14ac:dyDescent="0.2">
      <c r="A372" s="550"/>
    </row>
    <row r="373" spans="1:1" s="462" customFormat="1" x14ac:dyDescent="0.2">
      <c r="A373" s="550"/>
    </row>
    <row r="374" spans="1:1" s="462" customFormat="1" x14ac:dyDescent="0.2">
      <c r="A374" s="550"/>
    </row>
    <row r="375" spans="1:1" s="462" customFormat="1" x14ac:dyDescent="0.2">
      <c r="A375" s="550"/>
    </row>
    <row r="376" spans="1:1" s="462" customFormat="1" x14ac:dyDescent="0.2">
      <c r="A376" s="550"/>
    </row>
    <row r="377" spans="1:1" s="462" customFormat="1" x14ac:dyDescent="0.2">
      <c r="A377" s="550"/>
    </row>
    <row r="378" spans="1:1" s="462" customFormat="1" x14ac:dyDescent="0.2">
      <c r="A378" s="550"/>
    </row>
    <row r="379" spans="1:1" s="462" customFormat="1" x14ac:dyDescent="0.2">
      <c r="A379" s="550"/>
    </row>
    <row r="380" spans="1:1" s="462" customFormat="1" x14ac:dyDescent="0.2">
      <c r="A380" s="550"/>
    </row>
    <row r="381" spans="1:1" s="462" customFormat="1" x14ac:dyDescent="0.2">
      <c r="A381" s="550"/>
    </row>
    <row r="382" spans="1:1" s="462" customFormat="1" x14ac:dyDescent="0.2">
      <c r="A382" s="550"/>
    </row>
    <row r="383" spans="1:1" s="462" customFormat="1" x14ac:dyDescent="0.2">
      <c r="A383" s="550"/>
    </row>
    <row r="384" spans="1:1" s="462" customFormat="1" x14ac:dyDescent="0.2">
      <c r="A384" s="550"/>
    </row>
    <row r="385" spans="1:1" s="462" customFormat="1" x14ac:dyDescent="0.2">
      <c r="A385" s="550"/>
    </row>
    <row r="386" spans="1:1" s="462" customFormat="1" x14ac:dyDescent="0.2">
      <c r="A386" s="550"/>
    </row>
    <row r="387" spans="1:1" s="462" customFormat="1" x14ac:dyDescent="0.2">
      <c r="A387" s="550"/>
    </row>
    <row r="388" spans="1:1" s="462" customFormat="1" x14ac:dyDescent="0.2">
      <c r="A388" s="550"/>
    </row>
    <row r="389" spans="1:1" s="462" customFormat="1" x14ac:dyDescent="0.2">
      <c r="A389" s="550"/>
    </row>
    <row r="390" spans="1:1" s="462" customFormat="1" x14ac:dyDescent="0.2">
      <c r="A390" s="550"/>
    </row>
    <row r="391" spans="1:1" s="462" customFormat="1" x14ac:dyDescent="0.2">
      <c r="A391" s="550"/>
    </row>
    <row r="392" spans="1:1" s="462" customFormat="1" x14ac:dyDescent="0.2">
      <c r="A392" s="550"/>
    </row>
    <row r="393" spans="1:1" s="462" customFormat="1" x14ac:dyDescent="0.2">
      <c r="A393" s="550"/>
    </row>
    <row r="394" spans="1:1" s="462" customFormat="1" x14ac:dyDescent="0.2">
      <c r="A394" s="550"/>
    </row>
    <row r="395" spans="1:1" s="462" customFormat="1" x14ac:dyDescent="0.2">
      <c r="A395" s="550"/>
    </row>
    <row r="396" spans="1:1" s="462" customFormat="1" x14ac:dyDescent="0.2">
      <c r="A396" s="550"/>
    </row>
    <row r="397" spans="1:1" s="462" customFormat="1" x14ac:dyDescent="0.2">
      <c r="A397" s="550"/>
    </row>
    <row r="398" spans="1:1" s="462" customFormat="1" x14ac:dyDescent="0.2">
      <c r="A398" s="550"/>
    </row>
    <row r="399" spans="1:1" s="462" customFormat="1" x14ac:dyDescent="0.2">
      <c r="A399" s="550"/>
    </row>
    <row r="400" spans="1:1" s="462" customFormat="1" x14ac:dyDescent="0.2">
      <c r="A400" s="550"/>
    </row>
    <row r="401" spans="1:1" s="462" customFormat="1" x14ac:dyDescent="0.2">
      <c r="A401" s="550"/>
    </row>
    <row r="402" spans="1:1" s="462" customFormat="1" x14ac:dyDescent="0.2">
      <c r="A402" s="550"/>
    </row>
    <row r="403" spans="1:1" s="462" customFormat="1" x14ac:dyDescent="0.2">
      <c r="A403" s="550"/>
    </row>
    <row r="404" spans="1:1" s="462" customFormat="1" x14ac:dyDescent="0.2">
      <c r="A404" s="550"/>
    </row>
    <row r="405" spans="1:1" s="462" customFormat="1" x14ac:dyDescent="0.2">
      <c r="A405" s="550"/>
    </row>
    <row r="406" spans="1:1" s="462" customFormat="1" x14ac:dyDescent="0.2">
      <c r="A406" s="550"/>
    </row>
    <row r="407" spans="1:1" s="462" customFormat="1" x14ac:dyDescent="0.2">
      <c r="A407" s="550"/>
    </row>
    <row r="408" spans="1:1" s="462" customFormat="1" x14ac:dyDescent="0.2">
      <c r="A408" s="550"/>
    </row>
    <row r="409" spans="1:1" s="462" customFormat="1" x14ac:dyDescent="0.2">
      <c r="A409" s="550"/>
    </row>
    <row r="410" spans="1:1" s="462" customFormat="1" x14ac:dyDescent="0.2">
      <c r="A410" s="550"/>
    </row>
    <row r="411" spans="1:1" s="462" customFormat="1" x14ac:dyDescent="0.2">
      <c r="A411" s="550"/>
    </row>
    <row r="412" spans="1:1" s="462" customFormat="1" x14ac:dyDescent="0.2">
      <c r="A412" s="550"/>
    </row>
    <row r="413" spans="1:1" s="462" customFormat="1" x14ac:dyDescent="0.2">
      <c r="A413" s="550"/>
    </row>
    <row r="414" spans="1:1" s="462" customFormat="1" x14ac:dyDescent="0.2">
      <c r="A414" s="550"/>
    </row>
    <row r="415" spans="1:1" s="462" customFormat="1" x14ac:dyDescent="0.2">
      <c r="A415" s="550"/>
    </row>
    <row r="416" spans="1:1" s="462" customFormat="1" x14ac:dyDescent="0.2">
      <c r="A416" s="550"/>
    </row>
    <row r="417" spans="1:1" s="462" customFormat="1" x14ac:dyDescent="0.2">
      <c r="A417" s="550"/>
    </row>
    <row r="418" spans="1:1" s="462" customFormat="1" x14ac:dyDescent="0.2">
      <c r="A418" s="550"/>
    </row>
    <row r="419" spans="1:1" s="462" customFormat="1" x14ac:dyDescent="0.2">
      <c r="A419" s="550"/>
    </row>
    <row r="420" spans="1:1" s="462" customFormat="1" x14ac:dyDescent="0.2">
      <c r="A420" s="550"/>
    </row>
    <row r="421" spans="1:1" s="462" customFormat="1" x14ac:dyDescent="0.2">
      <c r="A421" s="550"/>
    </row>
    <row r="422" spans="1:1" s="462" customFormat="1" x14ac:dyDescent="0.2">
      <c r="A422" s="550"/>
    </row>
    <row r="423" spans="1:1" s="462" customFormat="1" x14ac:dyDescent="0.2">
      <c r="A423" s="550"/>
    </row>
    <row r="424" spans="1:1" s="462" customFormat="1" x14ac:dyDescent="0.2">
      <c r="A424" s="550"/>
    </row>
    <row r="425" spans="1:1" s="462" customFormat="1" x14ac:dyDescent="0.2">
      <c r="A425" s="550"/>
    </row>
    <row r="426" spans="1:1" s="462" customFormat="1" x14ac:dyDescent="0.2">
      <c r="A426" s="550"/>
    </row>
    <row r="427" spans="1:1" s="462" customFormat="1" x14ac:dyDescent="0.2">
      <c r="A427" s="550"/>
    </row>
    <row r="428" spans="1:1" s="462" customFormat="1" x14ac:dyDescent="0.2">
      <c r="A428" s="550"/>
    </row>
    <row r="429" spans="1:1" s="462" customFormat="1" x14ac:dyDescent="0.2">
      <c r="A429" s="550"/>
    </row>
    <row r="430" spans="1:1" s="462" customFormat="1" x14ac:dyDescent="0.2">
      <c r="A430" s="550"/>
    </row>
    <row r="431" spans="1:1" s="462" customFormat="1" x14ac:dyDescent="0.2">
      <c r="A431" s="550"/>
    </row>
    <row r="432" spans="1:1" s="462" customFormat="1" x14ac:dyDescent="0.2">
      <c r="A432" s="550"/>
    </row>
    <row r="433" spans="1:1" s="462" customFormat="1" x14ac:dyDescent="0.2">
      <c r="A433" s="550"/>
    </row>
    <row r="434" spans="1:1" s="462" customFormat="1" x14ac:dyDescent="0.2">
      <c r="A434" s="550"/>
    </row>
    <row r="435" spans="1:1" s="462" customFormat="1" x14ac:dyDescent="0.2">
      <c r="A435" s="550"/>
    </row>
    <row r="436" spans="1:1" s="462" customFormat="1" x14ac:dyDescent="0.2">
      <c r="A436" s="550"/>
    </row>
    <row r="437" spans="1:1" s="462" customFormat="1" x14ac:dyDescent="0.2">
      <c r="A437" s="550"/>
    </row>
    <row r="438" spans="1:1" s="462" customFormat="1" x14ac:dyDescent="0.2">
      <c r="A438" s="550"/>
    </row>
    <row r="439" spans="1:1" s="462" customFormat="1" x14ac:dyDescent="0.2">
      <c r="A439" s="550"/>
    </row>
    <row r="440" spans="1:1" s="462" customFormat="1" x14ac:dyDescent="0.2">
      <c r="A440" s="550"/>
    </row>
    <row r="441" spans="1:1" s="462" customFormat="1" x14ac:dyDescent="0.2">
      <c r="A441" s="550"/>
    </row>
    <row r="442" spans="1:1" s="462" customFormat="1" x14ac:dyDescent="0.2">
      <c r="A442" s="550"/>
    </row>
    <row r="443" spans="1:1" s="462" customFormat="1" x14ac:dyDescent="0.2">
      <c r="A443" s="550"/>
    </row>
    <row r="444" spans="1:1" s="462" customFormat="1" x14ac:dyDescent="0.2">
      <c r="A444" s="550"/>
    </row>
    <row r="445" spans="1:1" s="462" customFormat="1" x14ac:dyDescent="0.2">
      <c r="A445" s="550"/>
    </row>
    <row r="446" spans="1:1" s="462" customFormat="1" x14ac:dyDescent="0.2">
      <c r="A446" s="550"/>
    </row>
    <row r="447" spans="1:1" s="462" customFormat="1" x14ac:dyDescent="0.2">
      <c r="A447" s="550"/>
    </row>
    <row r="448" spans="1:1" s="462" customFormat="1" x14ac:dyDescent="0.2">
      <c r="A448" s="550"/>
    </row>
    <row r="449" spans="1:1" s="462" customFormat="1" x14ac:dyDescent="0.2">
      <c r="A449" s="550"/>
    </row>
    <row r="450" spans="1:1" s="462" customFormat="1" x14ac:dyDescent="0.2">
      <c r="A450" s="550"/>
    </row>
    <row r="451" spans="1:1" s="462" customFormat="1" x14ac:dyDescent="0.2">
      <c r="A451" s="550"/>
    </row>
    <row r="452" spans="1:1" s="462" customFormat="1" x14ac:dyDescent="0.2">
      <c r="A452" s="550"/>
    </row>
    <row r="453" spans="1:1" s="462" customFormat="1" x14ac:dyDescent="0.2">
      <c r="A453" s="550"/>
    </row>
    <row r="454" spans="1:1" s="462" customFormat="1" x14ac:dyDescent="0.2">
      <c r="A454" s="550"/>
    </row>
    <row r="455" spans="1:1" s="462" customFormat="1" x14ac:dyDescent="0.2">
      <c r="A455" s="550"/>
    </row>
    <row r="456" spans="1:1" s="462" customFormat="1" x14ac:dyDescent="0.2">
      <c r="A456" s="550"/>
    </row>
    <row r="457" spans="1:1" s="462" customFormat="1" x14ac:dyDescent="0.2">
      <c r="A457" s="550"/>
    </row>
    <row r="458" spans="1:1" s="462" customFormat="1" x14ac:dyDescent="0.2">
      <c r="A458" s="550"/>
    </row>
    <row r="459" spans="1:1" s="462" customFormat="1" x14ac:dyDescent="0.2">
      <c r="A459" s="550"/>
    </row>
    <row r="460" spans="1:1" s="462" customFormat="1" x14ac:dyDescent="0.2">
      <c r="A460" s="550"/>
    </row>
    <row r="461" spans="1:1" s="462" customFormat="1" x14ac:dyDescent="0.2">
      <c r="A461" s="550"/>
    </row>
    <row r="462" spans="1:1" s="462" customFormat="1" x14ac:dyDescent="0.2">
      <c r="A462" s="550"/>
    </row>
    <row r="463" spans="1:1" s="462" customFormat="1" x14ac:dyDescent="0.2">
      <c r="A463" s="550"/>
    </row>
    <row r="464" spans="1:1" s="462" customFormat="1" x14ac:dyDescent="0.2">
      <c r="A464" s="550"/>
    </row>
    <row r="465" spans="1:1" s="462" customFormat="1" x14ac:dyDescent="0.2">
      <c r="A465" s="550"/>
    </row>
    <row r="466" spans="1:1" s="462" customFormat="1" x14ac:dyDescent="0.2">
      <c r="A466" s="550"/>
    </row>
    <row r="467" spans="1:1" s="462" customFormat="1" x14ac:dyDescent="0.2">
      <c r="A467" s="550"/>
    </row>
    <row r="468" spans="1:1" s="462" customFormat="1" x14ac:dyDescent="0.2">
      <c r="A468" s="550"/>
    </row>
    <row r="469" spans="1:1" s="462" customFormat="1" x14ac:dyDescent="0.2">
      <c r="A469" s="550"/>
    </row>
    <row r="470" spans="1:1" s="462" customFormat="1" x14ac:dyDescent="0.2">
      <c r="A470" s="550"/>
    </row>
    <row r="471" spans="1:1" s="462" customFormat="1" x14ac:dyDescent="0.2">
      <c r="A471" s="550"/>
    </row>
    <row r="472" spans="1:1" s="462" customFormat="1" x14ac:dyDescent="0.2">
      <c r="A472" s="550"/>
    </row>
    <row r="473" spans="1:1" s="462" customFormat="1" x14ac:dyDescent="0.2">
      <c r="A473" s="550"/>
    </row>
    <row r="474" spans="1:1" s="462" customFormat="1" x14ac:dyDescent="0.2">
      <c r="A474" s="550"/>
    </row>
    <row r="475" spans="1:1" s="462" customFormat="1" x14ac:dyDescent="0.2">
      <c r="A475" s="550"/>
    </row>
    <row r="476" spans="1:1" s="462" customFormat="1" x14ac:dyDescent="0.2">
      <c r="A476" s="550"/>
    </row>
    <row r="477" spans="1:1" s="462" customFormat="1" x14ac:dyDescent="0.2">
      <c r="A477" s="550"/>
    </row>
    <row r="478" spans="1:1" s="462" customFormat="1" x14ac:dyDescent="0.2">
      <c r="A478" s="550"/>
    </row>
    <row r="479" spans="1:1" s="462" customFormat="1" x14ac:dyDescent="0.2">
      <c r="A479" s="550"/>
    </row>
    <row r="480" spans="1:1" s="462" customFormat="1" x14ac:dyDescent="0.2">
      <c r="A480" s="550"/>
    </row>
    <row r="481" spans="1:1" s="462" customFormat="1" x14ac:dyDescent="0.2">
      <c r="A481" s="550"/>
    </row>
    <row r="482" spans="1:1" s="462" customFormat="1" x14ac:dyDescent="0.2">
      <c r="A482" s="550"/>
    </row>
    <row r="483" spans="1:1" s="462" customFormat="1" x14ac:dyDescent="0.2">
      <c r="A483" s="550"/>
    </row>
    <row r="484" spans="1:1" s="462" customFormat="1" x14ac:dyDescent="0.2">
      <c r="A484" s="550"/>
    </row>
    <row r="485" spans="1:1" s="462" customFormat="1" x14ac:dyDescent="0.2">
      <c r="A485" s="550"/>
    </row>
    <row r="486" spans="1:1" s="462" customFormat="1" x14ac:dyDescent="0.2">
      <c r="A486" s="550"/>
    </row>
    <row r="487" spans="1:1" s="462" customFormat="1" x14ac:dyDescent="0.2">
      <c r="A487" s="550"/>
    </row>
    <row r="488" spans="1:1" s="462" customFormat="1" x14ac:dyDescent="0.2">
      <c r="A488" s="550"/>
    </row>
    <row r="489" spans="1:1" s="462" customFormat="1" x14ac:dyDescent="0.2">
      <c r="A489" s="550"/>
    </row>
    <row r="490" spans="1:1" s="462" customFormat="1" x14ac:dyDescent="0.2">
      <c r="A490" s="550"/>
    </row>
    <row r="491" spans="1:1" s="462" customFormat="1" x14ac:dyDescent="0.2">
      <c r="A491" s="550"/>
    </row>
    <row r="492" spans="1:1" s="462" customFormat="1" x14ac:dyDescent="0.2">
      <c r="A492" s="550"/>
    </row>
    <row r="493" spans="1:1" s="462" customFormat="1" x14ac:dyDescent="0.2">
      <c r="A493" s="550"/>
    </row>
    <row r="494" spans="1:1" s="462" customFormat="1" x14ac:dyDescent="0.2">
      <c r="A494" s="550"/>
    </row>
    <row r="495" spans="1:1" s="462" customFormat="1" x14ac:dyDescent="0.2">
      <c r="A495" s="550"/>
    </row>
    <row r="496" spans="1:1" s="462" customFormat="1" x14ac:dyDescent="0.2">
      <c r="A496" s="550"/>
    </row>
    <row r="497" spans="1:1" s="462" customFormat="1" x14ac:dyDescent="0.2">
      <c r="A497" s="550"/>
    </row>
    <row r="498" spans="1:1" s="462" customFormat="1" x14ac:dyDescent="0.2">
      <c r="A498" s="550"/>
    </row>
    <row r="499" spans="1:1" s="462" customFormat="1" x14ac:dyDescent="0.2">
      <c r="A499" s="550"/>
    </row>
    <row r="500" spans="1:1" s="462" customFormat="1" x14ac:dyDescent="0.2">
      <c r="A500" s="550"/>
    </row>
    <row r="501" spans="1:1" s="462" customFormat="1" x14ac:dyDescent="0.2">
      <c r="A501" s="550"/>
    </row>
    <row r="502" spans="1:1" s="462" customFormat="1" x14ac:dyDescent="0.2">
      <c r="A502" s="550"/>
    </row>
    <row r="503" spans="1:1" s="462" customFormat="1" x14ac:dyDescent="0.2">
      <c r="A503" s="550"/>
    </row>
    <row r="504" spans="1:1" s="462" customFormat="1" x14ac:dyDescent="0.2">
      <c r="A504" s="550"/>
    </row>
    <row r="505" spans="1:1" s="462" customFormat="1" x14ac:dyDescent="0.2">
      <c r="A505" s="550"/>
    </row>
    <row r="506" spans="1:1" s="462" customFormat="1" x14ac:dyDescent="0.2">
      <c r="A506" s="550"/>
    </row>
    <row r="507" spans="1:1" s="462" customFormat="1" x14ac:dyDescent="0.2">
      <c r="A507" s="550"/>
    </row>
    <row r="508" spans="1:1" s="462" customFormat="1" x14ac:dyDescent="0.2">
      <c r="A508" s="550"/>
    </row>
    <row r="509" spans="1:1" s="462" customFormat="1" x14ac:dyDescent="0.2">
      <c r="A509" s="550"/>
    </row>
    <row r="510" spans="1:1" s="462" customFormat="1" x14ac:dyDescent="0.2">
      <c r="A510" s="550"/>
    </row>
    <row r="511" spans="1:1" s="462" customFormat="1" x14ac:dyDescent="0.2">
      <c r="A511" s="550"/>
    </row>
    <row r="512" spans="1:1" s="462" customFormat="1" x14ac:dyDescent="0.2">
      <c r="A512" s="550"/>
    </row>
    <row r="513" spans="1:1" s="462" customFormat="1" x14ac:dyDescent="0.2">
      <c r="A513" s="550"/>
    </row>
    <row r="514" spans="1:1" s="462" customFormat="1" x14ac:dyDescent="0.2">
      <c r="A514" s="550"/>
    </row>
    <row r="515" spans="1:1" s="462" customFormat="1" x14ac:dyDescent="0.2">
      <c r="A515" s="550"/>
    </row>
    <row r="516" spans="1:1" s="462" customFormat="1" x14ac:dyDescent="0.2">
      <c r="A516" s="550"/>
    </row>
    <row r="517" spans="1:1" s="462" customFormat="1" x14ac:dyDescent="0.2">
      <c r="A517" s="550"/>
    </row>
    <row r="518" spans="1:1" s="462" customFormat="1" x14ac:dyDescent="0.2">
      <c r="A518" s="550"/>
    </row>
    <row r="519" spans="1:1" s="462" customFormat="1" x14ac:dyDescent="0.2">
      <c r="A519" s="550"/>
    </row>
    <row r="520" spans="1:1" s="462" customFormat="1" x14ac:dyDescent="0.2">
      <c r="A520" s="550"/>
    </row>
    <row r="521" spans="1:1" s="462" customFormat="1" x14ac:dyDescent="0.2">
      <c r="A521" s="550"/>
    </row>
    <row r="522" spans="1:1" s="462" customFormat="1" x14ac:dyDescent="0.2">
      <c r="A522" s="550"/>
    </row>
    <row r="523" spans="1:1" s="462" customFormat="1" x14ac:dyDescent="0.2">
      <c r="A523" s="550"/>
    </row>
    <row r="524" spans="1:1" s="462" customFormat="1" x14ac:dyDescent="0.2">
      <c r="A524" s="550"/>
    </row>
    <row r="525" spans="1:1" s="462" customFormat="1" x14ac:dyDescent="0.2">
      <c r="A525" s="550"/>
    </row>
    <row r="526" spans="1:1" s="462" customFormat="1" x14ac:dyDescent="0.2">
      <c r="A526" s="550"/>
    </row>
    <row r="527" spans="1:1" s="462" customFormat="1" x14ac:dyDescent="0.2">
      <c r="A527" s="550"/>
    </row>
    <row r="528" spans="1:1" s="462" customFormat="1" x14ac:dyDescent="0.2">
      <c r="A528" s="550"/>
    </row>
    <row r="529" spans="1:1" s="462" customFormat="1" x14ac:dyDescent="0.2">
      <c r="A529" s="550"/>
    </row>
    <row r="530" spans="1:1" s="462" customFormat="1" x14ac:dyDescent="0.2">
      <c r="A530" s="550"/>
    </row>
    <row r="531" spans="1:1" s="462" customFormat="1" x14ac:dyDescent="0.2">
      <c r="A531" s="550"/>
    </row>
    <row r="532" spans="1:1" s="462" customFormat="1" x14ac:dyDescent="0.2">
      <c r="A532" s="550"/>
    </row>
    <row r="533" spans="1:1" s="462" customFormat="1" x14ac:dyDescent="0.2">
      <c r="A533" s="550"/>
    </row>
    <row r="534" spans="1:1" s="462" customFormat="1" x14ac:dyDescent="0.2">
      <c r="A534" s="550"/>
    </row>
    <row r="535" spans="1:1" s="462" customFormat="1" x14ac:dyDescent="0.2">
      <c r="A535" s="550"/>
    </row>
    <row r="536" spans="1:1" s="462" customFormat="1" x14ac:dyDescent="0.2">
      <c r="A536" s="550"/>
    </row>
    <row r="537" spans="1:1" s="462" customFormat="1" x14ac:dyDescent="0.2">
      <c r="A537" s="550"/>
    </row>
    <row r="538" spans="1:1" s="462" customFormat="1" x14ac:dyDescent="0.2">
      <c r="A538" s="550"/>
    </row>
    <row r="539" spans="1:1" s="462" customFormat="1" x14ac:dyDescent="0.2">
      <c r="A539" s="550"/>
    </row>
    <row r="540" spans="1:1" s="462" customFormat="1" x14ac:dyDescent="0.2">
      <c r="A540" s="550"/>
    </row>
    <row r="541" spans="1:1" s="462" customFormat="1" x14ac:dyDescent="0.2">
      <c r="A541" s="550"/>
    </row>
    <row r="542" spans="1:1" s="462" customFormat="1" x14ac:dyDescent="0.2">
      <c r="A542" s="550"/>
    </row>
    <row r="543" spans="1:1" s="462" customFormat="1" x14ac:dyDescent="0.2">
      <c r="A543" s="550"/>
    </row>
    <row r="544" spans="1:1" s="462" customFormat="1" x14ac:dyDescent="0.2">
      <c r="A544" s="550"/>
    </row>
    <row r="545" spans="1:1" s="462" customFormat="1" x14ac:dyDescent="0.2">
      <c r="A545" s="550"/>
    </row>
    <row r="546" spans="1:1" s="462" customFormat="1" x14ac:dyDescent="0.2">
      <c r="A546" s="550"/>
    </row>
    <row r="547" spans="1:1" s="462" customFormat="1" x14ac:dyDescent="0.2">
      <c r="A547" s="550"/>
    </row>
    <row r="548" spans="1:1" s="462" customFormat="1" x14ac:dyDescent="0.2">
      <c r="A548" s="550"/>
    </row>
    <row r="549" spans="1:1" s="462" customFormat="1" x14ac:dyDescent="0.2">
      <c r="A549" s="550"/>
    </row>
    <row r="550" spans="1:1" s="462" customFormat="1" x14ac:dyDescent="0.2">
      <c r="A550" s="550"/>
    </row>
    <row r="551" spans="1:1" s="462" customFormat="1" x14ac:dyDescent="0.2">
      <c r="A551" s="550"/>
    </row>
    <row r="552" spans="1:1" s="462" customFormat="1" x14ac:dyDescent="0.2">
      <c r="A552" s="550"/>
    </row>
    <row r="553" spans="1:1" s="462" customFormat="1" x14ac:dyDescent="0.2">
      <c r="A553" s="550"/>
    </row>
    <row r="554" spans="1:1" s="462" customFormat="1" x14ac:dyDescent="0.2">
      <c r="A554" s="550"/>
    </row>
    <row r="555" spans="1:1" s="462" customFormat="1" x14ac:dyDescent="0.2">
      <c r="A555" s="550"/>
    </row>
    <row r="556" spans="1:1" s="462" customFormat="1" x14ac:dyDescent="0.2">
      <c r="A556" s="550"/>
    </row>
    <row r="557" spans="1:1" s="462" customFormat="1" x14ac:dyDescent="0.2">
      <c r="A557" s="550"/>
    </row>
    <row r="558" spans="1:1" s="462" customFormat="1" x14ac:dyDescent="0.2">
      <c r="A558" s="550"/>
    </row>
    <row r="559" spans="1:1" s="462" customFormat="1" x14ac:dyDescent="0.2">
      <c r="A559" s="550"/>
    </row>
    <row r="560" spans="1:1" s="462" customFormat="1" x14ac:dyDescent="0.2">
      <c r="A560" s="550"/>
    </row>
    <row r="561" spans="1:1" s="462" customFormat="1" x14ac:dyDescent="0.2">
      <c r="A561" s="550"/>
    </row>
    <row r="562" spans="1:1" s="462" customFormat="1" x14ac:dyDescent="0.2">
      <c r="A562" s="550"/>
    </row>
    <row r="563" spans="1:1" s="462" customFormat="1" x14ac:dyDescent="0.2">
      <c r="A563" s="550"/>
    </row>
    <row r="564" spans="1:1" s="462" customFormat="1" x14ac:dyDescent="0.2">
      <c r="A564" s="550"/>
    </row>
    <row r="565" spans="1:1" s="462" customFormat="1" x14ac:dyDescent="0.2">
      <c r="A565" s="550"/>
    </row>
    <row r="566" spans="1:1" s="462" customFormat="1" x14ac:dyDescent="0.2">
      <c r="A566" s="550"/>
    </row>
    <row r="567" spans="1:1" s="462" customFormat="1" x14ac:dyDescent="0.2">
      <c r="A567" s="550"/>
    </row>
    <row r="568" spans="1:1" s="462" customFormat="1" x14ac:dyDescent="0.2">
      <c r="A568" s="550"/>
    </row>
    <row r="569" spans="1:1" s="462" customFormat="1" x14ac:dyDescent="0.2">
      <c r="A569" s="550"/>
    </row>
    <row r="570" spans="1:1" s="462" customFormat="1" x14ac:dyDescent="0.2">
      <c r="A570" s="550"/>
    </row>
    <row r="571" spans="1:1" s="462" customFormat="1" x14ac:dyDescent="0.2">
      <c r="A571" s="550"/>
    </row>
    <row r="572" spans="1:1" s="462" customFormat="1" x14ac:dyDescent="0.2">
      <c r="A572" s="550"/>
    </row>
    <row r="573" spans="1:1" s="462" customFormat="1" x14ac:dyDescent="0.2">
      <c r="A573" s="550"/>
    </row>
    <row r="574" spans="1:1" s="462" customFormat="1" x14ac:dyDescent="0.2">
      <c r="A574" s="550"/>
    </row>
    <row r="575" spans="1:1" s="462" customFormat="1" x14ac:dyDescent="0.2">
      <c r="A575" s="550"/>
    </row>
    <row r="576" spans="1:1" s="462" customFormat="1" x14ac:dyDescent="0.2">
      <c r="A576" s="550"/>
    </row>
    <row r="577" spans="1:1" s="462" customFormat="1" x14ac:dyDescent="0.2">
      <c r="A577" s="550"/>
    </row>
    <row r="578" spans="1:1" s="462" customFormat="1" x14ac:dyDescent="0.2">
      <c r="A578" s="550"/>
    </row>
    <row r="579" spans="1:1" s="462" customFormat="1" x14ac:dyDescent="0.2">
      <c r="A579" s="550"/>
    </row>
    <row r="580" spans="1:1" s="462" customFormat="1" x14ac:dyDescent="0.2">
      <c r="A580" s="550"/>
    </row>
    <row r="581" spans="1:1" s="462" customFormat="1" x14ac:dyDescent="0.2">
      <c r="A581" s="550"/>
    </row>
    <row r="582" spans="1:1" s="462" customFormat="1" x14ac:dyDescent="0.2">
      <c r="A582" s="550"/>
    </row>
    <row r="583" spans="1:1" s="462" customFormat="1" x14ac:dyDescent="0.2">
      <c r="A583" s="550"/>
    </row>
    <row r="584" spans="1:1" s="462" customFormat="1" x14ac:dyDescent="0.2">
      <c r="A584" s="550"/>
    </row>
    <row r="585" spans="1:1" s="462" customFormat="1" x14ac:dyDescent="0.2">
      <c r="A585" s="550"/>
    </row>
    <row r="586" spans="1:1" s="462" customFormat="1" x14ac:dyDescent="0.2">
      <c r="A586" s="550"/>
    </row>
    <row r="587" spans="1:1" s="462" customFormat="1" x14ac:dyDescent="0.2">
      <c r="A587" s="550"/>
    </row>
    <row r="588" spans="1:1" s="462" customFormat="1" x14ac:dyDescent="0.2">
      <c r="A588" s="550"/>
    </row>
    <row r="589" spans="1:1" s="462" customFormat="1" x14ac:dyDescent="0.2">
      <c r="A589" s="550"/>
    </row>
    <row r="590" spans="1:1" s="462" customFormat="1" x14ac:dyDescent="0.2">
      <c r="A590" s="550"/>
    </row>
    <row r="591" spans="1:1" s="462" customFormat="1" x14ac:dyDescent="0.2">
      <c r="A591" s="550"/>
    </row>
    <row r="592" spans="1:1" s="462" customFormat="1" x14ac:dyDescent="0.2">
      <c r="A592" s="550"/>
    </row>
    <row r="593" spans="1:1" s="462" customFormat="1" x14ac:dyDescent="0.2">
      <c r="A593" s="550"/>
    </row>
    <row r="594" spans="1:1" s="462" customFormat="1" x14ac:dyDescent="0.2">
      <c r="A594" s="550"/>
    </row>
    <row r="595" spans="1:1" s="462" customFormat="1" x14ac:dyDescent="0.2">
      <c r="A595" s="550"/>
    </row>
    <row r="596" spans="1:1" s="462" customFormat="1" x14ac:dyDescent="0.2">
      <c r="A596" s="550"/>
    </row>
    <row r="597" spans="1:1" s="462" customFormat="1" x14ac:dyDescent="0.2">
      <c r="A597" s="550"/>
    </row>
    <row r="598" spans="1:1" s="462" customFormat="1" x14ac:dyDescent="0.2">
      <c r="A598" s="550"/>
    </row>
    <row r="599" spans="1:1" s="462" customFormat="1" x14ac:dyDescent="0.2">
      <c r="A599" s="550"/>
    </row>
    <row r="600" spans="1:1" s="462" customFormat="1" x14ac:dyDescent="0.2">
      <c r="A600" s="550"/>
    </row>
    <row r="601" spans="1:1" s="462" customFormat="1" x14ac:dyDescent="0.2">
      <c r="A601" s="550"/>
    </row>
    <row r="602" spans="1:1" s="462" customFormat="1" x14ac:dyDescent="0.2">
      <c r="A602" s="550"/>
    </row>
    <row r="603" spans="1:1" s="462" customFormat="1" x14ac:dyDescent="0.2">
      <c r="A603" s="550"/>
    </row>
    <row r="604" spans="1:1" s="462" customFormat="1" x14ac:dyDescent="0.2">
      <c r="A604" s="550"/>
    </row>
    <row r="605" spans="1:1" s="462" customFormat="1" x14ac:dyDescent="0.2">
      <c r="A605" s="550"/>
    </row>
    <row r="606" spans="1:1" s="462" customFormat="1" x14ac:dyDescent="0.2">
      <c r="A606" s="550"/>
    </row>
    <row r="607" spans="1:1" s="462" customFormat="1" x14ac:dyDescent="0.2">
      <c r="A607" s="550"/>
    </row>
    <row r="608" spans="1:1" s="462" customFormat="1" x14ac:dyDescent="0.2">
      <c r="A608" s="550"/>
    </row>
    <row r="609" spans="1:1" s="462" customFormat="1" x14ac:dyDescent="0.2">
      <c r="A609" s="550"/>
    </row>
    <row r="610" spans="1:1" s="462" customFormat="1" x14ac:dyDescent="0.2">
      <c r="A610" s="550"/>
    </row>
    <row r="611" spans="1:1" s="462" customFormat="1" x14ac:dyDescent="0.2">
      <c r="A611" s="550"/>
    </row>
    <row r="612" spans="1:1" s="462" customFormat="1" x14ac:dyDescent="0.2">
      <c r="A612" s="550"/>
    </row>
    <row r="613" spans="1:1" s="462" customFormat="1" x14ac:dyDescent="0.2">
      <c r="A613" s="550"/>
    </row>
    <row r="614" spans="1:1" s="462" customFormat="1" x14ac:dyDescent="0.2">
      <c r="A614" s="550"/>
    </row>
    <row r="615" spans="1:1" s="462" customFormat="1" x14ac:dyDescent="0.2">
      <c r="A615" s="550"/>
    </row>
    <row r="616" spans="1:1" s="462" customFormat="1" x14ac:dyDescent="0.2">
      <c r="A616" s="550"/>
    </row>
    <row r="617" spans="1:1" s="462" customFormat="1" x14ac:dyDescent="0.2">
      <c r="A617" s="550"/>
    </row>
    <row r="618" spans="1:1" s="462" customFormat="1" x14ac:dyDescent="0.2">
      <c r="A618" s="550"/>
    </row>
    <row r="619" spans="1:1" s="462" customFormat="1" x14ac:dyDescent="0.2">
      <c r="A619" s="550"/>
    </row>
    <row r="620" spans="1:1" s="462" customFormat="1" x14ac:dyDescent="0.2">
      <c r="A620" s="550"/>
    </row>
    <row r="621" spans="1:1" s="462" customFormat="1" x14ac:dyDescent="0.2">
      <c r="A621" s="550"/>
    </row>
    <row r="622" spans="1:1" s="462" customFormat="1" x14ac:dyDescent="0.2">
      <c r="A622" s="550"/>
    </row>
    <row r="623" spans="1:1" s="462" customFormat="1" x14ac:dyDescent="0.2">
      <c r="A623" s="550"/>
    </row>
    <row r="624" spans="1:1" s="462" customFormat="1" x14ac:dyDescent="0.2">
      <c r="A624" s="550"/>
    </row>
    <row r="625" spans="1:1" s="462" customFormat="1" x14ac:dyDescent="0.2">
      <c r="A625" s="550"/>
    </row>
    <row r="626" spans="1:1" s="462" customFormat="1" x14ac:dyDescent="0.2">
      <c r="A626" s="550"/>
    </row>
    <row r="627" spans="1:1" s="462" customFormat="1" x14ac:dyDescent="0.2">
      <c r="A627" s="550"/>
    </row>
    <row r="628" spans="1:1" s="462" customFormat="1" x14ac:dyDescent="0.2">
      <c r="A628" s="550"/>
    </row>
    <row r="629" spans="1:1" s="462" customFormat="1" x14ac:dyDescent="0.2">
      <c r="A629" s="550"/>
    </row>
    <row r="630" spans="1:1" s="462" customFormat="1" x14ac:dyDescent="0.2">
      <c r="A630" s="550"/>
    </row>
    <row r="631" spans="1:1" s="462" customFormat="1" x14ac:dyDescent="0.2">
      <c r="A631" s="550"/>
    </row>
    <row r="632" spans="1:1" s="462" customFormat="1" x14ac:dyDescent="0.2">
      <c r="A632" s="550"/>
    </row>
    <row r="633" spans="1:1" s="462" customFormat="1" x14ac:dyDescent="0.2">
      <c r="A633" s="550"/>
    </row>
    <row r="634" spans="1:1" s="462" customFormat="1" x14ac:dyDescent="0.2">
      <c r="A634" s="550"/>
    </row>
    <row r="635" spans="1:1" s="462" customFormat="1" x14ac:dyDescent="0.2">
      <c r="A635" s="550"/>
    </row>
    <row r="636" spans="1:1" s="462" customFormat="1" x14ac:dyDescent="0.2">
      <c r="A636" s="550"/>
    </row>
    <row r="637" spans="1:1" s="462" customFormat="1" x14ac:dyDescent="0.2">
      <c r="A637" s="550"/>
    </row>
    <row r="638" spans="1:1" s="462" customFormat="1" x14ac:dyDescent="0.2">
      <c r="A638" s="550"/>
    </row>
    <row r="639" spans="1:1" s="462" customFormat="1" x14ac:dyDescent="0.2">
      <c r="A639" s="550"/>
    </row>
    <row r="640" spans="1:1" s="462" customFormat="1" x14ac:dyDescent="0.2">
      <c r="A640" s="550"/>
    </row>
    <row r="641" spans="1:1" s="462" customFormat="1" x14ac:dyDescent="0.2">
      <c r="A641" s="550"/>
    </row>
    <row r="642" spans="1:1" s="462" customFormat="1" x14ac:dyDescent="0.2">
      <c r="A642" s="550"/>
    </row>
    <row r="643" spans="1:1" s="462" customFormat="1" x14ac:dyDescent="0.2">
      <c r="A643" s="550"/>
    </row>
    <row r="644" spans="1:1" s="462" customFormat="1" x14ac:dyDescent="0.2">
      <c r="A644" s="550"/>
    </row>
    <row r="645" spans="1:1" s="462" customFormat="1" x14ac:dyDescent="0.2">
      <c r="A645" s="550"/>
    </row>
    <row r="646" spans="1:1" s="462" customFormat="1" x14ac:dyDescent="0.2">
      <c r="A646" s="550"/>
    </row>
    <row r="647" spans="1:1" s="462" customFormat="1" x14ac:dyDescent="0.2">
      <c r="A647" s="550"/>
    </row>
    <row r="648" spans="1:1" s="462" customFormat="1" x14ac:dyDescent="0.2">
      <c r="A648" s="550"/>
    </row>
    <row r="649" spans="1:1" s="462" customFormat="1" x14ac:dyDescent="0.2">
      <c r="A649" s="550"/>
    </row>
    <row r="650" spans="1:1" s="462" customFormat="1" x14ac:dyDescent="0.2">
      <c r="A650" s="550"/>
    </row>
    <row r="651" spans="1:1" s="462" customFormat="1" x14ac:dyDescent="0.2">
      <c r="A651" s="550"/>
    </row>
    <row r="652" spans="1:1" s="462" customFormat="1" x14ac:dyDescent="0.2">
      <c r="A652" s="550"/>
    </row>
    <row r="653" spans="1:1" s="462" customFormat="1" x14ac:dyDescent="0.2">
      <c r="A653" s="550"/>
    </row>
    <row r="654" spans="1:1" s="462" customFormat="1" x14ac:dyDescent="0.2">
      <c r="A654" s="550"/>
    </row>
    <row r="655" spans="1:1" s="462" customFormat="1" x14ac:dyDescent="0.2">
      <c r="A655" s="550"/>
    </row>
    <row r="656" spans="1:1" s="462" customFormat="1" x14ac:dyDescent="0.2">
      <c r="A656" s="550"/>
    </row>
    <row r="657" spans="1:1" s="462" customFormat="1" x14ac:dyDescent="0.2">
      <c r="A657" s="550"/>
    </row>
    <row r="658" spans="1:1" s="462" customFormat="1" x14ac:dyDescent="0.2">
      <c r="A658" s="550"/>
    </row>
    <row r="659" spans="1:1" s="462" customFormat="1" x14ac:dyDescent="0.2">
      <c r="A659" s="550"/>
    </row>
    <row r="660" spans="1:1" s="462" customFormat="1" x14ac:dyDescent="0.2">
      <c r="A660" s="550"/>
    </row>
    <row r="661" spans="1:1" s="462" customFormat="1" x14ac:dyDescent="0.2">
      <c r="A661" s="550"/>
    </row>
    <row r="662" spans="1:1" s="462" customFormat="1" x14ac:dyDescent="0.2">
      <c r="A662" s="550"/>
    </row>
    <row r="663" spans="1:1" s="462" customFormat="1" x14ac:dyDescent="0.2">
      <c r="A663" s="550"/>
    </row>
    <row r="664" spans="1:1" s="462" customFormat="1" x14ac:dyDescent="0.2">
      <c r="A664" s="550"/>
    </row>
    <row r="665" spans="1:1" s="462" customFormat="1" x14ac:dyDescent="0.2">
      <c r="A665" s="550"/>
    </row>
    <row r="666" spans="1:1" s="462" customFormat="1" x14ac:dyDescent="0.2">
      <c r="A666" s="550"/>
    </row>
    <row r="667" spans="1:1" s="462" customFormat="1" x14ac:dyDescent="0.2">
      <c r="A667" s="550"/>
    </row>
    <row r="668" spans="1:1" s="462" customFormat="1" x14ac:dyDescent="0.2">
      <c r="A668" s="550"/>
    </row>
    <row r="669" spans="1:1" s="462" customFormat="1" x14ac:dyDescent="0.2">
      <c r="A669" s="550"/>
    </row>
    <row r="670" spans="1:1" s="462" customFormat="1" x14ac:dyDescent="0.2">
      <c r="A670" s="550"/>
    </row>
    <row r="671" spans="1:1" s="462" customFormat="1" x14ac:dyDescent="0.2">
      <c r="A671" s="550"/>
    </row>
    <row r="672" spans="1:1" s="462" customFormat="1" x14ac:dyDescent="0.2">
      <c r="A672" s="550"/>
    </row>
    <row r="673" spans="1:1" s="462" customFormat="1" x14ac:dyDescent="0.2">
      <c r="A673" s="550"/>
    </row>
    <row r="674" spans="1:1" s="462" customFormat="1" x14ac:dyDescent="0.2">
      <c r="A674" s="550"/>
    </row>
    <row r="675" spans="1:1" s="462" customFormat="1" x14ac:dyDescent="0.2">
      <c r="A675" s="550"/>
    </row>
    <row r="676" spans="1:1" s="462" customFormat="1" x14ac:dyDescent="0.2">
      <c r="A676" s="550"/>
    </row>
    <row r="677" spans="1:1" s="462" customFormat="1" x14ac:dyDescent="0.2">
      <c r="A677" s="550"/>
    </row>
    <row r="678" spans="1:1" s="462" customFormat="1" x14ac:dyDescent="0.2">
      <c r="A678" s="550"/>
    </row>
    <row r="679" spans="1:1" s="462" customFormat="1" x14ac:dyDescent="0.2">
      <c r="A679" s="550"/>
    </row>
    <row r="680" spans="1:1" s="462" customFormat="1" x14ac:dyDescent="0.2">
      <c r="A680" s="550"/>
    </row>
    <row r="681" spans="1:1" s="462" customFormat="1" x14ac:dyDescent="0.2">
      <c r="A681" s="550"/>
    </row>
    <row r="682" spans="1:1" s="462" customFormat="1" x14ac:dyDescent="0.2">
      <c r="A682" s="550"/>
    </row>
    <row r="683" spans="1:1" s="462" customFormat="1" x14ac:dyDescent="0.2">
      <c r="A683" s="550"/>
    </row>
    <row r="684" spans="1:1" s="462" customFormat="1" x14ac:dyDescent="0.2">
      <c r="A684" s="550"/>
    </row>
    <row r="685" spans="1:1" s="462" customFormat="1" x14ac:dyDescent="0.2">
      <c r="A685" s="550"/>
    </row>
    <row r="686" spans="1:1" s="462" customFormat="1" x14ac:dyDescent="0.2">
      <c r="A686" s="550"/>
    </row>
    <row r="687" spans="1:1" s="462" customFormat="1" x14ac:dyDescent="0.2">
      <c r="A687" s="550"/>
    </row>
    <row r="688" spans="1:1" s="462" customFormat="1" x14ac:dyDescent="0.2">
      <c r="A688" s="550"/>
    </row>
    <row r="689" spans="1:1" s="462" customFormat="1" x14ac:dyDescent="0.2">
      <c r="A689" s="550"/>
    </row>
    <row r="690" spans="1:1" s="462" customFormat="1" x14ac:dyDescent="0.2">
      <c r="A690" s="550"/>
    </row>
    <row r="691" spans="1:1" s="462" customFormat="1" x14ac:dyDescent="0.2">
      <c r="A691" s="550"/>
    </row>
    <row r="692" spans="1:1" s="462" customFormat="1" x14ac:dyDescent="0.2">
      <c r="A692" s="550"/>
    </row>
    <row r="693" spans="1:1" s="462" customFormat="1" x14ac:dyDescent="0.2">
      <c r="A693" s="550"/>
    </row>
    <row r="694" spans="1:1" s="462" customFormat="1" x14ac:dyDescent="0.2">
      <c r="A694" s="550"/>
    </row>
    <row r="695" spans="1:1" s="462" customFormat="1" x14ac:dyDescent="0.2">
      <c r="A695" s="550"/>
    </row>
    <row r="696" spans="1:1" s="462" customFormat="1" x14ac:dyDescent="0.2">
      <c r="A696" s="550"/>
    </row>
    <row r="697" spans="1:1" s="462" customFormat="1" x14ac:dyDescent="0.2">
      <c r="A697" s="550"/>
    </row>
    <row r="698" spans="1:1" s="462" customFormat="1" x14ac:dyDescent="0.2">
      <c r="A698" s="550"/>
    </row>
    <row r="699" spans="1:1" s="462" customFormat="1" x14ac:dyDescent="0.2">
      <c r="A699" s="550"/>
    </row>
    <row r="700" spans="1:1" s="462" customFormat="1" x14ac:dyDescent="0.2">
      <c r="A700" s="550"/>
    </row>
    <row r="701" spans="1:1" s="462" customFormat="1" x14ac:dyDescent="0.2">
      <c r="A701" s="550"/>
    </row>
    <row r="702" spans="1:1" s="462" customFormat="1" x14ac:dyDescent="0.2">
      <c r="A702" s="550"/>
    </row>
    <row r="703" spans="1:1" s="462" customFormat="1" x14ac:dyDescent="0.2">
      <c r="A703" s="550"/>
    </row>
    <row r="704" spans="1:1" s="462" customFormat="1" x14ac:dyDescent="0.2">
      <c r="A704" s="550"/>
    </row>
    <row r="705" spans="1:1" s="462" customFormat="1" x14ac:dyDescent="0.2">
      <c r="A705" s="550"/>
    </row>
    <row r="706" spans="1:1" s="462" customFormat="1" x14ac:dyDescent="0.2">
      <c r="A706" s="550"/>
    </row>
    <row r="707" spans="1:1" s="462" customFormat="1" x14ac:dyDescent="0.2">
      <c r="A707" s="550"/>
    </row>
    <row r="708" spans="1:1" s="462" customFormat="1" x14ac:dyDescent="0.2">
      <c r="A708" s="550"/>
    </row>
    <row r="709" spans="1:1" s="462" customFormat="1" x14ac:dyDescent="0.2">
      <c r="A709" s="550"/>
    </row>
    <row r="710" spans="1:1" s="462" customFormat="1" x14ac:dyDescent="0.2">
      <c r="A710" s="550"/>
    </row>
    <row r="711" spans="1:1" s="462" customFormat="1" x14ac:dyDescent="0.2">
      <c r="A711" s="550"/>
    </row>
    <row r="712" spans="1:1" s="462" customFormat="1" x14ac:dyDescent="0.2">
      <c r="A712" s="550"/>
    </row>
    <row r="713" spans="1:1" s="462" customFormat="1" x14ac:dyDescent="0.2">
      <c r="A713" s="550"/>
    </row>
    <row r="714" spans="1:1" s="462" customFormat="1" x14ac:dyDescent="0.2">
      <c r="A714" s="550"/>
    </row>
    <row r="715" spans="1:1" s="462" customFormat="1" x14ac:dyDescent="0.2">
      <c r="A715" s="550"/>
    </row>
    <row r="716" spans="1:1" s="462" customFormat="1" x14ac:dyDescent="0.2">
      <c r="A716" s="550"/>
    </row>
    <row r="717" spans="1:1" s="462" customFormat="1" x14ac:dyDescent="0.2">
      <c r="A717" s="550"/>
    </row>
    <row r="718" spans="1:1" s="462" customFormat="1" x14ac:dyDescent="0.2">
      <c r="A718" s="550"/>
    </row>
    <row r="719" spans="1:1" s="462" customFormat="1" x14ac:dyDescent="0.2">
      <c r="A719" s="550"/>
    </row>
    <row r="720" spans="1:1" s="462" customFormat="1" x14ac:dyDescent="0.2">
      <c r="A720" s="550"/>
    </row>
    <row r="721" spans="1:1" s="462" customFormat="1" x14ac:dyDescent="0.2">
      <c r="A721" s="550"/>
    </row>
    <row r="722" spans="1:1" s="462" customFormat="1" x14ac:dyDescent="0.2">
      <c r="A722" s="550"/>
    </row>
    <row r="723" spans="1:1" s="462" customFormat="1" x14ac:dyDescent="0.2">
      <c r="A723" s="550"/>
    </row>
    <row r="724" spans="1:1" s="462" customFormat="1" x14ac:dyDescent="0.2">
      <c r="A724" s="550"/>
    </row>
    <row r="725" spans="1:1" s="462" customFormat="1" x14ac:dyDescent="0.2">
      <c r="A725" s="550"/>
    </row>
    <row r="726" spans="1:1" s="462" customFormat="1" x14ac:dyDescent="0.2">
      <c r="A726" s="550"/>
    </row>
    <row r="727" spans="1:1" s="462" customFormat="1" x14ac:dyDescent="0.2">
      <c r="A727" s="550"/>
    </row>
    <row r="728" spans="1:1" s="462" customFormat="1" x14ac:dyDescent="0.2">
      <c r="A728" s="550"/>
    </row>
    <row r="729" spans="1:1" s="462" customFormat="1" x14ac:dyDescent="0.2">
      <c r="A729" s="550"/>
    </row>
    <row r="730" spans="1:1" s="462" customFormat="1" x14ac:dyDescent="0.2">
      <c r="A730" s="550"/>
    </row>
    <row r="731" spans="1:1" s="462" customFormat="1" x14ac:dyDescent="0.2">
      <c r="A731" s="550"/>
    </row>
    <row r="732" spans="1:1" s="462" customFormat="1" x14ac:dyDescent="0.2">
      <c r="A732" s="550"/>
    </row>
    <row r="733" spans="1:1" s="462" customFormat="1" x14ac:dyDescent="0.2">
      <c r="A733" s="550"/>
    </row>
    <row r="734" spans="1:1" s="462" customFormat="1" x14ac:dyDescent="0.2">
      <c r="A734" s="550"/>
    </row>
    <row r="735" spans="1:1" s="462" customFormat="1" x14ac:dyDescent="0.2">
      <c r="A735" s="550"/>
    </row>
    <row r="736" spans="1:1" s="462" customFormat="1" x14ac:dyDescent="0.2">
      <c r="A736" s="550"/>
    </row>
    <row r="737" spans="1:1" s="462" customFormat="1" x14ac:dyDescent="0.2">
      <c r="A737" s="550"/>
    </row>
    <row r="738" spans="1:1" s="462" customFormat="1" x14ac:dyDescent="0.2">
      <c r="A738" s="550"/>
    </row>
    <row r="739" spans="1:1" s="462" customFormat="1" x14ac:dyDescent="0.2">
      <c r="A739" s="550"/>
    </row>
    <row r="740" spans="1:1" s="462" customFormat="1" x14ac:dyDescent="0.2">
      <c r="A740" s="550"/>
    </row>
    <row r="741" spans="1:1" s="462" customFormat="1" x14ac:dyDescent="0.2">
      <c r="A741" s="550"/>
    </row>
    <row r="742" spans="1:1" s="462" customFormat="1" x14ac:dyDescent="0.2">
      <c r="A742" s="550"/>
    </row>
    <row r="743" spans="1:1" s="462" customFormat="1" x14ac:dyDescent="0.2">
      <c r="A743" s="550"/>
    </row>
    <row r="744" spans="1:1" s="462" customFormat="1" x14ac:dyDescent="0.2">
      <c r="A744" s="550"/>
    </row>
    <row r="745" spans="1:1" s="462" customFormat="1" x14ac:dyDescent="0.2">
      <c r="A745" s="550"/>
    </row>
    <row r="746" spans="1:1" s="462" customFormat="1" x14ac:dyDescent="0.2">
      <c r="A746" s="550"/>
    </row>
    <row r="747" spans="1:1" s="462" customFormat="1" x14ac:dyDescent="0.2">
      <c r="A747" s="550"/>
    </row>
    <row r="748" spans="1:1" s="462" customFormat="1" x14ac:dyDescent="0.2">
      <c r="A748" s="550"/>
    </row>
    <row r="749" spans="1:1" s="462" customFormat="1" x14ac:dyDescent="0.2">
      <c r="A749" s="550"/>
    </row>
    <row r="750" spans="1:1" s="462" customFormat="1" x14ac:dyDescent="0.2">
      <c r="A750" s="550"/>
    </row>
    <row r="751" spans="1:1" s="462" customFormat="1" x14ac:dyDescent="0.2">
      <c r="A751" s="550"/>
    </row>
    <row r="752" spans="1:1" s="462" customFormat="1" x14ac:dyDescent="0.2">
      <c r="A752" s="550"/>
    </row>
    <row r="753" spans="1:1" s="462" customFormat="1" x14ac:dyDescent="0.2">
      <c r="A753" s="550"/>
    </row>
    <row r="754" spans="1:1" s="462" customFormat="1" x14ac:dyDescent="0.2">
      <c r="A754" s="550"/>
    </row>
    <row r="755" spans="1:1" s="462" customFormat="1" x14ac:dyDescent="0.2">
      <c r="A755" s="550"/>
    </row>
    <row r="756" spans="1:1" s="462" customFormat="1" x14ac:dyDescent="0.2">
      <c r="A756" s="550"/>
    </row>
    <row r="757" spans="1:1" s="462" customFormat="1" x14ac:dyDescent="0.2">
      <c r="A757" s="550"/>
    </row>
    <row r="758" spans="1:1" s="462" customFormat="1" x14ac:dyDescent="0.2">
      <c r="A758" s="550"/>
    </row>
    <row r="759" spans="1:1" s="462" customFormat="1" x14ac:dyDescent="0.2">
      <c r="A759" s="550"/>
    </row>
    <row r="760" spans="1:1" s="462" customFormat="1" x14ac:dyDescent="0.2">
      <c r="A760" s="550"/>
    </row>
    <row r="761" spans="1:1" s="462" customFormat="1" x14ac:dyDescent="0.2">
      <c r="A761" s="550"/>
    </row>
    <row r="762" spans="1:1" s="462" customFormat="1" x14ac:dyDescent="0.2">
      <c r="A762" s="550"/>
    </row>
    <row r="763" spans="1:1" s="462" customFormat="1" x14ac:dyDescent="0.2">
      <c r="A763" s="550"/>
    </row>
    <row r="764" spans="1:1" s="462" customFormat="1" x14ac:dyDescent="0.2">
      <c r="A764" s="550"/>
    </row>
    <row r="765" spans="1:1" s="462" customFormat="1" x14ac:dyDescent="0.2">
      <c r="A765" s="550"/>
    </row>
    <row r="766" spans="1:1" s="462" customFormat="1" x14ac:dyDescent="0.2">
      <c r="A766" s="550"/>
    </row>
    <row r="767" spans="1:1" s="462" customFormat="1" x14ac:dyDescent="0.2">
      <c r="A767" s="550"/>
    </row>
    <row r="768" spans="1:1" s="462" customFormat="1" x14ac:dyDescent="0.2">
      <c r="A768" s="550"/>
    </row>
    <row r="769" spans="1:1" s="462" customFormat="1" x14ac:dyDescent="0.2">
      <c r="A769" s="550"/>
    </row>
    <row r="770" spans="1:1" s="462" customFormat="1" x14ac:dyDescent="0.2">
      <c r="A770" s="550"/>
    </row>
    <row r="771" spans="1:1" s="462" customFormat="1" x14ac:dyDescent="0.2">
      <c r="A771" s="550"/>
    </row>
    <row r="772" spans="1:1" s="462" customFormat="1" x14ac:dyDescent="0.2">
      <c r="A772" s="550"/>
    </row>
    <row r="773" spans="1:1" s="462" customFormat="1" x14ac:dyDescent="0.2">
      <c r="A773" s="550"/>
    </row>
    <row r="774" spans="1:1" s="462" customFormat="1" x14ac:dyDescent="0.2">
      <c r="A774" s="550"/>
    </row>
    <row r="775" spans="1:1" s="462" customFormat="1" x14ac:dyDescent="0.2">
      <c r="A775" s="550"/>
    </row>
    <row r="776" spans="1:1" s="462" customFormat="1" x14ac:dyDescent="0.2">
      <c r="A776" s="550"/>
    </row>
    <row r="777" spans="1:1" s="462" customFormat="1" x14ac:dyDescent="0.2">
      <c r="A777" s="550"/>
    </row>
    <row r="778" spans="1:1" s="462" customFormat="1" x14ac:dyDescent="0.2">
      <c r="A778" s="550"/>
    </row>
    <row r="779" spans="1:1" s="462" customFormat="1" x14ac:dyDescent="0.2">
      <c r="A779" s="550"/>
    </row>
    <row r="780" spans="1:1" s="462" customFormat="1" x14ac:dyDescent="0.2">
      <c r="A780" s="550"/>
    </row>
    <row r="781" spans="1:1" s="462" customFormat="1" x14ac:dyDescent="0.2">
      <c r="A781" s="550"/>
    </row>
    <row r="782" spans="1:1" s="462" customFormat="1" x14ac:dyDescent="0.2">
      <c r="A782" s="550"/>
    </row>
    <row r="783" spans="1:1" s="462" customFormat="1" x14ac:dyDescent="0.2">
      <c r="A783" s="550"/>
    </row>
    <row r="784" spans="1:1" s="462" customFormat="1" x14ac:dyDescent="0.2">
      <c r="A784" s="550"/>
    </row>
    <row r="785" spans="1:1" s="462" customFormat="1" x14ac:dyDescent="0.2">
      <c r="A785" s="550"/>
    </row>
    <row r="786" spans="1:1" s="462" customFormat="1" x14ac:dyDescent="0.2">
      <c r="A786" s="550"/>
    </row>
    <row r="787" spans="1:1" s="462" customFormat="1" x14ac:dyDescent="0.2">
      <c r="A787" s="550"/>
    </row>
    <row r="788" spans="1:1" s="462" customFormat="1" x14ac:dyDescent="0.2">
      <c r="A788" s="550"/>
    </row>
    <row r="789" spans="1:1" s="462" customFormat="1" x14ac:dyDescent="0.2">
      <c r="A789" s="550"/>
    </row>
    <row r="790" spans="1:1" s="462" customFormat="1" x14ac:dyDescent="0.2">
      <c r="A790" s="550"/>
    </row>
    <row r="791" spans="1:1" s="462" customFormat="1" x14ac:dyDescent="0.2">
      <c r="A791" s="550"/>
    </row>
    <row r="792" spans="1:1" s="462" customFormat="1" x14ac:dyDescent="0.2">
      <c r="A792" s="550"/>
    </row>
    <row r="793" spans="1:1" s="462" customFormat="1" x14ac:dyDescent="0.2">
      <c r="A793" s="550"/>
    </row>
    <row r="794" spans="1:1" s="462" customFormat="1" x14ac:dyDescent="0.2">
      <c r="A794" s="550"/>
    </row>
    <row r="795" spans="1:1" s="462" customFormat="1" x14ac:dyDescent="0.2">
      <c r="A795" s="550"/>
    </row>
    <row r="796" spans="1:1" s="462" customFormat="1" x14ac:dyDescent="0.2">
      <c r="A796" s="550"/>
    </row>
    <row r="797" spans="1:1" s="462" customFormat="1" x14ac:dyDescent="0.2">
      <c r="A797" s="550"/>
    </row>
    <row r="798" spans="1:1" s="462" customFormat="1" x14ac:dyDescent="0.2">
      <c r="A798" s="550"/>
    </row>
    <row r="799" spans="1:1" s="462" customFormat="1" x14ac:dyDescent="0.2">
      <c r="A799" s="550"/>
    </row>
    <row r="800" spans="1:1" s="462" customFormat="1" x14ac:dyDescent="0.2">
      <c r="A800" s="550"/>
    </row>
    <row r="801" spans="1:1" s="462" customFormat="1" x14ac:dyDescent="0.2">
      <c r="A801" s="550"/>
    </row>
    <row r="802" spans="1:1" s="462" customFormat="1" x14ac:dyDescent="0.2">
      <c r="A802" s="550"/>
    </row>
    <row r="803" spans="1:1" s="462" customFormat="1" x14ac:dyDescent="0.2">
      <c r="A803" s="550"/>
    </row>
    <row r="804" spans="1:1" s="462" customFormat="1" x14ac:dyDescent="0.2">
      <c r="A804" s="550"/>
    </row>
    <row r="805" spans="1:1" s="462" customFormat="1" x14ac:dyDescent="0.2">
      <c r="A805" s="550"/>
    </row>
    <row r="806" spans="1:1" s="462" customFormat="1" x14ac:dyDescent="0.2">
      <c r="A806" s="550"/>
    </row>
    <row r="807" spans="1:1" s="462" customFormat="1" x14ac:dyDescent="0.2">
      <c r="A807" s="550"/>
    </row>
    <row r="808" spans="1:1" s="462" customFormat="1" x14ac:dyDescent="0.2">
      <c r="A808" s="550"/>
    </row>
    <row r="809" spans="1:1" s="462" customFormat="1" x14ac:dyDescent="0.2">
      <c r="A809" s="550"/>
    </row>
    <row r="810" spans="1:1" s="462" customFormat="1" x14ac:dyDescent="0.2">
      <c r="A810" s="550"/>
    </row>
    <row r="811" spans="1:1" s="462" customFormat="1" x14ac:dyDescent="0.2">
      <c r="A811" s="550"/>
    </row>
    <row r="812" spans="1:1" s="462" customFormat="1" x14ac:dyDescent="0.2">
      <c r="A812" s="550"/>
    </row>
    <row r="813" spans="1:1" s="462" customFormat="1" x14ac:dyDescent="0.2">
      <c r="A813" s="550"/>
    </row>
    <row r="814" spans="1:1" s="462" customFormat="1" x14ac:dyDescent="0.2">
      <c r="A814" s="550"/>
    </row>
    <row r="815" spans="1:1" s="462" customFormat="1" x14ac:dyDescent="0.2">
      <c r="A815" s="550"/>
    </row>
    <row r="816" spans="1:1" s="462" customFormat="1" x14ac:dyDescent="0.2">
      <c r="A816" s="550"/>
    </row>
    <row r="817" spans="1:1" s="462" customFormat="1" x14ac:dyDescent="0.2">
      <c r="A817" s="550"/>
    </row>
    <row r="818" spans="1:1" s="462" customFormat="1" x14ac:dyDescent="0.2">
      <c r="A818" s="550"/>
    </row>
    <row r="819" spans="1:1" s="462" customFormat="1" x14ac:dyDescent="0.2">
      <c r="A819" s="550"/>
    </row>
    <row r="820" spans="1:1" s="462" customFormat="1" x14ac:dyDescent="0.2">
      <c r="A820" s="550"/>
    </row>
    <row r="821" spans="1:1" s="462" customFormat="1" x14ac:dyDescent="0.2">
      <c r="A821" s="550"/>
    </row>
    <row r="822" spans="1:1" s="462" customFormat="1" x14ac:dyDescent="0.2">
      <c r="A822" s="550"/>
    </row>
    <row r="823" spans="1:1" s="462" customFormat="1" x14ac:dyDescent="0.2">
      <c r="A823" s="550"/>
    </row>
    <row r="824" spans="1:1" s="462" customFormat="1" x14ac:dyDescent="0.2">
      <c r="A824" s="550"/>
    </row>
    <row r="825" spans="1:1" s="462" customFormat="1" x14ac:dyDescent="0.2">
      <c r="A825" s="550"/>
    </row>
    <row r="826" spans="1:1" s="462" customFormat="1" x14ac:dyDescent="0.2">
      <c r="A826" s="550"/>
    </row>
    <row r="827" spans="1:1" s="462" customFormat="1" x14ac:dyDescent="0.2">
      <c r="A827" s="550"/>
    </row>
    <row r="828" spans="1:1" s="462" customFormat="1" x14ac:dyDescent="0.2">
      <c r="A828" s="550"/>
    </row>
    <row r="829" spans="1:1" s="462" customFormat="1" x14ac:dyDescent="0.2">
      <c r="A829" s="550"/>
    </row>
    <row r="830" spans="1:1" s="462" customFormat="1" x14ac:dyDescent="0.2">
      <c r="A830" s="550"/>
    </row>
    <row r="831" spans="1:1" s="462" customFormat="1" x14ac:dyDescent="0.2">
      <c r="A831" s="550"/>
    </row>
    <row r="832" spans="1:1" s="462" customFormat="1" x14ac:dyDescent="0.2">
      <c r="A832" s="550"/>
    </row>
    <row r="833" spans="1:1" s="462" customFormat="1" x14ac:dyDescent="0.2">
      <c r="A833" s="550"/>
    </row>
    <row r="834" spans="1:1" s="462" customFormat="1" x14ac:dyDescent="0.2">
      <c r="A834" s="550"/>
    </row>
    <row r="835" spans="1:1" s="462" customFormat="1" x14ac:dyDescent="0.2">
      <c r="A835" s="550"/>
    </row>
    <row r="836" spans="1:1" s="462" customFormat="1" x14ac:dyDescent="0.2">
      <c r="A836" s="550"/>
    </row>
    <row r="837" spans="1:1" s="462" customFormat="1" x14ac:dyDescent="0.2">
      <c r="A837" s="550"/>
    </row>
    <row r="838" spans="1:1" s="462" customFormat="1" x14ac:dyDescent="0.2">
      <c r="A838" s="550"/>
    </row>
    <row r="839" spans="1:1" s="462" customFormat="1" x14ac:dyDescent="0.2">
      <c r="A839" s="550"/>
    </row>
    <row r="840" spans="1:1" s="462" customFormat="1" x14ac:dyDescent="0.2">
      <c r="A840" s="550"/>
    </row>
    <row r="841" spans="1:1" s="462" customFormat="1" x14ac:dyDescent="0.2">
      <c r="A841" s="550"/>
    </row>
    <row r="842" spans="1:1" s="462" customFormat="1" x14ac:dyDescent="0.2">
      <c r="A842" s="550"/>
    </row>
    <row r="843" spans="1:1" s="462" customFormat="1" x14ac:dyDescent="0.2">
      <c r="A843" s="550"/>
    </row>
    <row r="844" spans="1:1" s="462" customFormat="1" x14ac:dyDescent="0.2">
      <c r="A844" s="550"/>
    </row>
    <row r="845" spans="1:1" s="462" customFormat="1" x14ac:dyDescent="0.2">
      <c r="A845" s="550"/>
    </row>
    <row r="846" spans="1:1" s="462" customFormat="1" x14ac:dyDescent="0.2">
      <c r="A846" s="550"/>
    </row>
    <row r="847" spans="1:1" s="462" customFormat="1" x14ac:dyDescent="0.2">
      <c r="A847" s="550"/>
    </row>
    <row r="848" spans="1:1" s="462" customFormat="1" x14ac:dyDescent="0.2">
      <c r="A848" s="550"/>
    </row>
    <row r="849" spans="1:1" s="462" customFormat="1" x14ac:dyDescent="0.2">
      <c r="A849" s="550"/>
    </row>
    <row r="850" spans="1:1" s="462" customFormat="1" x14ac:dyDescent="0.2">
      <c r="A850" s="550"/>
    </row>
    <row r="851" spans="1:1" s="462" customFormat="1" x14ac:dyDescent="0.2">
      <c r="A851" s="550"/>
    </row>
    <row r="852" spans="1:1" s="462" customFormat="1" x14ac:dyDescent="0.2">
      <c r="A852" s="550"/>
    </row>
    <row r="853" spans="1:1" s="462" customFormat="1" x14ac:dyDescent="0.2">
      <c r="A853" s="550"/>
    </row>
    <row r="854" spans="1:1" s="462" customFormat="1" x14ac:dyDescent="0.2">
      <c r="A854" s="550"/>
    </row>
    <row r="855" spans="1:1" s="462" customFormat="1" x14ac:dyDescent="0.2">
      <c r="A855" s="550"/>
    </row>
    <row r="856" spans="1:1" s="462" customFormat="1" x14ac:dyDescent="0.2">
      <c r="A856" s="550"/>
    </row>
    <row r="857" spans="1:1" s="462" customFormat="1" x14ac:dyDescent="0.2">
      <c r="A857" s="550"/>
    </row>
    <row r="858" spans="1:1" s="462" customFormat="1" x14ac:dyDescent="0.2">
      <c r="A858" s="550"/>
    </row>
    <row r="859" spans="1:1" s="462" customFormat="1" x14ac:dyDescent="0.2">
      <c r="A859" s="550"/>
    </row>
    <row r="860" spans="1:1" s="462" customFormat="1" x14ac:dyDescent="0.2">
      <c r="A860" s="550"/>
    </row>
    <row r="861" spans="1:1" s="462" customFormat="1" x14ac:dyDescent="0.2">
      <c r="A861" s="550"/>
    </row>
    <row r="862" spans="1:1" s="462" customFormat="1" x14ac:dyDescent="0.2">
      <c r="A862" s="550"/>
    </row>
    <row r="863" spans="1:1" s="462" customFormat="1" x14ac:dyDescent="0.2">
      <c r="A863" s="550"/>
    </row>
    <row r="864" spans="1:1" s="462" customFormat="1" x14ac:dyDescent="0.2">
      <c r="A864" s="550"/>
    </row>
    <row r="865" spans="1:1" s="462" customFormat="1" x14ac:dyDescent="0.2">
      <c r="A865" s="550"/>
    </row>
    <row r="866" spans="1:1" s="462" customFormat="1" x14ac:dyDescent="0.2">
      <c r="A866" s="550"/>
    </row>
    <row r="867" spans="1:1" s="462" customFormat="1" x14ac:dyDescent="0.2">
      <c r="A867" s="550"/>
    </row>
    <row r="868" spans="1:1" s="462" customFormat="1" x14ac:dyDescent="0.2">
      <c r="A868" s="550"/>
    </row>
    <row r="869" spans="1:1" s="462" customFormat="1" x14ac:dyDescent="0.2">
      <c r="A869" s="550"/>
    </row>
  </sheetData>
  <sheetProtection algorithmName="SHA-512" hashValue="mvoh9eXXS4hy90qwxEfnZCfrjF1RvCIqMejlFw5DaRspU1217+m002/hTMHpZu0gX1W0UxZcdEbfmh1k9yMdww==" saltValue="tB/R/kE1Rypr0Ebc4zANFA=="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AS274"/>
  <sheetViews>
    <sheetView showGridLines="0" zoomScaleNormal="100" workbookViewId="0">
      <selection activeCell="E4" sqref="E4"/>
    </sheetView>
  </sheetViews>
  <sheetFormatPr defaultColWidth="9" defaultRowHeight="12.75" x14ac:dyDescent="0.2"/>
  <cols>
    <col min="1" max="1" width="7.625" style="29" customWidth="1"/>
    <col min="2" max="2" width="41.75" style="23" customWidth="1"/>
    <col min="3" max="3" width="27.25" style="23" customWidth="1"/>
    <col min="4" max="4" width="10.25" style="538" customWidth="1"/>
    <col min="5" max="5" width="20.375" style="538" customWidth="1"/>
    <col min="6" max="6" width="50.125" style="540" customWidth="1"/>
    <col min="7" max="45" width="9" style="538"/>
    <col min="46" max="16384" width="9" style="23"/>
  </cols>
  <sheetData>
    <row r="1" spans="1:7" x14ac:dyDescent="0.2">
      <c r="A1" s="648" t="s">
        <v>510</v>
      </c>
      <c r="B1" s="648"/>
      <c r="C1" s="648"/>
      <c r="D1" s="541"/>
      <c r="E1" s="542"/>
      <c r="F1" s="543"/>
    </row>
    <row r="2" spans="1:7" s="538" customFormat="1" ht="21" customHeight="1" x14ac:dyDescent="0.2">
      <c r="A2" s="537"/>
      <c r="E2" s="539"/>
      <c r="F2" s="540"/>
    </row>
    <row r="3" spans="1:7" x14ac:dyDescent="0.2">
      <c r="A3" s="24" t="s">
        <v>0</v>
      </c>
      <c r="B3" s="25" t="s">
        <v>2</v>
      </c>
      <c r="C3" s="25" t="s">
        <v>1</v>
      </c>
      <c r="D3" s="544"/>
      <c r="E3" s="545"/>
      <c r="F3" s="546"/>
      <c r="G3" s="539"/>
    </row>
    <row r="4" spans="1:7" x14ac:dyDescent="0.2">
      <c r="A4" s="24" t="s">
        <v>8</v>
      </c>
      <c r="B4" s="27" t="s">
        <v>149</v>
      </c>
      <c r="C4" s="520"/>
      <c r="E4" s="540"/>
    </row>
    <row r="5" spans="1:7" x14ac:dyDescent="0.2">
      <c r="A5" s="24" t="s">
        <v>9</v>
      </c>
      <c r="B5" s="47" t="s">
        <v>150</v>
      </c>
      <c r="C5" s="520"/>
      <c r="E5" s="540"/>
    </row>
    <row r="6" spans="1:7" x14ac:dyDescent="0.2">
      <c r="A6" s="24" t="s">
        <v>10</v>
      </c>
      <c r="B6" s="27" t="s">
        <v>151</v>
      </c>
      <c r="C6" s="520"/>
      <c r="E6" s="540"/>
    </row>
    <row r="7" spans="1:7" s="538" customFormat="1" x14ac:dyDescent="0.2">
      <c r="E7" s="540"/>
      <c r="F7" s="547"/>
    </row>
    <row r="8" spans="1:7" s="538" customFormat="1" x14ac:dyDescent="0.2">
      <c r="A8" s="537"/>
      <c r="F8" s="547"/>
    </row>
    <row r="9" spans="1:7" s="538" customFormat="1" x14ac:dyDescent="0.2">
      <c r="A9" s="537"/>
      <c r="B9" s="540"/>
      <c r="F9" s="540"/>
    </row>
    <row r="10" spans="1:7" s="538" customFormat="1" x14ac:dyDescent="0.2">
      <c r="A10" s="537"/>
      <c r="B10" s="540"/>
      <c r="F10" s="540"/>
    </row>
    <row r="11" spans="1:7" s="538" customFormat="1" x14ac:dyDescent="0.2">
      <c r="A11" s="537"/>
      <c r="F11" s="540"/>
    </row>
    <row r="12" spans="1:7" s="538" customFormat="1" x14ac:dyDescent="0.2">
      <c r="A12" s="537"/>
      <c r="B12" s="540"/>
      <c r="F12" s="540"/>
    </row>
    <row r="13" spans="1:7" s="538" customFormat="1" x14ac:dyDescent="0.2">
      <c r="A13" s="537"/>
      <c r="F13" s="540"/>
    </row>
    <row r="14" spans="1:7" s="538" customFormat="1" x14ac:dyDescent="0.2">
      <c r="A14" s="537"/>
      <c r="F14" s="540"/>
    </row>
    <row r="15" spans="1:7" s="538" customFormat="1" x14ac:dyDescent="0.2">
      <c r="A15" s="537"/>
      <c r="F15" s="540"/>
    </row>
    <row r="16" spans="1:7" s="538" customFormat="1" x14ac:dyDescent="0.2">
      <c r="A16" s="537"/>
      <c r="F16" s="540"/>
    </row>
    <row r="17" spans="1:6" s="538" customFormat="1" x14ac:dyDescent="0.2">
      <c r="A17" s="537"/>
      <c r="F17" s="540"/>
    </row>
    <row r="18" spans="1:6" s="538" customFormat="1" x14ac:dyDescent="0.2">
      <c r="A18" s="537"/>
      <c r="F18" s="540"/>
    </row>
    <row r="19" spans="1:6" s="538" customFormat="1" x14ac:dyDescent="0.2">
      <c r="A19" s="537"/>
      <c r="F19" s="540"/>
    </row>
    <row r="20" spans="1:6" s="538" customFormat="1" x14ac:dyDescent="0.2">
      <c r="A20" s="537"/>
      <c r="F20" s="540"/>
    </row>
    <row r="21" spans="1:6" s="538" customFormat="1" x14ac:dyDescent="0.2">
      <c r="A21" s="537"/>
      <c r="F21" s="540"/>
    </row>
    <row r="22" spans="1:6" s="538" customFormat="1" x14ac:dyDescent="0.2">
      <c r="A22" s="537"/>
      <c r="F22" s="540"/>
    </row>
    <row r="23" spans="1:6" s="538" customFormat="1" x14ac:dyDescent="0.2">
      <c r="A23" s="537"/>
      <c r="F23" s="540"/>
    </row>
    <row r="24" spans="1:6" s="538" customFormat="1" x14ac:dyDescent="0.2">
      <c r="A24" s="537"/>
      <c r="F24" s="540"/>
    </row>
    <row r="25" spans="1:6" s="538" customFormat="1" x14ac:dyDescent="0.2">
      <c r="A25" s="537"/>
      <c r="F25" s="540"/>
    </row>
    <row r="26" spans="1:6" s="538" customFormat="1" x14ac:dyDescent="0.2">
      <c r="A26" s="537"/>
      <c r="F26" s="540"/>
    </row>
    <row r="27" spans="1:6" s="538" customFormat="1" x14ac:dyDescent="0.2">
      <c r="A27" s="537"/>
      <c r="F27" s="540"/>
    </row>
    <row r="28" spans="1:6" s="538" customFormat="1" x14ac:dyDescent="0.2">
      <c r="A28" s="537"/>
      <c r="F28" s="540"/>
    </row>
    <row r="29" spans="1:6" s="538" customFormat="1" x14ac:dyDescent="0.2">
      <c r="A29" s="537"/>
      <c r="F29" s="540"/>
    </row>
    <row r="30" spans="1:6" s="538" customFormat="1" x14ac:dyDescent="0.2">
      <c r="A30" s="537"/>
      <c r="F30" s="540"/>
    </row>
    <row r="31" spans="1:6" s="538" customFormat="1" x14ac:dyDescent="0.2">
      <c r="A31" s="537"/>
      <c r="F31" s="540"/>
    </row>
    <row r="32" spans="1:6" s="538" customFormat="1" x14ac:dyDescent="0.2">
      <c r="A32" s="537"/>
      <c r="F32" s="540"/>
    </row>
    <row r="33" spans="1:6" s="538" customFormat="1" x14ac:dyDescent="0.2">
      <c r="A33" s="537"/>
      <c r="F33" s="540"/>
    </row>
    <row r="34" spans="1:6" s="538" customFormat="1" x14ac:dyDescent="0.2">
      <c r="A34" s="537"/>
      <c r="F34" s="540"/>
    </row>
    <row r="35" spans="1:6" s="538" customFormat="1" x14ac:dyDescent="0.2">
      <c r="A35" s="537"/>
      <c r="F35" s="540"/>
    </row>
    <row r="36" spans="1:6" s="538" customFormat="1" x14ac:dyDescent="0.2">
      <c r="A36" s="537"/>
      <c r="F36" s="540"/>
    </row>
    <row r="37" spans="1:6" s="538" customFormat="1" x14ac:dyDescent="0.2">
      <c r="A37" s="537"/>
      <c r="F37" s="540"/>
    </row>
    <row r="38" spans="1:6" s="538" customFormat="1" x14ac:dyDescent="0.2">
      <c r="A38" s="537"/>
      <c r="F38" s="540"/>
    </row>
    <row r="39" spans="1:6" s="538" customFormat="1" x14ac:dyDescent="0.2">
      <c r="A39" s="537"/>
      <c r="F39" s="540"/>
    </row>
    <row r="40" spans="1:6" s="538" customFormat="1" x14ac:dyDescent="0.2">
      <c r="A40" s="537"/>
      <c r="F40" s="540"/>
    </row>
    <row r="41" spans="1:6" s="538" customFormat="1" x14ac:dyDescent="0.2">
      <c r="A41" s="537"/>
      <c r="F41" s="540"/>
    </row>
    <row r="42" spans="1:6" s="538" customFormat="1" x14ac:dyDescent="0.2">
      <c r="A42" s="537"/>
      <c r="F42" s="540"/>
    </row>
    <row r="43" spans="1:6" s="538" customFormat="1" x14ac:dyDescent="0.2">
      <c r="A43" s="537"/>
      <c r="F43" s="540"/>
    </row>
    <row r="44" spans="1:6" s="538" customFormat="1" x14ac:dyDescent="0.2">
      <c r="A44" s="537"/>
      <c r="F44" s="540"/>
    </row>
    <row r="45" spans="1:6" s="538" customFormat="1" x14ac:dyDescent="0.2">
      <c r="A45" s="537"/>
      <c r="F45" s="540"/>
    </row>
    <row r="46" spans="1:6" s="538" customFormat="1" x14ac:dyDescent="0.2">
      <c r="A46" s="537"/>
      <c r="F46" s="540"/>
    </row>
    <row r="47" spans="1:6" s="538" customFormat="1" x14ac:dyDescent="0.2">
      <c r="A47" s="537"/>
      <c r="F47" s="540"/>
    </row>
    <row r="48" spans="1:6" s="538" customFormat="1" x14ac:dyDescent="0.2">
      <c r="A48" s="537"/>
      <c r="F48" s="540"/>
    </row>
    <row r="49" spans="1:6" s="538" customFormat="1" x14ac:dyDescent="0.2">
      <c r="A49" s="537"/>
      <c r="F49" s="540"/>
    </row>
    <row r="50" spans="1:6" s="538" customFormat="1" x14ac:dyDescent="0.2">
      <c r="A50" s="537"/>
      <c r="F50" s="540"/>
    </row>
    <row r="51" spans="1:6" s="538" customFormat="1" x14ac:dyDescent="0.2">
      <c r="A51" s="537"/>
      <c r="F51" s="540"/>
    </row>
    <row r="52" spans="1:6" s="538" customFormat="1" x14ac:dyDescent="0.2">
      <c r="A52" s="537"/>
      <c r="F52" s="540"/>
    </row>
    <row r="53" spans="1:6" s="538" customFormat="1" x14ac:dyDescent="0.2">
      <c r="A53" s="537"/>
      <c r="F53" s="540"/>
    </row>
    <row r="54" spans="1:6" s="538" customFormat="1" x14ac:dyDescent="0.2">
      <c r="A54" s="537"/>
      <c r="F54" s="540"/>
    </row>
    <row r="55" spans="1:6" s="538" customFormat="1" x14ac:dyDescent="0.2">
      <c r="A55" s="537"/>
      <c r="F55" s="540"/>
    </row>
    <row r="56" spans="1:6" s="538" customFormat="1" x14ac:dyDescent="0.2">
      <c r="A56" s="537"/>
      <c r="F56" s="540"/>
    </row>
    <row r="57" spans="1:6" s="538" customFormat="1" x14ac:dyDescent="0.2">
      <c r="A57" s="537"/>
      <c r="F57" s="540"/>
    </row>
    <row r="58" spans="1:6" s="538" customFormat="1" x14ac:dyDescent="0.2">
      <c r="A58" s="537"/>
      <c r="F58" s="540"/>
    </row>
    <row r="59" spans="1:6" s="538" customFormat="1" x14ac:dyDescent="0.2">
      <c r="A59" s="537"/>
      <c r="F59" s="540"/>
    </row>
    <row r="60" spans="1:6" s="538" customFormat="1" x14ac:dyDescent="0.2">
      <c r="A60" s="537"/>
      <c r="F60" s="540"/>
    </row>
    <row r="61" spans="1:6" s="538" customFormat="1" x14ac:dyDescent="0.2">
      <c r="A61" s="537"/>
      <c r="F61" s="540"/>
    </row>
    <row r="62" spans="1:6" s="538" customFormat="1" x14ac:dyDescent="0.2">
      <c r="A62" s="537"/>
      <c r="F62" s="540"/>
    </row>
    <row r="63" spans="1:6" s="538" customFormat="1" x14ac:dyDescent="0.2">
      <c r="A63" s="537"/>
      <c r="F63" s="540"/>
    </row>
    <row r="64" spans="1:6" s="538" customFormat="1" x14ac:dyDescent="0.2">
      <c r="A64" s="537"/>
      <c r="F64" s="540"/>
    </row>
    <row r="65" spans="1:6" s="538" customFormat="1" x14ac:dyDescent="0.2">
      <c r="A65" s="537"/>
      <c r="F65" s="540"/>
    </row>
    <row r="66" spans="1:6" s="538" customFormat="1" x14ac:dyDescent="0.2">
      <c r="A66" s="537"/>
      <c r="F66" s="540"/>
    </row>
    <row r="67" spans="1:6" s="538" customFormat="1" x14ac:dyDescent="0.2">
      <c r="A67" s="537"/>
      <c r="F67" s="540"/>
    </row>
    <row r="68" spans="1:6" s="538" customFormat="1" x14ac:dyDescent="0.2">
      <c r="A68" s="537"/>
      <c r="F68" s="540"/>
    </row>
    <row r="69" spans="1:6" s="538" customFormat="1" x14ac:dyDescent="0.2">
      <c r="A69" s="537"/>
      <c r="F69" s="540"/>
    </row>
    <row r="70" spans="1:6" s="538" customFormat="1" x14ac:dyDescent="0.2">
      <c r="A70" s="537"/>
      <c r="F70" s="540"/>
    </row>
    <row r="71" spans="1:6" s="538" customFormat="1" x14ac:dyDescent="0.2">
      <c r="A71" s="537"/>
      <c r="F71" s="540"/>
    </row>
    <row r="72" spans="1:6" s="538" customFormat="1" x14ac:dyDescent="0.2">
      <c r="A72" s="537"/>
      <c r="F72" s="540"/>
    </row>
    <row r="73" spans="1:6" s="538" customFormat="1" x14ac:dyDescent="0.2">
      <c r="A73" s="537"/>
      <c r="F73" s="540"/>
    </row>
    <row r="74" spans="1:6" s="538" customFormat="1" x14ac:dyDescent="0.2">
      <c r="A74" s="537"/>
      <c r="F74" s="540"/>
    </row>
    <row r="75" spans="1:6" s="538" customFormat="1" x14ac:dyDescent="0.2">
      <c r="A75" s="537"/>
      <c r="F75" s="540"/>
    </row>
    <row r="76" spans="1:6" s="538" customFormat="1" x14ac:dyDescent="0.2">
      <c r="A76" s="537"/>
      <c r="F76" s="540"/>
    </row>
    <row r="77" spans="1:6" s="538" customFormat="1" x14ac:dyDescent="0.2">
      <c r="A77" s="537"/>
      <c r="F77" s="540"/>
    </row>
    <row r="78" spans="1:6" s="538" customFormat="1" x14ac:dyDescent="0.2">
      <c r="A78" s="537"/>
      <c r="F78" s="540"/>
    </row>
    <row r="79" spans="1:6" s="538" customFormat="1" x14ac:dyDescent="0.2">
      <c r="A79" s="537"/>
      <c r="F79" s="540"/>
    </row>
    <row r="80" spans="1:6" s="538" customFormat="1" x14ac:dyDescent="0.2">
      <c r="A80" s="537"/>
      <c r="F80" s="540"/>
    </row>
    <row r="81" spans="1:6" s="538" customFormat="1" x14ac:dyDescent="0.2">
      <c r="A81" s="537"/>
      <c r="F81" s="540"/>
    </row>
    <row r="82" spans="1:6" s="538" customFormat="1" x14ac:dyDescent="0.2">
      <c r="A82" s="537"/>
      <c r="F82" s="540"/>
    </row>
    <row r="83" spans="1:6" s="538" customFormat="1" x14ac:dyDescent="0.2">
      <c r="A83" s="537"/>
      <c r="F83" s="540"/>
    </row>
    <row r="84" spans="1:6" s="538" customFormat="1" x14ac:dyDescent="0.2">
      <c r="A84" s="537"/>
      <c r="F84" s="540"/>
    </row>
    <row r="85" spans="1:6" s="538" customFormat="1" x14ac:dyDescent="0.2">
      <c r="A85" s="537"/>
      <c r="F85" s="540"/>
    </row>
    <row r="86" spans="1:6" s="538" customFormat="1" x14ac:dyDescent="0.2">
      <c r="A86" s="537"/>
      <c r="F86" s="540"/>
    </row>
    <row r="87" spans="1:6" s="538" customFormat="1" x14ac:dyDescent="0.2">
      <c r="A87" s="537"/>
      <c r="F87" s="540"/>
    </row>
    <row r="88" spans="1:6" s="538" customFormat="1" x14ac:dyDescent="0.2">
      <c r="A88" s="537"/>
      <c r="F88" s="540"/>
    </row>
    <row r="89" spans="1:6" s="538" customFormat="1" x14ac:dyDescent="0.2">
      <c r="A89" s="537"/>
      <c r="F89" s="540"/>
    </row>
    <row r="90" spans="1:6" s="538" customFormat="1" x14ac:dyDescent="0.2">
      <c r="A90" s="537"/>
      <c r="F90" s="540"/>
    </row>
    <row r="91" spans="1:6" s="538" customFormat="1" x14ac:dyDescent="0.2">
      <c r="A91" s="537"/>
      <c r="F91" s="540"/>
    </row>
    <row r="92" spans="1:6" s="538" customFormat="1" x14ac:dyDescent="0.2">
      <c r="A92" s="537"/>
      <c r="F92" s="540"/>
    </row>
    <row r="93" spans="1:6" s="538" customFormat="1" x14ac:dyDescent="0.2">
      <c r="A93" s="537"/>
      <c r="F93" s="540"/>
    </row>
    <row r="94" spans="1:6" s="538" customFormat="1" x14ac:dyDescent="0.2">
      <c r="A94" s="537"/>
      <c r="F94" s="540"/>
    </row>
    <row r="95" spans="1:6" s="538" customFormat="1" x14ac:dyDescent="0.2">
      <c r="A95" s="537"/>
      <c r="F95" s="540"/>
    </row>
    <row r="96" spans="1:6" s="538" customFormat="1" x14ac:dyDescent="0.2">
      <c r="A96" s="537"/>
      <c r="F96" s="540"/>
    </row>
    <row r="97" spans="1:6" s="538" customFormat="1" x14ac:dyDescent="0.2">
      <c r="A97" s="537"/>
      <c r="F97" s="540"/>
    </row>
    <row r="98" spans="1:6" s="538" customFormat="1" x14ac:dyDescent="0.2">
      <c r="A98" s="537"/>
      <c r="F98" s="540"/>
    </row>
    <row r="99" spans="1:6" s="538" customFormat="1" x14ac:dyDescent="0.2">
      <c r="A99" s="537"/>
      <c r="F99" s="540"/>
    </row>
    <row r="100" spans="1:6" s="538" customFormat="1" x14ac:dyDescent="0.2">
      <c r="A100" s="537"/>
      <c r="F100" s="540"/>
    </row>
    <row r="101" spans="1:6" s="538" customFormat="1" x14ac:dyDescent="0.2">
      <c r="A101" s="537"/>
      <c r="F101" s="540"/>
    </row>
    <row r="102" spans="1:6" s="538" customFormat="1" x14ac:dyDescent="0.2">
      <c r="A102" s="537"/>
      <c r="F102" s="540"/>
    </row>
    <row r="103" spans="1:6" s="538" customFormat="1" x14ac:dyDescent="0.2">
      <c r="A103" s="537"/>
      <c r="F103" s="540"/>
    </row>
    <row r="104" spans="1:6" s="538" customFormat="1" x14ac:dyDescent="0.2">
      <c r="A104" s="537"/>
      <c r="F104" s="540"/>
    </row>
    <row r="105" spans="1:6" s="538" customFormat="1" x14ac:dyDescent="0.2">
      <c r="A105" s="537"/>
      <c r="F105" s="540"/>
    </row>
    <row r="106" spans="1:6" s="538" customFormat="1" x14ac:dyDescent="0.2">
      <c r="A106" s="537"/>
      <c r="F106" s="540"/>
    </row>
    <row r="107" spans="1:6" s="538" customFormat="1" x14ac:dyDescent="0.2">
      <c r="A107" s="537"/>
      <c r="F107" s="540"/>
    </row>
    <row r="108" spans="1:6" s="538" customFormat="1" x14ac:dyDescent="0.2">
      <c r="A108" s="537"/>
      <c r="F108" s="540"/>
    </row>
    <row r="109" spans="1:6" s="538" customFormat="1" x14ac:dyDescent="0.2">
      <c r="A109" s="537"/>
      <c r="F109" s="540"/>
    </row>
    <row r="110" spans="1:6" s="538" customFormat="1" x14ac:dyDescent="0.2">
      <c r="A110" s="537"/>
      <c r="F110" s="540"/>
    </row>
    <row r="111" spans="1:6" s="538" customFormat="1" x14ac:dyDescent="0.2">
      <c r="A111" s="537"/>
      <c r="F111" s="540"/>
    </row>
    <row r="112" spans="1:6" s="538" customFormat="1" x14ac:dyDescent="0.2">
      <c r="A112" s="537"/>
      <c r="F112" s="540"/>
    </row>
    <row r="113" spans="1:6" s="538" customFormat="1" x14ac:dyDescent="0.2">
      <c r="A113" s="537"/>
      <c r="F113" s="540"/>
    </row>
    <row r="114" spans="1:6" s="538" customFormat="1" x14ac:dyDescent="0.2">
      <c r="A114" s="537"/>
      <c r="F114" s="540"/>
    </row>
    <row r="115" spans="1:6" s="538" customFormat="1" x14ac:dyDescent="0.2">
      <c r="A115" s="537"/>
      <c r="F115" s="540"/>
    </row>
    <row r="116" spans="1:6" s="538" customFormat="1" x14ac:dyDescent="0.2">
      <c r="A116" s="537"/>
      <c r="F116" s="540"/>
    </row>
    <row r="117" spans="1:6" s="538" customFormat="1" x14ac:dyDescent="0.2">
      <c r="A117" s="537"/>
      <c r="F117" s="540"/>
    </row>
    <row r="118" spans="1:6" s="538" customFormat="1" x14ac:dyDescent="0.2">
      <c r="A118" s="537"/>
      <c r="F118" s="540"/>
    </row>
    <row r="119" spans="1:6" s="538" customFormat="1" x14ac:dyDescent="0.2">
      <c r="A119" s="537"/>
      <c r="F119" s="540"/>
    </row>
    <row r="120" spans="1:6" s="538" customFormat="1" x14ac:dyDescent="0.2">
      <c r="A120" s="537"/>
      <c r="F120" s="540"/>
    </row>
    <row r="121" spans="1:6" s="538" customFormat="1" x14ac:dyDescent="0.2">
      <c r="A121" s="537"/>
      <c r="F121" s="540"/>
    </row>
    <row r="122" spans="1:6" s="538" customFormat="1" x14ac:dyDescent="0.2">
      <c r="A122" s="537"/>
      <c r="F122" s="540"/>
    </row>
    <row r="123" spans="1:6" s="538" customFormat="1" x14ac:dyDescent="0.2">
      <c r="A123" s="537"/>
      <c r="F123" s="540"/>
    </row>
    <row r="124" spans="1:6" s="538" customFormat="1" x14ac:dyDescent="0.2">
      <c r="A124" s="537"/>
      <c r="F124" s="540"/>
    </row>
    <row r="125" spans="1:6" s="538" customFormat="1" x14ac:dyDescent="0.2">
      <c r="A125" s="537"/>
      <c r="F125" s="540"/>
    </row>
    <row r="126" spans="1:6" s="538" customFormat="1" x14ac:dyDescent="0.2">
      <c r="A126" s="537"/>
      <c r="F126" s="540"/>
    </row>
    <row r="127" spans="1:6" s="538" customFormat="1" x14ac:dyDescent="0.2">
      <c r="A127" s="537"/>
      <c r="F127" s="540"/>
    </row>
    <row r="128" spans="1:6" s="538" customFormat="1" x14ac:dyDescent="0.2">
      <c r="A128" s="537"/>
      <c r="F128" s="540"/>
    </row>
    <row r="129" spans="1:6" s="538" customFormat="1" x14ac:dyDescent="0.2">
      <c r="A129" s="537"/>
      <c r="F129" s="540"/>
    </row>
    <row r="130" spans="1:6" s="538" customFormat="1" x14ac:dyDescent="0.2">
      <c r="A130" s="537"/>
      <c r="F130" s="540"/>
    </row>
    <row r="131" spans="1:6" s="538" customFormat="1" x14ac:dyDescent="0.2">
      <c r="A131" s="537"/>
      <c r="F131" s="540"/>
    </row>
    <row r="132" spans="1:6" s="538" customFormat="1" x14ac:dyDescent="0.2">
      <c r="A132" s="537"/>
      <c r="F132" s="540"/>
    </row>
    <row r="133" spans="1:6" s="538" customFormat="1" x14ac:dyDescent="0.2">
      <c r="A133" s="537"/>
      <c r="F133" s="540"/>
    </row>
    <row r="134" spans="1:6" s="538" customFormat="1" x14ac:dyDescent="0.2">
      <c r="A134" s="537"/>
      <c r="F134" s="540"/>
    </row>
    <row r="135" spans="1:6" s="538" customFormat="1" x14ac:dyDescent="0.2">
      <c r="A135" s="537"/>
      <c r="F135" s="540"/>
    </row>
    <row r="136" spans="1:6" s="538" customFormat="1" x14ac:dyDescent="0.2">
      <c r="A136" s="537"/>
      <c r="F136" s="540"/>
    </row>
    <row r="137" spans="1:6" s="538" customFormat="1" x14ac:dyDescent="0.2">
      <c r="A137" s="537"/>
      <c r="F137" s="540"/>
    </row>
    <row r="138" spans="1:6" s="538" customFormat="1" x14ac:dyDescent="0.2">
      <c r="A138" s="537"/>
      <c r="F138" s="540"/>
    </row>
    <row r="139" spans="1:6" s="538" customFormat="1" x14ac:dyDescent="0.2">
      <c r="A139" s="537"/>
      <c r="F139" s="540"/>
    </row>
    <row r="140" spans="1:6" s="538" customFormat="1" x14ac:dyDescent="0.2">
      <c r="A140" s="537"/>
      <c r="F140" s="540"/>
    </row>
    <row r="141" spans="1:6" s="538" customFormat="1" x14ac:dyDescent="0.2">
      <c r="A141" s="537"/>
      <c r="F141" s="540"/>
    </row>
    <row r="142" spans="1:6" s="538" customFormat="1" x14ac:dyDescent="0.2">
      <c r="A142" s="537"/>
      <c r="F142" s="540"/>
    </row>
    <row r="143" spans="1:6" s="538" customFormat="1" x14ac:dyDescent="0.2">
      <c r="A143" s="537"/>
      <c r="F143" s="540"/>
    </row>
    <row r="144" spans="1:6" s="538" customFormat="1" x14ac:dyDescent="0.2">
      <c r="A144" s="537"/>
      <c r="F144" s="540"/>
    </row>
    <row r="145" spans="1:6" s="538" customFormat="1" x14ac:dyDescent="0.2">
      <c r="A145" s="537"/>
      <c r="F145" s="540"/>
    </row>
    <row r="146" spans="1:6" s="538" customFormat="1" x14ac:dyDescent="0.2">
      <c r="A146" s="537"/>
      <c r="F146" s="540"/>
    </row>
    <row r="147" spans="1:6" s="538" customFormat="1" x14ac:dyDescent="0.2">
      <c r="A147" s="537"/>
      <c r="F147" s="540"/>
    </row>
    <row r="148" spans="1:6" s="538" customFormat="1" x14ac:dyDescent="0.2">
      <c r="A148" s="537"/>
      <c r="F148" s="540"/>
    </row>
    <row r="149" spans="1:6" s="538" customFormat="1" x14ac:dyDescent="0.2">
      <c r="A149" s="537"/>
      <c r="F149" s="540"/>
    </row>
    <row r="150" spans="1:6" s="538" customFormat="1" x14ac:dyDescent="0.2">
      <c r="A150" s="537"/>
      <c r="F150" s="540"/>
    </row>
    <row r="151" spans="1:6" s="538" customFormat="1" x14ac:dyDescent="0.2">
      <c r="A151" s="537"/>
      <c r="F151" s="540"/>
    </row>
    <row r="152" spans="1:6" s="538" customFormat="1" x14ac:dyDescent="0.2">
      <c r="A152" s="537"/>
      <c r="F152" s="540"/>
    </row>
    <row r="153" spans="1:6" s="538" customFormat="1" x14ac:dyDescent="0.2">
      <c r="A153" s="537"/>
      <c r="F153" s="540"/>
    </row>
    <row r="154" spans="1:6" s="538" customFormat="1" x14ac:dyDescent="0.2">
      <c r="A154" s="537"/>
      <c r="F154" s="540"/>
    </row>
    <row r="155" spans="1:6" s="538" customFormat="1" x14ac:dyDescent="0.2">
      <c r="A155" s="537"/>
      <c r="F155" s="540"/>
    </row>
    <row r="156" spans="1:6" s="538" customFormat="1" x14ac:dyDescent="0.2">
      <c r="A156" s="537"/>
      <c r="F156" s="540"/>
    </row>
    <row r="157" spans="1:6" s="538" customFormat="1" x14ac:dyDescent="0.2">
      <c r="A157" s="537"/>
      <c r="F157" s="540"/>
    </row>
    <row r="158" spans="1:6" s="538" customFormat="1" x14ac:dyDescent="0.2">
      <c r="A158" s="537"/>
      <c r="F158" s="540"/>
    </row>
    <row r="159" spans="1:6" s="538" customFormat="1" x14ac:dyDescent="0.2">
      <c r="A159" s="537"/>
      <c r="F159" s="540"/>
    </row>
    <row r="160" spans="1:6" s="538" customFormat="1" x14ac:dyDescent="0.2">
      <c r="A160" s="537"/>
      <c r="F160" s="540"/>
    </row>
    <row r="161" spans="1:6" s="538" customFormat="1" x14ac:dyDescent="0.2">
      <c r="A161" s="537"/>
      <c r="F161" s="540"/>
    </row>
    <row r="162" spans="1:6" s="538" customFormat="1" x14ac:dyDescent="0.2">
      <c r="A162" s="537"/>
      <c r="F162" s="540"/>
    </row>
    <row r="163" spans="1:6" s="538" customFormat="1" x14ac:dyDescent="0.2">
      <c r="A163" s="537"/>
      <c r="F163" s="540"/>
    </row>
    <row r="164" spans="1:6" s="538" customFormat="1" x14ac:dyDescent="0.2">
      <c r="A164" s="537"/>
      <c r="F164" s="540"/>
    </row>
    <row r="165" spans="1:6" s="538" customFormat="1" x14ac:dyDescent="0.2">
      <c r="A165" s="537"/>
      <c r="F165" s="540"/>
    </row>
    <row r="166" spans="1:6" s="538" customFormat="1" x14ac:dyDescent="0.2">
      <c r="A166" s="537"/>
      <c r="F166" s="540"/>
    </row>
    <row r="167" spans="1:6" s="538" customFormat="1" x14ac:dyDescent="0.2">
      <c r="A167" s="537"/>
      <c r="F167" s="540"/>
    </row>
    <row r="168" spans="1:6" s="538" customFormat="1" x14ac:dyDescent="0.2">
      <c r="A168" s="537"/>
      <c r="F168" s="540"/>
    </row>
    <row r="169" spans="1:6" s="538" customFormat="1" x14ac:dyDescent="0.2">
      <c r="A169" s="537"/>
      <c r="F169" s="540"/>
    </row>
    <row r="170" spans="1:6" s="538" customFormat="1" x14ac:dyDescent="0.2">
      <c r="A170" s="537"/>
      <c r="F170" s="540"/>
    </row>
    <row r="171" spans="1:6" s="538" customFormat="1" x14ac:dyDescent="0.2">
      <c r="A171" s="537"/>
      <c r="F171" s="540"/>
    </row>
    <row r="172" spans="1:6" s="538" customFormat="1" x14ac:dyDescent="0.2">
      <c r="A172" s="537"/>
      <c r="F172" s="540"/>
    </row>
    <row r="173" spans="1:6" s="538" customFormat="1" x14ac:dyDescent="0.2">
      <c r="A173" s="537"/>
      <c r="F173" s="540"/>
    </row>
    <row r="174" spans="1:6" s="538" customFormat="1" x14ac:dyDescent="0.2">
      <c r="A174" s="537"/>
      <c r="F174" s="540"/>
    </row>
    <row r="175" spans="1:6" s="538" customFormat="1" x14ac:dyDescent="0.2">
      <c r="A175" s="537"/>
      <c r="F175" s="540"/>
    </row>
    <row r="176" spans="1:6" s="538" customFormat="1" x14ac:dyDescent="0.2">
      <c r="A176" s="537"/>
      <c r="F176" s="540"/>
    </row>
    <row r="177" spans="1:6" s="538" customFormat="1" x14ac:dyDescent="0.2">
      <c r="A177" s="537"/>
      <c r="F177" s="540"/>
    </row>
    <row r="178" spans="1:6" s="538" customFormat="1" x14ac:dyDescent="0.2">
      <c r="A178" s="537"/>
      <c r="F178" s="540"/>
    </row>
    <row r="179" spans="1:6" s="538" customFormat="1" x14ac:dyDescent="0.2">
      <c r="A179" s="537"/>
      <c r="F179" s="540"/>
    </row>
    <row r="180" spans="1:6" s="538" customFormat="1" x14ac:dyDescent="0.2">
      <c r="A180" s="537"/>
      <c r="F180" s="540"/>
    </row>
    <row r="181" spans="1:6" s="538" customFormat="1" x14ac:dyDescent="0.2">
      <c r="A181" s="537"/>
      <c r="F181" s="540"/>
    </row>
    <row r="182" spans="1:6" s="538" customFormat="1" x14ac:dyDescent="0.2">
      <c r="A182" s="537"/>
      <c r="F182" s="540"/>
    </row>
    <row r="183" spans="1:6" s="538" customFormat="1" x14ac:dyDescent="0.2">
      <c r="A183" s="537"/>
      <c r="F183" s="540"/>
    </row>
    <row r="184" spans="1:6" s="538" customFormat="1" x14ac:dyDescent="0.2">
      <c r="A184" s="537"/>
      <c r="F184" s="540"/>
    </row>
    <row r="185" spans="1:6" s="538" customFormat="1" x14ac:dyDescent="0.2">
      <c r="A185" s="537"/>
      <c r="F185" s="540"/>
    </row>
    <row r="186" spans="1:6" s="538" customFormat="1" x14ac:dyDescent="0.2">
      <c r="A186" s="537"/>
      <c r="F186" s="540"/>
    </row>
    <row r="187" spans="1:6" s="538" customFormat="1" x14ac:dyDescent="0.2">
      <c r="A187" s="537"/>
      <c r="F187" s="540"/>
    </row>
    <row r="188" spans="1:6" s="538" customFormat="1" x14ac:dyDescent="0.2">
      <c r="A188" s="537"/>
      <c r="F188" s="540"/>
    </row>
    <row r="189" spans="1:6" s="538" customFormat="1" x14ac:dyDescent="0.2">
      <c r="A189" s="537"/>
      <c r="F189" s="540"/>
    </row>
    <row r="190" spans="1:6" s="538" customFormat="1" x14ac:dyDescent="0.2">
      <c r="A190" s="537"/>
      <c r="F190" s="540"/>
    </row>
    <row r="191" spans="1:6" s="538" customFormat="1" x14ac:dyDescent="0.2">
      <c r="A191" s="537"/>
      <c r="F191" s="540"/>
    </row>
    <row r="192" spans="1:6" s="538" customFormat="1" x14ac:dyDescent="0.2">
      <c r="A192" s="537"/>
      <c r="F192" s="540"/>
    </row>
    <row r="193" spans="1:6" s="538" customFormat="1" x14ac:dyDescent="0.2">
      <c r="A193" s="537"/>
      <c r="F193" s="540"/>
    </row>
    <row r="194" spans="1:6" s="538" customFormat="1" x14ac:dyDescent="0.2">
      <c r="A194" s="537"/>
      <c r="F194" s="540"/>
    </row>
    <row r="195" spans="1:6" s="538" customFormat="1" x14ac:dyDescent="0.2">
      <c r="A195" s="537"/>
      <c r="F195" s="540"/>
    </row>
    <row r="196" spans="1:6" s="538" customFormat="1" x14ac:dyDescent="0.2">
      <c r="A196" s="537"/>
      <c r="F196" s="540"/>
    </row>
    <row r="197" spans="1:6" s="538" customFormat="1" x14ac:dyDescent="0.2">
      <c r="A197" s="537"/>
      <c r="F197" s="540"/>
    </row>
    <row r="198" spans="1:6" s="538" customFormat="1" x14ac:dyDescent="0.2">
      <c r="A198" s="537"/>
      <c r="F198" s="540"/>
    </row>
    <row r="199" spans="1:6" s="538" customFormat="1" x14ac:dyDescent="0.2">
      <c r="A199" s="537"/>
      <c r="F199" s="540"/>
    </row>
    <row r="200" spans="1:6" s="538" customFormat="1" x14ac:dyDescent="0.2">
      <c r="A200" s="537"/>
      <c r="F200" s="540"/>
    </row>
    <row r="201" spans="1:6" s="538" customFormat="1" x14ac:dyDescent="0.2">
      <c r="A201" s="537"/>
      <c r="F201" s="540"/>
    </row>
    <row r="202" spans="1:6" s="538" customFormat="1" x14ac:dyDescent="0.2">
      <c r="A202" s="537"/>
      <c r="F202" s="540"/>
    </row>
    <row r="203" spans="1:6" s="538" customFormat="1" x14ac:dyDescent="0.2">
      <c r="A203" s="537"/>
      <c r="F203" s="540"/>
    </row>
    <row r="204" spans="1:6" s="538" customFormat="1" x14ac:dyDescent="0.2">
      <c r="A204" s="537"/>
      <c r="F204" s="540"/>
    </row>
    <row r="205" spans="1:6" s="538" customFormat="1" x14ac:dyDescent="0.2">
      <c r="A205" s="537"/>
      <c r="F205" s="540"/>
    </row>
    <row r="206" spans="1:6" s="538" customFormat="1" x14ac:dyDescent="0.2">
      <c r="A206" s="537"/>
      <c r="F206" s="540"/>
    </row>
    <row r="207" spans="1:6" s="538" customFormat="1" x14ac:dyDescent="0.2">
      <c r="A207" s="537"/>
      <c r="F207" s="540"/>
    </row>
    <row r="208" spans="1:6" s="538" customFormat="1" x14ac:dyDescent="0.2">
      <c r="A208" s="537"/>
      <c r="F208" s="540"/>
    </row>
    <row r="209" spans="1:6" s="538" customFormat="1" x14ac:dyDescent="0.2">
      <c r="A209" s="537"/>
      <c r="F209" s="540"/>
    </row>
    <row r="210" spans="1:6" s="538" customFormat="1" x14ac:dyDescent="0.2">
      <c r="A210" s="537"/>
      <c r="F210" s="540"/>
    </row>
    <row r="211" spans="1:6" s="538" customFormat="1" x14ac:dyDescent="0.2">
      <c r="A211" s="537"/>
      <c r="F211" s="540"/>
    </row>
    <row r="212" spans="1:6" s="538" customFormat="1" x14ac:dyDescent="0.2">
      <c r="A212" s="537"/>
      <c r="F212" s="540"/>
    </row>
    <row r="213" spans="1:6" s="538" customFormat="1" x14ac:dyDescent="0.2">
      <c r="A213" s="537"/>
      <c r="F213" s="540"/>
    </row>
    <row r="214" spans="1:6" s="538" customFormat="1" x14ac:dyDescent="0.2">
      <c r="A214" s="537"/>
      <c r="F214" s="540"/>
    </row>
    <row r="215" spans="1:6" s="538" customFormat="1" x14ac:dyDescent="0.2">
      <c r="A215" s="537"/>
      <c r="F215" s="540"/>
    </row>
    <row r="216" spans="1:6" s="538" customFormat="1" x14ac:dyDescent="0.2">
      <c r="A216" s="537"/>
      <c r="F216" s="540"/>
    </row>
    <row r="217" spans="1:6" s="538" customFormat="1" x14ac:dyDescent="0.2">
      <c r="A217" s="537"/>
      <c r="F217" s="540"/>
    </row>
    <row r="218" spans="1:6" s="538" customFormat="1" x14ac:dyDescent="0.2">
      <c r="A218" s="537"/>
      <c r="F218" s="540"/>
    </row>
    <row r="219" spans="1:6" s="538" customFormat="1" x14ac:dyDescent="0.2">
      <c r="A219" s="537"/>
      <c r="F219" s="540"/>
    </row>
    <row r="220" spans="1:6" s="538" customFormat="1" x14ac:dyDescent="0.2">
      <c r="A220" s="537"/>
      <c r="F220" s="540"/>
    </row>
    <row r="221" spans="1:6" s="538" customFormat="1" x14ac:dyDescent="0.2">
      <c r="A221" s="537"/>
      <c r="F221" s="540"/>
    </row>
    <row r="222" spans="1:6" s="538" customFormat="1" x14ac:dyDescent="0.2">
      <c r="A222" s="537"/>
      <c r="F222" s="540"/>
    </row>
    <row r="223" spans="1:6" s="538" customFormat="1" x14ac:dyDescent="0.2">
      <c r="A223" s="537"/>
      <c r="F223" s="540"/>
    </row>
    <row r="224" spans="1:6" s="538" customFormat="1" x14ac:dyDescent="0.2">
      <c r="A224" s="537"/>
      <c r="F224" s="540"/>
    </row>
    <row r="225" spans="1:6" s="538" customFormat="1" x14ac:dyDescent="0.2">
      <c r="A225" s="537"/>
      <c r="F225" s="540"/>
    </row>
    <row r="226" spans="1:6" s="538" customFormat="1" x14ac:dyDescent="0.2">
      <c r="A226" s="537"/>
      <c r="F226" s="540"/>
    </row>
    <row r="227" spans="1:6" s="538" customFormat="1" x14ac:dyDescent="0.2">
      <c r="A227" s="537"/>
      <c r="F227" s="540"/>
    </row>
    <row r="228" spans="1:6" s="538" customFormat="1" x14ac:dyDescent="0.2">
      <c r="A228" s="537"/>
      <c r="F228" s="540"/>
    </row>
    <row r="229" spans="1:6" s="538" customFormat="1" x14ac:dyDescent="0.2">
      <c r="A229" s="537"/>
      <c r="F229" s="540"/>
    </row>
    <row r="230" spans="1:6" s="538" customFormat="1" x14ac:dyDescent="0.2">
      <c r="A230" s="537"/>
      <c r="F230" s="540"/>
    </row>
    <row r="231" spans="1:6" s="538" customFormat="1" x14ac:dyDescent="0.2">
      <c r="A231" s="537"/>
      <c r="F231" s="540"/>
    </row>
    <row r="232" spans="1:6" s="538" customFormat="1" x14ac:dyDescent="0.2">
      <c r="A232" s="537"/>
      <c r="F232" s="540"/>
    </row>
    <row r="233" spans="1:6" s="538" customFormat="1" x14ac:dyDescent="0.2">
      <c r="A233" s="537"/>
      <c r="F233" s="540"/>
    </row>
    <row r="234" spans="1:6" s="538" customFormat="1" x14ac:dyDescent="0.2">
      <c r="A234" s="537"/>
      <c r="F234" s="540"/>
    </row>
    <row r="235" spans="1:6" s="538" customFormat="1" x14ac:dyDescent="0.2">
      <c r="A235" s="537"/>
      <c r="F235" s="540"/>
    </row>
    <row r="236" spans="1:6" s="538" customFormat="1" x14ac:dyDescent="0.2">
      <c r="A236" s="537"/>
      <c r="F236" s="540"/>
    </row>
    <row r="237" spans="1:6" s="538" customFormat="1" x14ac:dyDescent="0.2">
      <c r="A237" s="537"/>
      <c r="F237" s="540"/>
    </row>
    <row r="238" spans="1:6" s="538" customFormat="1" x14ac:dyDescent="0.2">
      <c r="A238" s="537"/>
      <c r="F238" s="540"/>
    </row>
    <row r="239" spans="1:6" s="538" customFormat="1" x14ac:dyDescent="0.2">
      <c r="A239" s="537"/>
      <c r="F239" s="540"/>
    </row>
    <row r="240" spans="1:6" s="538" customFormat="1" x14ac:dyDescent="0.2">
      <c r="A240" s="537"/>
      <c r="F240" s="540"/>
    </row>
    <row r="241" spans="1:6" s="538" customFormat="1" x14ac:dyDescent="0.2">
      <c r="A241" s="537"/>
      <c r="F241" s="540"/>
    </row>
    <row r="242" spans="1:6" s="538" customFormat="1" x14ac:dyDescent="0.2">
      <c r="A242" s="537"/>
      <c r="F242" s="540"/>
    </row>
    <row r="243" spans="1:6" s="538" customFormat="1" x14ac:dyDescent="0.2">
      <c r="A243" s="537"/>
      <c r="F243" s="540"/>
    </row>
    <row r="244" spans="1:6" s="538" customFormat="1" x14ac:dyDescent="0.2">
      <c r="A244" s="537"/>
      <c r="F244" s="540"/>
    </row>
    <row r="245" spans="1:6" s="538" customFormat="1" x14ac:dyDescent="0.2">
      <c r="A245" s="537"/>
      <c r="F245" s="540"/>
    </row>
    <row r="246" spans="1:6" s="538" customFormat="1" x14ac:dyDescent="0.2">
      <c r="A246" s="537"/>
      <c r="F246" s="540"/>
    </row>
    <row r="247" spans="1:6" s="538" customFormat="1" x14ac:dyDescent="0.2">
      <c r="A247" s="537"/>
      <c r="F247" s="540"/>
    </row>
    <row r="248" spans="1:6" s="538" customFormat="1" x14ac:dyDescent="0.2">
      <c r="A248" s="537"/>
      <c r="F248" s="540"/>
    </row>
    <row r="249" spans="1:6" s="538" customFormat="1" x14ac:dyDescent="0.2">
      <c r="A249" s="537"/>
      <c r="F249" s="540"/>
    </row>
    <row r="250" spans="1:6" s="538" customFormat="1" x14ac:dyDescent="0.2">
      <c r="A250" s="537"/>
      <c r="F250" s="540"/>
    </row>
    <row r="251" spans="1:6" s="538" customFormat="1" x14ac:dyDescent="0.2">
      <c r="A251" s="537"/>
      <c r="F251" s="540"/>
    </row>
    <row r="252" spans="1:6" s="538" customFormat="1" x14ac:dyDescent="0.2">
      <c r="A252" s="537"/>
      <c r="F252" s="540"/>
    </row>
    <row r="253" spans="1:6" s="538" customFormat="1" x14ac:dyDescent="0.2">
      <c r="A253" s="537"/>
      <c r="F253" s="540"/>
    </row>
    <row r="254" spans="1:6" s="538" customFormat="1" x14ac:dyDescent="0.2">
      <c r="A254" s="537"/>
      <c r="F254" s="540"/>
    </row>
    <row r="255" spans="1:6" s="538" customFormat="1" x14ac:dyDescent="0.2">
      <c r="A255" s="537"/>
      <c r="F255" s="540"/>
    </row>
    <row r="256" spans="1:6" s="538" customFormat="1" x14ac:dyDescent="0.2">
      <c r="A256" s="537"/>
      <c r="F256" s="540"/>
    </row>
    <row r="257" spans="1:6" s="538" customFormat="1" x14ac:dyDescent="0.2">
      <c r="A257" s="537"/>
      <c r="F257" s="540"/>
    </row>
    <row r="258" spans="1:6" s="538" customFormat="1" x14ac:dyDescent="0.2">
      <c r="A258" s="537"/>
      <c r="F258" s="540"/>
    </row>
    <row r="259" spans="1:6" s="538" customFormat="1" x14ac:dyDescent="0.2">
      <c r="A259" s="537"/>
      <c r="F259" s="540"/>
    </row>
    <row r="260" spans="1:6" s="538" customFormat="1" x14ac:dyDescent="0.2">
      <c r="A260" s="537"/>
      <c r="F260" s="540"/>
    </row>
    <row r="261" spans="1:6" s="538" customFormat="1" x14ac:dyDescent="0.2">
      <c r="A261" s="537"/>
      <c r="F261" s="540"/>
    </row>
    <row r="262" spans="1:6" s="538" customFormat="1" x14ac:dyDescent="0.2">
      <c r="A262" s="537"/>
      <c r="F262" s="540"/>
    </row>
    <row r="263" spans="1:6" s="538" customFormat="1" x14ac:dyDescent="0.2">
      <c r="A263" s="537"/>
      <c r="F263" s="540"/>
    </row>
    <row r="264" spans="1:6" s="538" customFormat="1" x14ac:dyDescent="0.2">
      <c r="A264" s="537"/>
      <c r="F264" s="540"/>
    </row>
    <row r="265" spans="1:6" s="538" customFormat="1" x14ac:dyDescent="0.2">
      <c r="A265" s="537"/>
      <c r="F265" s="540"/>
    </row>
    <row r="266" spans="1:6" s="538" customFormat="1" x14ac:dyDescent="0.2">
      <c r="A266" s="537"/>
      <c r="F266" s="540"/>
    </row>
    <row r="267" spans="1:6" s="538" customFormat="1" x14ac:dyDescent="0.2">
      <c r="A267" s="537"/>
      <c r="F267" s="540"/>
    </row>
    <row r="268" spans="1:6" s="538" customFormat="1" x14ac:dyDescent="0.2">
      <c r="A268" s="537"/>
      <c r="F268" s="540"/>
    </row>
    <row r="269" spans="1:6" s="538" customFormat="1" x14ac:dyDescent="0.2">
      <c r="A269" s="537"/>
      <c r="F269" s="540"/>
    </row>
    <row r="270" spans="1:6" s="538" customFormat="1" x14ac:dyDescent="0.2">
      <c r="A270" s="537"/>
      <c r="F270" s="540"/>
    </row>
    <row r="271" spans="1:6" s="538" customFormat="1" x14ac:dyDescent="0.2">
      <c r="A271" s="537"/>
      <c r="F271" s="540"/>
    </row>
    <row r="272" spans="1:6" s="538" customFormat="1" x14ac:dyDescent="0.2">
      <c r="A272" s="537"/>
      <c r="F272" s="540"/>
    </row>
    <row r="273" spans="1:6" s="538" customFormat="1" x14ac:dyDescent="0.2">
      <c r="A273" s="537"/>
      <c r="F273" s="540"/>
    </row>
    <row r="274" spans="1:6" s="538" customFormat="1" x14ac:dyDescent="0.2">
      <c r="A274" s="537"/>
      <c r="F274" s="540"/>
    </row>
  </sheetData>
  <sheetProtection algorithmName="SHA-512" hashValue="P6rfl/Z5v0Las6zN+BLk+iTGEvkjEQFaFgHMSI9yORDIdTLbXZLL13m+PSA8mljmO2xyubPx6ug0YzsxrLG/lg==" saltValue="VhmeuKVuIKDyS6W2a2JslQ=="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E15"/>
  <sheetViews>
    <sheetView showGridLines="0" zoomScaleNormal="100" workbookViewId="0">
      <selection activeCell="E4" sqref="E4"/>
    </sheetView>
  </sheetViews>
  <sheetFormatPr defaultRowHeight="12.75" x14ac:dyDescent="0.2"/>
  <cols>
    <col min="1" max="1" width="4" customWidth="1"/>
    <col min="4" max="4" width="52.5" bestFit="1" customWidth="1"/>
  </cols>
  <sheetData>
    <row r="1" spans="1:5" x14ac:dyDescent="0.2">
      <c r="A1" s="5"/>
      <c r="B1" s="5"/>
      <c r="C1" s="5"/>
      <c r="D1" s="5"/>
      <c r="E1" s="5"/>
    </row>
    <row r="2" spans="1:5" x14ac:dyDescent="0.2">
      <c r="A2" s="6"/>
      <c r="B2" s="312" t="s">
        <v>494</v>
      </c>
      <c r="C2" s="6"/>
      <c r="D2" s="6"/>
      <c r="E2" s="6"/>
    </row>
    <row r="3" spans="1:5" x14ac:dyDescent="0.2">
      <c r="A3" s="5"/>
      <c r="B3" s="5"/>
      <c r="C3" s="5"/>
      <c r="D3" s="5"/>
      <c r="E3" s="5"/>
    </row>
    <row r="5" spans="1:5" x14ac:dyDescent="0.2">
      <c r="B5" s="649" t="s">
        <v>58</v>
      </c>
      <c r="C5" s="650"/>
      <c r="D5" s="651"/>
      <c r="E5" s="652"/>
    </row>
    <row r="6" spans="1:5" ht="21" x14ac:dyDescent="0.2">
      <c r="B6" s="7" t="s">
        <v>53</v>
      </c>
      <c r="C6" s="7" t="s">
        <v>54</v>
      </c>
      <c r="D6" s="8" t="s">
        <v>55</v>
      </c>
      <c r="E6" s="7" t="s">
        <v>56</v>
      </c>
    </row>
    <row r="7" spans="1:5" x14ac:dyDescent="0.2">
      <c r="B7" s="9"/>
      <c r="C7" s="9"/>
      <c r="D7" s="20" t="s">
        <v>73</v>
      </c>
      <c r="E7" s="11"/>
    </row>
    <row r="8" spans="1:5" ht="12.75" customHeight="1" x14ac:dyDescent="0.2">
      <c r="B8" s="12">
        <v>1</v>
      </c>
      <c r="C8" s="12" t="s">
        <v>495</v>
      </c>
      <c r="D8" s="18" t="s">
        <v>183</v>
      </c>
      <c r="E8" s="14" t="s">
        <v>496</v>
      </c>
    </row>
    <row r="9" spans="1:5" x14ac:dyDescent="0.2">
      <c r="B9" s="13">
        <v>2.2999999999999998</v>
      </c>
      <c r="C9" s="13" t="s">
        <v>497</v>
      </c>
      <c r="D9" s="19" t="s">
        <v>184</v>
      </c>
      <c r="E9" s="14" t="s">
        <v>498</v>
      </c>
    </row>
    <row r="10" spans="1:5" x14ac:dyDescent="0.2">
      <c r="B10" s="13">
        <v>2.4</v>
      </c>
      <c r="C10" s="13" t="s">
        <v>499</v>
      </c>
      <c r="D10" s="19" t="s">
        <v>214</v>
      </c>
      <c r="E10" s="14" t="s">
        <v>500</v>
      </c>
    </row>
    <row r="11" spans="1:5" x14ac:dyDescent="0.2">
      <c r="B11" s="13">
        <v>3.1</v>
      </c>
      <c r="C11" s="13" t="s">
        <v>501</v>
      </c>
      <c r="D11" s="19" t="s">
        <v>185</v>
      </c>
      <c r="E11" s="14" t="s">
        <v>502</v>
      </c>
    </row>
    <row r="12" spans="1:5" x14ac:dyDescent="0.2">
      <c r="B12" s="9"/>
      <c r="C12" s="9"/>
      <c r="D12" s="20" t="s">
        <v>123</v>
      </c>
      <c r="E12" s="11"/>
    </row>
    <row r="13" spans="1:5" x14ac:dyDescent="0.2">
      <c r="B13" s="13">
        <v>5</v>
      </c>
      <c r="C13" s="13" t="s">
        <v>63</v>
      </c>
      <c r="D13" s="19" t="s">
        <v>181</v>
      </c>
      <c r="E13" s="14" t="s">
        <v>503</v>
      </c>
    </row>
    <row r="14" spans="1:5" x14ac:dyDescent="0.2">
      <c r="B14" s="9"/>
      <c r="C14" s="9"/>
      <c r="D14" s="20" t="s">
        <v>71</v>
      </c>
      <c r="E14" s="11"/>
    </row>
    <row r="15" spans="1:5" x14ac:dyDescent="0.2">
      <c r="B15" s="144">
        <v>9.1</v>
      </c>
      <c r="C15" s="144" t="s">
        <v>504</v>
      </c>
      <c r="D15" s="145" t="s">
        <v>182</v>
      </c>
      <c r="E15" s="22" t="s">
        <v>505</v>
      </c>
    </row>
  </sheetData>
  <sheetProtection algorithmName="SHA-512" hashValue="dULbkMT+m49NrZgPOWBbHCKvch6ufebRUyt//wB3+fuuVNIgzyQMJN3VEakPZTm5DKtBml//vvecMd+1gptMng==" saltValue="yAdAKCv5U3fFSn/KT9UVuw==" spinCount="100000" sheet="1" objects="1" scenarios="1" formatColumns="0" formatRows="0"/>
  <mergeCells count="1">
    <mergeCell ref="B5:E5"/>
  </mergeCells>
  <pageMargins left="0.70866141732283505" right="0.70866141732283505" top="1" bottom="1.5" header="0.31496062992126" footer="0.31496062992126"/>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AV296"/>
  <sheetViews>
    <sheetView showGridLines="0" zoomScaleNormal="100" workbookViewId="0">
      <selection activeCell="E4" sqref="E4"/>
    </sheetView>
  </sheetViews>
  <sheetFormatPr defaultColWidth="9" defaultRowHeight="14.25" x14ac:dyDescent="0.2"/>
  <cols>
    <col min="1" max="1" width="8.875" style="505" customWidth="1"/>
    <col min="2" max="2" width="85" style="479" customWidth="1"/>
    <col min="3" max="3" width="17.375" style="479" customWidth="1"/>
    <col min="4" max="48" width="9" style="478"/>
    <col min="49" max="16384" width="9" style="479"/>
  </cols>
  <sheetData>
    <row r="1" spans="1:3" x14ac:dyDescent="0.2">
      <c r="A1" s="645" t="s">
        <v>506</v>
      </c>
      <c r="B1" s="645"/>
      <c r="C1" s="645"/>
    </row>
    <row r="2" spans="1:3" s="478" customFormat="1" x14ac:dyDescent="0.2">
      <c r="A2" s="480"/>
    </row>
    <row r="3" spans="1:3" x14ac:dyDescent="0.2">
      <c r="A3" s="481" t="s">
        <v>0</v>
      </c>
      <c r="B3" s="482" t="s">
        <v>2</v>
      </c>
      <c r="C3" s="482" t="s">
        <v>1</v>
      </c>
    </row>
    <row r="4" spans="1:3" x14ac:dyDescent="0.2">
      <c r="A4" s="483" t="s">
        <v>8</v>
      </c>
      <c r="B4" s="484" t="s">
        <v>57</v>
      </c>
      <c r="C4" s="506"/>
    </row>
    <row r="5" spans="1:3" x14ac:dyDescent="0.2">
      <c r="A5" s="485" t="s">
        <v>9</v>
      </c>
      <c r="B5" s="486" t="s">
        <v>87</v>
      </c>
      <c r="C5" s="507"/>
    </row>
    <row r="6" spans="1:3" x14ac:dyDescent="0.2">
      <c r="A6" s="485" t="s">
        <v>10</v>
      </c>
      <c r="B6" s="487" t="s">
        <v>105</v>
      </c>
      <c r="C6" s="507"/>
    </row>
    <row r="7" spans="1:3" x14ac:dyDescent="0.2">
      <c r="A7" s="485" t="s">
        <v>11</v>
      </c>
      <c r="B7" s="488" t="s">
        <v>6</v>
      </c>
      <c r="C7" s="507"/>
    </row>
    <row r="8" spans="1:3" x14ac:dyDescent="0.2">
      <c r="A8" s="485" t="s">
        <v>12</v>
      </c>
      <c r="B8" s="489" t="s">
        <v>103</v>
      </c>
      <c r="C8" s="507"/>
    </row>
    <row r="9" spans="1:3" x14ac:dyDescent="0.2">
      <c r="A9" s="485" t="s">
        <v>13</v>
      </c>
      <c r="B9" s="488" t="s">
        <v>4</v>
      </c>
      <c r="C9" s="507"/>
    </row>
    <row r="10" spans="1:3" x14ac:dyDescent="0.2">
      <c r="A10" s="485" t="s">
        <v>14</v>
      </c>
      <c r="B10" s="490" t="s">
        <v>260</v>
      </c>
      <c r="C10" s="507"/>
    </row>
    <row r="11" spans="1:3" x14ac:dyDescent="0.2">
      <c r="A11" s="485" t="s">
        <v>15</v>
      </c>
      <c r="B11" s="490" t="s">
        <v>261</v>
      </c>
      <c r="C11" s="507"/>
    </row>
    <row r="12" spans="1:3" x14ac:dyDescent="0.2">
      <c r="A12" s="485" t="s">
        <v>16</v>
      </c>
      <c r="B12" s="491" t="s">
        <v>5</v>
      </c>
      <c r="C12" s="507"/>
    </row>
    <row r="13" spans="1:3" x14ac:dyDescent="0.2">
      <c r="A13" s="485" t="s">
        <v>17</v>
      </c>
      <c r="B13" s="491" t="s">
        <v>104</v>
      </c>
      <c r="C13" s="507"/>
    </row>
    <row r="14" spans="1:3" x14ac:dyDescent="0.2">
      <c r="A14" s="485" t="s">
        <v>18</v>
      </c>
      <c r="B14" s="492" t="s">
        <v>160</v>
      </c>
      <c r="C14" s="507"/>
    </row>
    <row r="15" spans="1:3" x14ac:dyDescent="0.2">
      <c r="A15" s="481" t="s">
        <v>19</v>
      </c>
      <c r="B15" s="493" t="s">
        <v>267</v>
      </c>
      <c r="C15" s="507"/>
    </row>
    <row r="16" spans="1:3" x14ac:dyDescent="0.2">
      <c r="A16" s="481" t="s">
        <v>20</v>
      </c>
      <c r="B16" s="487" t="s">
        <v>106</v>
      </c>
      <c r="C16" s="508"/>
    </row>
    <row r="17" spans="1:3" x14ac:dyDescent="0.2">
      <c r="A17" s="481" t="s">
        <v>25</v>
      </c>
      <c r="B17" s="494" t="s">
        <v>107</v>
      </c>
      <c r="C17" s="508"/>
    </row>
    <row r="18" spans="1:3" x14ac:dyDescent="0.2">
      <c r="A18" s="481" t="s">
        <v>26</v>
      </c>
      <c r="B18" s="495" t="s">
        <v>101</v>
      </c>
      <c r="C18" s="508"/>
    </row>
    <row r="19" spans="1:3" x14ac:dyDescent="0.2">
      <c r="A19" s="481" t="s">
        <v>27</v>
      </c>
      <c r="B19" s="495" t="s">
        <v>102</v>
      </c>
      <c r="C19" s="508"/>
    </row>
    <row r="20" spans="1:3" ht="25.5" x14ac:dyDescent="0.2">
      <c r="A20" s="481" t="s">
        <v>28</v>
      </c>
      <c r="B20" s="496" t="s">
        <v>109</v>
      </c>
      <c r="C20" s="508"/>
    </row>
    <row r="21" spans="1:3" x14ac:dyDescent="0.2">
      <c r="A21" s="481" t="s">
        <v>29</v>
      </c>
      <c r="B21" s="494" t="s">
        <v>270</v>
      </c>
      <c r="C21" s="508"/>
    </row>
    <row r="22" spans="1:3" ht="25.5" x14ac:dyDescent="0.2">
      <c r="A22" s="481" t="s">
        <v>30</v>
      </c>
      <c r="B22" s="490" t="s">
        <v>271</v>
      </c>
      <c r="C22" s="508"/>
    </row>
    <row r="23" spans="1:3" ht="15" thickBot="1" x14ac:dyDescent="0.25">
      <c r="A23" s="481" t="s">
        <v>34</v>
      </c>
      <c r="B23" s="495" t="s">
        <v>108</v>
      </c>
      <c r="C23" s="508"/>
    </row>
    <row r="24" spans="1:3" x14ac:dyDescent="0.2">
      <c r="A24" s="481" t="s">
        <v>35</v>
      </c>
      <c r="B24" s="497" t="s">
        <v>110</v>
      </c>
      <c r="C24" s="509"/>
    </row>
    <row r="25" spans="1:3" x14ac:dyDescent="0.2">
      <c r="A25" s="481" t="s">
        <v>36</v>
      </c>
      <c r="B25" s="492" t="s">
        <v>6</v>
      </c>
      <c r="C25" s="507"/>
    </row>
    <row r="26" spans="1:3" x14ac:dyDescent="0.2">
      <c r="A26" s="481" t="s">
        <v>37</v>
      </c>
      <c r="B26" s="489" t="s">
        <v>103</v>
      </c>
      <c r="C26" s="507"/>
    </row>
    <row r="27" spans="1:3" ht="15" thickBot="1" x14ac:dyDescent="0.25">
      <c r="A27" s="481" t="s">
        <v>38</v>
      </c>
      <c r="B27" s="498" t="s">
        <v>111</v>
      </c>
      <c r="C27" s="508"/>
    </row>
    <row r="28" spans="1:3" x14ac:dyDescent="0.2">
      <c r="A28" s="481" t="s">
        <v>48</v>
      </c>
      <c r="B28" s="499" t="s">
        <v>112</v>
      </c>
      <c r="C28" s="509"/>
    </row>
    <row r="29" spans="1:3" x14ac:dyDescent="0.2">
      <c r="A29" s="481" t="s">
        <v>49</v>
      </c>
      <c r="B29" s="500" t="s">
        <v>6</v>
      </c>
      <c r="C29" s="507"/>
    </row>
    <row r="30" spans="1:3" x14ac:dyDescent="0.2">
      <c r="A30" s="485" t="s">
        <v>50</v>
      </c>
      <c r="B30" s="489" t="s">
        <v>103</v>
      </c>
      <c r="C30" s="507"/>
    </row>
    <row r="31" spans="1:3" x14ac:dyDescent="0.2">
      <c r="A31" s="485" t="s">
        <v>51</v>
      </c>
      <c r="B31" s="500" t="s">
        <v>7</v>
      </c>
      <c r="C31" s="507"/>
    </row>
    <row r="32" spans="1:3" ht="15" thickBot="1" x14ac:dyDescent="0.25">
      <c r="A32" s="485" t="s">
        <v>52</v>
      </c>
      <c r="B32" s="501" t="s">
        <v>113</v>
      </c>
      <c r="C32" s="510"/>
    </row>
    <row r="33" spans="1:2" s="478" customFormat="1" x14ac:dyDescent="0.2">
      <c r="A33" s="480"/>
    </row>
    <row r="34" spans="1:2" s="478" customFormat="1" x14ac:dyDescent="0.2">
      <c r="A34" s="480"/>
      <c r="B34" s="502"/>
    </row>
    <row r="35" spans="1:2" s="478" customFormat="1" x14ac:dyDescent="0.2">
      <c r="A35" s="480"/>
    </row>
    <row r="36" spans="1:2" s="478" customFormat="1" x14ac:dyDescent="0.2">
      <c r="A36" s="480"/>
    </row>
    <row r="37" spans="1:2" s="478" customFormat="1" x14ac:dyDescent="0.2">
      <c r="A37" s="480"/>
    </row>
    <row r="38" spans="1:2" s="478" customFormat="1" x14ac:dyDescent="0.2">
      <c r="A38" s="480"/>
    </row>
    <row r="39" spans="1:2" s="478" customFormat="1" x14ac:dyDescent="0.2">
      <c r="A39" s="480"/>
    </row>
    <row r="40" spans="1:2" s="478" customFormat="1" x14ac:dyDescent="0.2">
      <c r="A40" s="480"/>
    </row>
    <row r="41" spans="1:2" s="478" customFormat="1" x14ac:dyDescent="0.2">
      <c r="A41" s="480"/>
    </row>
    <row r="42" spans="1:2" s="478" customFormat="1" x14ac:dyDescent="0.2">
      <c r="A42" s="480"/>
    </row>
    <row r="43" spans="1:2" s="478" customFormat="1" x14ac:dyDescent="0.2">
      <c r="A43" s="480"/>
    </row>
    <row r="44" spans="1:2" s="478" customFormat="1" x14ac:dyDescent="0.2">
      <c r="A44" s="480"/>
    </row>
    <row r="45" spans="1:2" s="478" customFormat="1" x14ac:dyDescent="0.2">
      <c r="A45" s="480"/>
    </row>
    <row r="46" spans="1:2" s="478" customFormat="1" x14ac:dyDescent="0.2">
      <c r="A46" s="480"/>
    </row>
    <row r="47" spans="1:2" s="478" customFormat="1" x14ac:dyDescent="0.2">
      <c r="A47" s="480"/>
    </row>
    <row r="48" spans="1:2" s="478" customFormat="1" x14ac:dyDescent="0.2">
      <c r="A48" s="480"/>
    </row>
    <row r="49" spans="1:2" s="478" customFormat="1" x14ac:dyDescent="0.2">
      <c r="A49" s="480"/>
    </row>
    <row r="50" spans="1:2" s="478" customFormat="1" x14ac:dyDescent="0.2">
      <c r="A50" s="480"/>
    </row>
    <row r="51" spans="1:2" s="478" customFormat="1" x14ac:dyDescent="0.2">
      <c r="A51" s="480"/>
      <c r="B51" s="503"/>
    </row>
    <row r="52" spans="1:2" s="478" customFormat="1" x14ac:dyDescent="0.2">
      <c r="A52" s="480"/>
    </row>
    <row r="53" spans="1:2" s="478" customFormat="1" x14ac:dyDescent="0.2">
      <c r="A53" s="480"/>
      <c r="B53" s="504"/>
    </row>
    <row r="54" spans="1:2" s="478" customFormat="1" x14ac:dyDescent="0.2">
      <c r="A54" s="480"/>
    </row>
    <row r="55" spans="1:2" s="478" customFormat="1" x14ac:dyDescent="0.2">
      <c r="A55" s="480"/>
    </row>
    <row r="56" spans="1:2" s="478" customFormat="1" x14ac:dyDescent="0.2">
      <c r="A56" s="480"/>
    </row>
    <row r="57" spans="1:2" s="478" customFormat="1" x14ac:dyDescent="0.2">
      <c r="A57" s="480"/>
    </row>
    <row r="58" spans="1:2" s="478" customFormat="1" x14ac:dyDescent="0.2">
      <c r="A58" s="480"/>
    </row>
    <row r="59" spans="1:2" s="478" customFormat="1" x14ac:dyDescent="0.2">
      <c r="A59" s="480"/>
    </row>
    <row r="60" spans="1:2" s="478" customFormat="1" x14ac:dyDescent="0.2">
      <c r="A60" s="480"/>
    </row>
    <row r="61" spans="1:2" s="478" customFormat="1" x14ac:dyDescent="0.2">
      <c r="A61" s="480"/>
    </row>
    <row r="62" spans="1:2" s="478" customFormat="1" x14ac:dyDescent="0.2">
      <c r="A62" s="480"/>
    </row>
    <row r="63" spans="1:2" s="478" customFormat="1" x14ac:dyDescent="0.2">
      <c r="A63" s="480"/>
    </row>
    <row r="64" spans="1:2" s="478" customFormat="1" x14ac:dyDescent="0.2">
      <c r="A64" s="480"/>
    </row>
    <row r="65" spans="1:1" s="478" customFormat="1" x14ac:dyDescent="0.2">
      <c r="A65" s="480"/>
    </row>
    <row r="66" spans="1:1" s="478" customFormat="1" x14ac:dyDescent="0.2">
      <c r="A66" s="480"/>
    </row>
    <row r="67" spans="1:1" s="478" customFormat="1" x14ac:dyDescent="0.2">
      <c r="A67" s="480"/>
    </row>
    <row r="68" spans="1:1" s="478" customFormat="1" x14ac:dyDescent="0.2">
      <c r="A68" s="480"/>
    </row>
    <row r="69" spans="1:1" s="478" customFormat="1" x14ac:dyDescent="0.2">
      <c r="A69" s="480"/>
    </row>
    <row r="70" spans="1:1" s="478" customFormat="1" x14ac:dyDescent="0.2">
      <c r="A70" s="480"/>
    </row>
    <row r="71" spans="1:1" s="478" customFormat="1" x14ac:dyDescent="0.2">
      <c r="A71" s="480"/>
    </row>
    <row r="72" spans="1:1" s="478" customFormat="1" x14ac:dyDescent="0.2">
      <c r="A72" s="480"/>
    </row>
    <row r="73" spans="1:1" s="478" customFormat="1" x14ac:dyDescent="0.2">
      <c r="A73" s="480"/>
    </row>
    <row r="74" spans="1:1" s="478" customFormat="1" x14ac:dyDescent="0.2">
      <c r="A74" s="480"/>
    </row>
    <row r="75" spans="1:1" s="478" customFormat="1" x14ac:dyDescent="0.2">
      <c r="A75" s="480"/>
    </row>
    <row r="76" spans="1:1" s="478" customFormat="1" x14ac:dyDescent="0.2">
      <c r="A76" s="480"/>
    </row>
    <row r="77" spans="1:1" s="478" customFormat="1" x14ac:dyDescent="0.2">
      <c r="A77" s="480"/>
    </row>
    <row r="78" spans="1:1" s="478" customFormat="1" x14ac:dyDescent="0.2">
      <c r="A78" s="480"/>
    </row>
    <row r="79" spans="1:1" s="478" customFormat="1" x14ac:dyDescent="0.2">
      <c r="A79" s="480"/>
    </row>
    <row r="80" spans="1:1" s="478" customFormat="1" x14ac:dyDescent="0.2">
      <c r="A80" s="480"/>
    </row>
    <row r="81" spans="1:1" s="478" customFormat="1" x14ac:dyDescent="0.2">
      <c r="A81" s="480"/>
    </row>
    <row r="82" spans="1:1" s="478" customFormat="1" x14ac:dyDescent="0.2">
      <c r="A82" s="480"/>
    </row>
    <row r="83" spans="1:1" s="478" customFormat="1" x14ac:dyDescent="0.2">
      <c r="A83" s="480"/>
    </row>
    <row r="84" spans="1:1" s="478" customFormat="1" x14ac:dyDescent="0.2">
      <c r="A84" s="480"/>
    </row>
    <row r="85" spans="1:1" s="478" customFormat="1" x14ac:dyDescent="0.2">
      <c r="A85" s="480"/>
    </row>
    <row r="86" spans="1:1" s="478" customFormat="1" x14ac:dyDescent="0.2">
      <c r="A86" s="480"/>
    </row>
    <row r="87" spans="1:1" s="478" customFormat="1" x14ac:dyDescent="0.2">
      <c r="A87" s="480"/>
    </row>
    <row r="88" spans="1:1" s="478" customFormat="1" x14ac:dyDescent="0.2">
      <c r="A88" s="480"/>
    </row>
    <row r="89" spans="1:1" s="478" customFormat="1" x14ac:dyDescent="0.2">
      <c r="A89" s="480"/>
    </row>
    <row r="90" spans="1:1" s="478" customFormat="1" x14ac:dyDescent="0.2">
      <c r="A90" s="480"/>
    </row>
    <row r="91" spans="1:1" s="478" customFormat="1" x14ac:dyDescent="0.2">
      <c r="A91" s="480"/>
    </row>
    <row r="92" spans="1:1" s="478" customFormat="1" x14ac:dyDescent="0.2">
      <c r="A92" s="480"/>
    </row>
    <row r="93" spans="1:1" s="478" customFormat="1" x14ac:dyDescent="0.2">
      <c r="A93" s="480"/>
    </row>
    <row r="94" spans="1:1" s="478" customFormat="1" x14ac:dyDescent="0.2">
      <c r="A94" s="480"/>
    </row>
    <row r="95" spans="1:1" s="478" customFormat="1" x14ac:dyDescent="0.2">
      <c r="A95" s="480"/>
    </row>
    <row r="96" spans="1:1" s="478" customFormat="1" x14ac:dyDescent="0.2">
      <c r="A96" s="480"/>
    </row>
    <row r="97" spans="1:1" s="478" customFormat="1" x14ac:dyDescent="0.2">
      <c r="A97" s="480"/>
    </row>
    <row r="98" spans="1:1" s="478" customFormat="1" x14ac:dyDescent="0.2">
      <c r="A98" s="480"/>
    </row>
    <row r="99" spans="1:1" s="478" customFormat="1" x14ac:dyDescent="0.2">
      <c r="A99" s="480"/>
    </row>
    <row r="100" spans="1:1" s="478" customFormat="1" x14ac:dyDescent="0.2">
      <c r="A100" s="480"/>
    </row>
    <row r="101" spans="1:1" s="478" customFormat="1" x14ac:dyDescent="0.2">
      <c r="A101" s="480"/>
    </row>
    <row r="102" spans="1:1" s="478" customFormat="1" x14ac:dyDescent="0.2">
      <c r="A102" s="480"/>
    </row>
    <row r="103" spans="1:1" s="478" customFormat="1" x14ac:dyDescent="0.2">
      <c r="A103" s="480"/>
    </row>
    <row r="104" spans="1:1" s="478" customFormat="1" x14ac:dyDescent="0.2">
      <c r="A104" s="480"/>
    </row>
    <row r="105" spans="1:1" s="478" customFormat="1" x14ac:dyDescent="0.2">
      <c r="A105" s="480"/>
    </row>
    <row r="106" spans="1:1" s="478" customFormat="1" x14ac:dyDescent="0.2">
      <c r="A106" s="480"/>
    </row>
    <row r="107" spans="1:1" s="478" customFormat="1" x14ac:dyDescent="0.2">
      <c r="A107" s="480"/>
    </row>
    <row r="108" spans="1:1" s="478" customFormat="1" x14ac:dyDescent="0.2">
      <c r="A108" s="480"/>
    </row>
    <row r="109" spans="1:1" s="478" customFormat="1" x14ac:dyDescent="0.2">
      <c r="A109" s="480"/>
    </row>
    <row r="110" spans="1:1" s="478" customFormat="1" x14ac:dyDescent="0.2">
      <c r="A110" s="480"/>
    </row>
    <row r="111" spans="1:1" s="478" customFormat="1" x14ac:dyDescent="0.2">
      <c r="A111" s="480"/>
    </row>
    <row r="112" spans="1:1" s="478" customFormat="1" x14ac:dyDescent="0.2">
      <c r="A112" s="480"/>
    </row>
    <row r="113" spans="1:1" s="478" customFormat="1" x14ac:dyDescent="0.2">
      <c r="A113" s="480"/>
    </row>
    <row r="114" spans="1:1" s="478" customFormat="1" x14ac:dyDescent="0.2">
      <c r="A114" s="480"/>
    </row>
    <row r="115" spans="1:1" s="478" customFormat="1" x14ac:dyDescent="0.2">
      <c r="A115" s="480"/>
    </row>
    <row r="116" spans="1:1" s="478" customFormat="1" x14ac:dyDescent="0.2">
      <c r="A116" s="480"/>
    </row>
    <row r="117" spans="1:1" s="478" customFormat="1" x14ac:dyDescent="0.2">
      <c r="A117" s="480"/>
    </row>
    <row r="118" spans="1:1" s="478" customFormat="1" x14ac:dyDescent="0.2">
      <c r="A118" s="480"/>
    </row>
    <row r="119" spans="1:1" s="478" customFormat="1" x14ac:dyDescent="0.2">
      <c r="A119" s="480"/>
    </row>
    <row r="120" spans="1:1" s="478" customFormat="1" x14ac:dyDescent="0.2">
      <c r="A120" s="480"/>
    </row>
    <row r="121" spans="1:1" s="478" customFormat="1" x14ac:dyDescent="0.2">
      <c r="A121" s="480"/>
    </row>
    <row r="122" spans="1:1" s="478" customFormat="1" x14ac:dyDescent="0.2">
      <c r="A122" s="480"/>
    </row>
    <row r="123" spans="1:1" s="478" customFormat="1" x14ac:dyDescent="0.2">
      <c r="A123" s="480"/>
    </row>
    <row r="124" spans="1:1" s="478" customFormat="1" x14ac:dyDescent="0.2">
      <c r="A124" s="480"/>
    </row>
    <row r="125" spans="1:1" s="478" customFormat="1" x14ac:dyDescent="0.2">
      <c r="A125" s="480"/>
    </row>
    <row r="126" spans="1:1" s="478" customFormat="1" x14ac:dyDescent="0.2">
      <c r="A126" s="480"/>
    </row>
    <row r="127" spans="1:1" s="478" customFormat="1" x14ac:dyDescent="0.2">
      <c r="A127" s="480"/>
    </row>
    <row r="128" spans="1:1" s="478" customFormat="1" x14ac:dyDescent="0.2">
      <c r="A128" s="480"/>
    </row>
    <row r="129" spans="1:1" s="478" customFormat="1" x14ac:dyDescent="0.2">
      <c r="A129" s="480"/>
    </row>
    <row r="130" spans="1:1" s="478" customFormat="1" x14ac:dyDescent="0.2">
      <c r="A130" s="480"/>
    </row>
    <row r="131" spans="1:1" s="478" customFormat="1" x14ac:dyDescent="0.2">
      <c r="A131" s="480"/>
    </row>
    <row r="132" spans="1:1" s="478" customFormat="1" x14ac:dyDescent="0.2">
      <c r="A132" s="480"/>
    </row>
    <row r="133" spans="1:1" s="478" customFormat="1" x14ac:dyDescent="0.2">
      <c r="A133" s="480"/>
    </row>
    <row r="134" spans="1:1" s="478" customFormat="1" x14ac:dyDescent="0.2">
      <c r="A134" s="480"/>
    </row>
    <row r="135" spans="1:1" s="478" customFormat="1" x14ac:dyDescent="0.2">
      <c r="A135" s="480"/>
    </row>
    <row r="136" spans="1:1" s="478" customFormat="1" x14ac:dyDescent="0.2">
      <c r="A136" s="480"/>
    </row>
    <row r="137" spans="1:1" s="478" customFormat="1" x14ac:dyDescent="0.2">
      <c r="A137" s="480"/>
    </row>
    <row r="138" spans="1:1" s="478" customFormat="1" x14ac:dyDescent="0.2">
      <c r="A138" s="480"/>
    </row>
    <row r="139" spans="1:1" s="478" customFormat="1" x14ac:dyDescent="0.2">
      <c r="A139" s="480"/>
    </row>
    <row r="140" spans="1:1" s="478" customFormat="1" x14ac:dyDescent="0.2">
      <c r="A140" s="480"/>
    </row>
    <row r="141" spans="1:1" s="478" customFormat="1" x14ac:dyDescent="0.2">
      <c r="A141" s="480"/>
    </row>
    <row r="142" spans="1:1" s="478" customFormat="1" x14ac:dyDescent="0.2">
      <c r="A142" s="480"/>
    </row>
    <row r="143" spans="1:1" s="478" customFormat="1" x14ac:dyDescent="0.2">
      <c r="A143" s="480"/>
    </row>
    <row r="144" spans="1:1" s="478" customFormat="1" x14ac:dyDescent="0.2">
      <c r="A144" s="480"/>
    </row>
    <row r="145" spans="1:1" s="478" customFormat="1" x14ac:dyDescent="0.2">
      <c r="A145" s="480"/>
    </row>
    <row r="146" spans="1:1" s="478" customFormat="1" x14ac:dyDescent="0.2">
      <c r="A146" s="480"/>
    </row>
    <row r="147" spans="1:1" s="478" customFormat="1" x14ac:dyDescent="0.2">
      <c r="A147" s="480"/>
    </row>
    <row r="148" spans="1:1" s="478" customFormat="1" x14ac:dyDescent="0.2">
      <c r="A148" s="480"/>
    </row>
    <row r="149" spans="1:1" s="478" customFormat="1" x14ac:dyDescent="0.2">
      <c r="A149" s="480"/>
    </row>
    <row r="150" spans="1:1" s="478" customFormat="1" x14ac:dyDescent="0.2">
      <c r="A150" s="480"/>
    </row>
    <row r="151" spans="1:1" s="478" customFormat="1" x14ac:dyDescent="0.2">
      <c r="A151" s="480"/>
    </row>
    <row r="152" spans="1:1" s="478" customFormat="1" x14ac:dyDescent="0.2">
      <c r="A152" s="480"/>
    </row>
    <row r="153" spans="1:1" s="478" customFormat="1" x14ac:dyDescent="0.2">
      <c r="A153" s="480"/>
    </row>
    <row r="154" spans="1:1" s="478" customFormat="1" x14ac:dyDescent="0.2">
      <c r="A154" s="480"/>
    </row>
    <row r="155" spans="1:1" s="478" customFormat="1" x14ac:dyDescent="0.2">
      <c r="A155" s="480"/>
    </row>
    <row r="156" spans="1:1" s="478" customFormat="1" x14ac:dyDescent="0.2">
      <c r="A156" s="480"/>
    </row>
    <row r="157" spans="1:1" s="478" customFormat="1" x14ac:dyDescent="0.2">
      <c r="A157" s="480"/>
    </row>
    <row r="158" spans="1:1" s="478" customFormat="1" x14ac:dyDescent="0.2">
      <c r="A158" s="480"/>
    </row>
    <row r="159" spans="1:1" s="478" customFormat="1" x14ac:dyDescent="0.2">
      <c r="A159" s="480"/>
    </row>
    <row r="160" spans="1:1" s="478" customFormat="1" x14ac:dyDescent="0.2">
      <c r="A160" s="480"/>
    </row>
    <row r="161" spans="1:1" s="478" customFormat="1" x14ac:dyDescent="0.2">
      <c r="A161" s="480"/>
    </row>
    <row r="162" spans="1:1" s="478" customFormat="1" x14ac:dyDescent="0.2">
      <c r="A162" s="480"/>
    </row>
    <row r="163" spans="1:1" s="478" customFormat="1" x14ac:dyDescent="0.2">
      <c r="A163" s="480"/>
    </row>
    <row r="164" spans="1:1" s="478" customFormat="1" x14ac:dyDescent="0.2">
      <c r="A164" s="480"/>
    </row>
    <row r="165" spans="1:1" s="478" customFormat="1" x14ac:dyDescent="0.2">
      <c r="A165" s="480"/>
    </row>
    <row r="166" spans="1:1" s="478" customFormat="1" x14ac:dyDescent="0.2">
      <c r="A166" s="480"/>
    </row>
    <row r="167" spans="1:1" s="478" customFormat="1" x14ac:dyDescent="0.2">
      <c r="A167" s="480"/>
    </row>
    <row r="168" spans="1:1" s="478" customFormat="1" x14ac:dyDescent="0.2">
      <c r="A168" s="480"/>
    </row>
    <row r="169" spans="1:1" s="478" customFormat="1" x14ac:dyDescent="0.2">
      <c r="A169" s="480"/>
    </row>
    <row r="170" spans="1:1" s="478" customFormat="1" x14ac:dyDescent="0.2">
      <c r="A170" s="480"/>
    </row>
    <row r="171" spans="1:1" s="478" customFormat="1" x14ac:dyDescent="0.2">
      <c r="A171" s="480"/>
    </row>
    <row r="172" spans="1:1" s="478" customFormat="1" x14ac:dyDescent="0.2">
      <c r="A172" s="480"/>
    </row>
    <row r="173" spans="1:1" s="478" customFormat="1" x14ac:dyDescent="0.2">
      <c r="A173" s="480"/>
    </row>
    <row r="174" spans="1:1" s="478" customFormat="1" x14ac:dyDescent="0.2">
      <c r="A174" s="480"/>
    </row>
    <row r="175" spans="1:1" s="478" customFormat="1" x14ac:dyDescent="0.2">
      <c r="A175" s="480"/>
    </row>
    <row r="176" spans="1:1" s="478" customFormat="1" x14ac:dyDescent="0.2">
      <c r="A176" s="480"/>
    </row>
    <row r="177" spans="1:1" s="478" customFormat="1" x14ac:dyDescent="0.2">
      <c r="A177" s="480"/>
    </row>
    <row r="178" spans="1:1" s="478" customFormat="1" x14ac:dyDescent="0.2">
      <c r="A178" s="480"/>
    </row>
    <row r="179" spans="1:1" s="478" customFormat="1" x14ac:dyDescent="0.2">
      <c r="A179" s="480"/>
    </row>
    <row r="180" spans="1:1" s="478" customFormat="1" x14ac:dyDescent="0.2">
      <c r="A180" s="480"/>
    </row>
    <row r="181" spans="1:1" s="478" customFormat="1" x14ac:dyDescent="0.2">
      <c r="A181" s="480"/>
    </row>
    <row r="182" spans="1:1" s="478" customFormat="1" x14ac:dyDescent="0.2">
      <c r="A182" s="480"/>
    </row>
    <row r="183" spans="1:1" s="478" customFormat="1" x14ac:dyDescent="0.2">
      <c r="A183" s="480"/>
    </row>
    <row r="184" spans="1:1" s="478" customFormat="1" x14ac:dyDescent="0.2">
      <c r="A184" s="480"/>
    </row>
    <row r="185" spans="1:1" s="478" customFormat="1" x14ac:dyDescent="0.2">
      <c r="A185" s="480"/>
    </row>
    <row r="186" spans="1:1" s="478" customFormat="1" x14ac:dyDescent="0.2">
      <c r="A186" s="480"/>
    </row>
    <row r="187" spans="1:1" s="478" customFormat="1" x14ac:dyDescent="0.2">
      <c r="A187" s="480"/>
    </row>
    <row r="188" spans="1:1" s="478" customFormat="1" x14ac:dyDescent="0.2">
      <c r="A188" s="480"/>
    </row>
    <row r="189" spans="1:1" s="478" customFormat="1" x14ac:dyDescent="0.2">
      <c r="A189" s="480"/>
    </row>
    <row r="190" spans="1:1" s="478" customFormat="1" x14ac:dyDescent="0.2">
      <c r="A190" s="480"/>
    </row>
    <row r="191" spans="1:1" s="478" customFormat="1" x14ac:dyDescent="0.2">
      <c r="A191" s="480"/>
    </row>
    <row r="192" spans="1:1" s="478" customFormat="1" x14ac:dyDescent="0.2">
      <c r="A192" s="480"/>
    </row>
    <row r="193" spans="1:1" s="478" customFormat="1" x14ac:dyDescent="0.2">
      <c r="A193" s="480"/>
    </row>
    <row r="194" spans="1:1" s="478" customFormat="1" x14ac:dyDescent="0.2">
      <c r="A194" s="480"/>
    </row>
    <row r="195" spans="1:1" s="478" customFormat="1" x14ac:dyDescent="0.2">
      <c r="A195" s="480"/>
    </row>
    <row r="196" spans="1:1" s="478" customFormat="1" x14ac:dyDescent="0.2">
      <c r="A196" s="480"/>
    </row>
    <row r="197" spans="1:1" s="478" customFormat="1" x14ac:dyDescent="0.2">
      <c r="A197" s="480"/>
    </row>
    <row r="198" spans="1:1" s="478" customFormat="1" x14ac:dyDescent="0.2">
      <c r="A198" s="480"/>
    </row>
    <row r="199" spans="1:1" s="478" customFormat="1" x14ac:dyDescent="0.2">
      <c r="A199" s="480"/>
    </row>
    <row r="200" spans="1:1" s="478" customFormat="1" x14ac:dyDescent="0.2">
      <c r="A200" s="480"/>
    </row>
    <row r="201" spans="1:1" s="478" customFormat="1" x14ac:dyDescent="0.2">
      <c r="A201" s="480"/>
    </row>
    <row r="202" spans="1:1" s="478" customFormat="1" x14ac:dyDescent="0.2">
      <c r="A202" s="480"/>
    </row>
    <row r="203" spans="1:1" s="478" customFormat="1" x14ac:dyDescent="0.2">
      <c r="A203" s="480"/>
    </row>
    <row r="204" spans="1:1" s="478" customFormat="1" x14ac:dyDescent="0.2">
      <c r="A204" s="480"/>
    </row>
    <row r="205" spans="1:1" s="478" customFormat="1" x14ac:dyDescent="0.2">
      <c r="A205" s="480"/>
    </row>
    <row r="206" spans="1:1" s="478" customFormat="1" x14ac:dyDescent="0.2">
      <c r="A206" s="480"/>
    </row>
    <row r="207" spans="1:1" s="478" customFormat="1" x14ac:dyDescent="0.2">
      <c r="A207" s="480"/>
    </row>
    <row r="208" spans="1:1" s="478" customFormat="1" x14ac:dyDescent="0.2">
      <c r="A208" s="480"/>
    </row>
    <row r="209" spans="1:1" s="478" customFormat="1" x14ac:dyDescent="0.2">
      <c r="A209" s="480"/>
    </row>
    <row r="210" spans="1:1" s="478" customFormat="1" x14ac:dyDescent="0.2">
      <c r="A210" s="480"/>
    </row>
    <row r="211" spans="1:1" s="478" customFormat="1" x14ac:dyDescent="0.2">
      <c r="A211" s="480"/>
    </row>
    <row r="212" spans="1:1" s="478" customFormat="1" x14ac:dyDescent="0.2">
      <c r="A212" s="480"/>
    </row>
    <row r="213" spans="1:1" s="478" customFormat="1" x14ac:dyDescent="0.2">
      <c r="A213" s="480"/>
    </row>
    <row r="214" spans="1:1" s="478" customFormat="1" x14ac:dyDescent="0.2">
      <c r="A214" s="480"/>
    </row>
    <row r="215" spans="1:1" s="478" customFormat="1" x14ac:dyDescent="0.2">
      <c r="A215" s="480"/>
    </row>
    <row r="216" spans="1:1" s="478" customFormat="1" x14ac:dyDescent="0.2">
      <c r="A216" s="480"/>
    </row>
    <row r="217" spans="1:1" s="478" customFormat="1" x14ac:dyDescent="0.2">
      <c r="A217" s="480"/>
    </row>
    <row r="218" spans="1:1" s="478" customFormat="1" x14ac:dyDescent="0.2">
      <c r="A218" s="480"/>
    </row>
    <row r="219" spans="1:1" s="478" customFormat="1" x14ac:dyDescent="0.2">
      <c r="A219" s="480"/>
    </row>
    <row r="220" spans="1:1" s="478" customFormat="1" x14ac:dyDescent="0.2">
      <c r="A220" s="480"/>
    </row>
    <row r="221" spans="1:1" s="478" customFormat="1" x14ac:dyDescent="0.2">
      <c r="A221" s="480"/>
    </row>
    <row r="222" spans="1:1" s="478" customFormat="1" x14ac:dyDescent="0.2">
      <c r="A222" s="480"/>
    </row>
    <row r="223" spans="1:1" s="478" customFormat="1" x14ac:dyDescent="0.2">
      <c r="A223" s="480"/>
    </row>
    <row r="224" spans="1:1" s="478" customFormat="1" x14ac:dyDescent="0.2">
      <c r="A224" s="480"/>
    </row>
    <row r="225" spans="1:1" s="478" customFormat="1" x14ac:dyDescent="0.2">
      <c r="A225" s="480"/>
    </row>
    <row r="226" spans="1:1" s="478" customFormat="1" x14ac:dyDescent="0.2">
      <c r="A226" s="480"/>
    </row>
    <row r="227" spans="1:1" s="478" customFormat="1" x14ac:dyDescent="0.2">
      <c r="A227" s="480"/>
    </row>
    <row r="228" spans="1:1" s="478" customFormat="1" x14ac:dyDescent="0.2">
      <c r="A228" s="480"/>
    </row>
    <row r="229" spans="1:1" s="478" customFormat="1" x14ac:dyDescent="0.2">
      <c r="A229" s="480"/>
    </row>
    <row r="230" spans="1:1" s="478" customFormat="1" x14ac:dyDescent="0.2">
      <c r="A230" s="480"/>
    </row>
    <row r="231" spans="1:1" s="478" customFormat="1" x14ac:dyDescent="0.2">
      <c r="A231" s="480"/>
    </row>
    <row r="232" spans="1:1" s="478" customFormat="1" x14ac:dyDescent="0.2">
      <c r="A232" s="480"/>
    </row>
    <row r="233" spans="1:1" s="478" customFormat="1" x14ac:dyDescent="0.2">
      <c r="A233" s="480"/>
    </row>
    <row r="234" spans="1:1" s="478" customFormat="1" x14ac:dyDescent="0.2">
      <c r="A234" s="480"/>
    </row>
    <row r="235" spans="1:1" s="478" customFormat="1" x14ac:dyDescent="0.2">
      <c r="A235" s="480"/>
    </row>
    <row r="236" spans="1:1" s="478" customFormat="1" x14ac:dyDescent="0.2">
      <c r="A236" s="480"/>
    </row>
    <row r="237" spans="1:1" s="478" customFormat="1" x14ac:dyDescent="0.2">
      <c r="A237" s="480"/>
    </row>
    <row r="238" spans="1:1" s="478" customFormat="1" x14ac:dyDescent="0.2">
      <c r="A238" s="480"/>
    </row>
    <row r="239" spans="1:1" s="478" customFormat="1" x14ac:dyDescent="0.2">
      <c r="A239" s="480"/>
    </row>
    <row r="240" spans="1:1" s="478" customFormat="1" x14ac:dyDescent="0.2">
      <c r="A240" s="480"/>
    </row>
    <row r="241" spans="1:1" s="478" customFormat="1" x14ac:dyDescent="0.2">
      <c r="A241" s="480"/>
    </row>
    <row r="242" spans="1:1" s="478" customFormat="1" x14ac:dyDescent="0.2">
      <c r="A242" s="480"/>
    </row>
    <row r="243" spans="1:1" s="478" customFormat="1" x14ac:dyDescent="0.2">
      <c r="A243" s="480"/>
    </row>
    <row r="244" spans="1:1" s="478" customFormat="1" x14ac:dyDescent="0.2">
      <c r="A244" s="480"/>
    </row>
    <row r="245" spans="1:1" s="478" customFormat="1" x14ac:dyDescent="0.2">
      <c r="A245" s="480"/>
    </row>
    <row r="246" spans="1:1" s="478" customFormat="1" x14ac:dyDescent="0.2">
      <c r="A246" s="480"/>
    </row>
    <row r="247" spans="1:1" s="478" customFormat="1" x14ac:dyDescent="0.2">
      <c r="A247" s="480"/>
    </row>
    <row r="248" spans="1:1" s="478" customFormat="1" x14ac:dyDescent="0.2">
      <c r="A248" s="480"/>
    </row>
    <row r="249" spans="1:1" s="478" customFormat="1" x14ac:dyDescent="0.2">
      <c r="A249" s="480"/>
    </row>
    <row r="250" spans="1:1" s="478" customFormat="1" x14ac:dyDescent="0.2">
      <c r="A250" s="480"/>
    </row>
    <row r="251" spans="1:1" s="478" customFormat="1" x14ac:dyDescent="0.2">
      <c r="A251" s="480"/>
    </row>
    <row r="252" spans="1:1" s="478" customFormat="1" x14ac:dyDescent="0.2">
      <c r="A252" s="480"/>
    </row>
    <row r="253" spans="1:1" s="478" customFormat="1" x14ac:dyDescent="0.2">
      <c r="A253" s="480"/>
    </row>
    <row r="254" spans="1:1" s="478" customFormat="1" x14ac:dyDescent="0.2">
      <c r="A254" s="480"/>
    </row>
    <row r="255" spans="1:1" s="478" customFormat="1" x14ac:dyDescent="0.2">
      <c r="A255" s="480"/>
    </row>
    <row r="256" spans="1:1" s="478" customFormat="1" x14ac:dyDescent="0.2">
      <c r="A256" s="480"/>
    </row>
    <row r="257" spans="1:1" s="478" customFormat="1" x14ac:dyDescent="0.2">
      <c r="A257" s="480"/>
    </row>
    <row r="258" spans="1:1" s="478" customFormat="1" x14ac:dyDescent="0.2">
      <c r="A258" s="480"/>
    </row>
    <row r="259" spans="1:1" s="478" customFormat="1" x14ac:dyDescent="0.2">
      <c r="A259" s="480"/>
    </row>
    <row r="260" spans="1:1" s="478" customFormat="1" x14ac:dyDescent="0.2">
      <c r="A260" s="480"/>
    </row>
    <row r="261" spans="1:1" s="478" customFormat="1" x14ac:dyDescent="0.2">
      <c r="A261" s="480"/>
    </row>
    <row r="262" spans="1:1" s="478" customFormat="1" x14ac:dyDescent="0.2">
      <c r="A262" s="480"/>
    </row>
    <row r="263" spans="1:1" s="478" customFormat="1" x14ac:dyDescent="0.2">
      <c r="A263" s="480"/>
    </row>
    <row r="264" spans="1:1" s="478" customFormat="1" x14ac:dyDescent="0.2">
      <c r="A264" s="480"/>
    </row>
    <row r="265" spans="1:1" s="478" customFormat="1" x14ac:dyDescent="0.2">
      <c r="A265" s="480"/>
    </row>
    <row r="266" spans="1:1" s="478" customFormat="1" x14ac:dyDescent="0.2">
      <c r="A266" s="480"/>
    </row>
    <row r="267" spans="1:1" s="478" customFormat="1" x14ac:dyDescent="0.2">
      <c r="A267" s="480"/>
    </row>
    <row r="268" spans="1:1" s="478" customFormat="1" x14ac:dyDescent="0.2">
      <c r="A268" s="480"/>
    </row>
    <row r="269" spans="1:1" s="478" customFormat="1" x14ac:dyDescent="0.2">
      <c r="A269" s="480"/>
    </row>
    <row r="270" spans="1:1" s="478" customFormat="1" x14ac:dyDescent="0.2">
      <c r="A270" s="480"/>
    </row>
    <row r="271" spans="1:1" s="478" customFormat="1" x14ac:dyDescent="0.2">
      <c r="A271" s="480"/>
    </row>
    <row r="272" spans="1:1" s="478" customFormat="1" x14ac:dyDescent="0.2">
      <c r="A272" s="480"/>
    </row>
    <row r="273" spans="1:1" s="478" customFormat="1" x14ac:dyDescent="0.2">
      <c r="A273" s="480"/>
    </row>
    <row r="274" spans="1:1" s="478" customFormat="1" x14ac:dyDescent="0.2">
      <c r="A274" s="480"/>
    </row>
    <row r="275" spans="1:1" s="478" customFormat="1" x14ac:dyDescent="0.2">
      <c r="A275" s="480"/>
    </row>
    <row r="276" spans="1:1" s="478" customFormat="1" x14ac:dyDescent="0.2">
      <c r="A276" s="480"/>
    </row>
    <row r="277" spans="1:1" s="478" customFormat="1" x14ac:dyDescent="0.2">
      <c r="A277" s="480"/>
    </row>
    <row r="278" spans="1:1" s="478" customFormat="1" x14ac:dyDescent="0.2">
      <c r="A278" s="480"/>
    </row>
    <row r="279" spans="1:1" s="478" customFormat="1" x14ac:dyDescent="0.2">
      <c r="A279" s="480"/>
    </row>
    <row r="280" spans="1:1" s="478" customFormat="1" x14ac:dyDescent="0.2">
      <c r="A280" s="480"/>
    </row>
    <row r="281" spans="1:1" s="478" customFormat="1" x14ac:dyDescent="0.2">
      <c r="A281" s="480"/>
    </row>
    <row r="282" spans="1:1" s="478" customFormat="1" x14ac:dyDescent="0.2">
      <c r="A282" s="480"/>
    </row>
    <row r="283" spans="1:1" s="478" customFormat="1" x14ac:dyDescent="0.2">
      <c r="A283" s="480"/>
    </row>
    <row r="284" spans="1:1" s="478" customFormat="1" x14ac:dyDescent="0.2">
      <c r="A284" s="480"/>
    </row>
    <row r="285" spans="1:1" s="478" customFormat="1" x14ac:dyDescent="0.2">
      <c r="A285" s="480"/>
    </row>
    <row r="286" spans="1:1" s="478" customFormat="1" x14ac:dyDescent="0.2">
      <c r="A286" s="480"/>
    </row>
    <row r="287" spans="1:1" s="478" customFormat="1" x14ac:dyDescent="0.2">
      <c r="A287" s="480"/>
    </row>
    <row r="288" spans="1:1" s="478" customFormat="1" x14ac:dyDescent="0.2">
      <c r="A288" s="480"/>
    </row>
    <row r="289" spans="1:1" s="478" customFormat="1" x14ac:dyDescent="0.2">
      <c r="A289" s="480"/>
    </row>
    <row r="290" spans="1:1" s="478" customFormat="1" x14ac:dyDescent="0.2">
      <c r="A290" s="480"/>
    </row>
    <row r="291" spans="1:1" s="478" customFormat="1" x14ac:dyDescent="0.2">
      <c r="A291" s="480"/>
    </row>
    <row r="292" spans="1:1" s="478" customFormat="1" x14ac:dyDescent="0.2">
      <c r="A292" s="480"/>
    </row>
    <row r="293" spans="1:1" s="478" customFormat="1" x14ac:dyDescent="0.2">
      <c r="A293" s="480"/>
    </row>
    <row r="294" spans="1:1" s="478" customFormat="1" x14ac:dyDescent="0.2">
      <c r="A294" s="480"/>
    </row>
    <row r="295" spans="1:1" s="478" customFormat="1" x14ac:dyDescent="0.2">
      <c r="A295" s="480"/>
    </row>
    <row r="296" spans="1:1" s="478" customFormat="1" x14ac:dyDescent="0.2">
      <c r="A296" s="480"/>
    </row>
  </sheetData>
  <sheetProtection algorithmName="SHA-512" hashValue="N/4vE5Bj1Hsa5QQ1eD2sFCFh+Ft5IVhoIfQObf8MAtQhK59M+xnpFmrG3twtIevto6Ra+/5DE2Lvi+bDLKEsjQ==" saltValue="D+BFAeKXpPZmekSosfe/uQ=="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CA686"/>
  <sheetViews>
    <sheetView showGridLines="0" zoomScaleNormal="100" workbookViewId="0">
      <selection activeCell="E4" sqref="E4"/>
    </sheetView>
  </sheetViews>
  <sheetFormatPr defaultColWidth="9" defaultRowHeight="14.25" x14ac:dyDescent="0.2"/>
  <cols>
    <col min="1" max="1" width="9" style="512"/>
    <col min="2" max="2" width="70.875" style="512" customWidth="1"/>
    <col min="3" max="3" width="28.375" style="512" customWidth="1"/>
    <col min="4" max="79" width="9" style="511"/>
    <col min="80" max="16384" width="9" style="512"/>
  </cols>
  <sheetData>
    <row r="1" spans="1:3" x14ac:dyDescent="0.2">
      <c r="A1" s="645" t="s">
        <v>507</v>
      </c>
      <c r="B1" s="645"/>
      <c r="C1" s="645"/>
    </row>
    <row r="2" spans="1:3" s="511" customFormat="1" ht="14.25" customHeight="1" x14ac:dyDescent="0.2">
      <c r="A2" s="480"/>
    </row>
    <row r="3" spans="1:3" ht="15" customHeight="1" x14ac:dyDescent="0.2">
      <c r="A3" s="485" t="s">
        <v>0</v>
      </c>
      <c r="B3" s="513" t="s">
        <v>2</v>
      </c>
      <c r="C3" s="513" t="s">
        <v>1</v>
      </c>
    </row>
    <row r="4" spans="1:3" ht="15" customHeight="1" x14ac:dyDescent="0.2">
      <c r="A4" s="483" t="s">
        <v>8</v>
      </c>
      <c r="B4" s="514" t="s">
        <v>173</v>
      </c>
      <c r="C4" s="520"/>
    </row>
    <row r="5" spans="1:3" ht="15" customHeight="1" x14ac:dyDescent="0.2">
      <c r="A5" s="483" t="s">
        <v>9</v>
      </c>
      <c r="B5" s="515" t="s">
        <v>135</v>
      </c>
      <c r="C5" s="520"/>
    </row>
    <row r="6" spans="1:3" ht="15" customHeight="1" x14ac:dyDescent="0.2">
      <c r="A6" s="483" t="s">
        <v>10</v>
      </c>
      <c r="B6" s="515" t="s">
        <v>136</v>
      </c>
      <c r="C6" s="520"/>
    </row>
    <row r="7" spans="1:3" ht="15" customHeight="1" x14ac:dyDescent="0.2">
      <c r="A7" s="483" t="s">
        <v>12</v>
      </c>
      <c r="B7" s="514" t="s">
        <v>211</v>
      </c>
      <c r="C7" s="521"/>
    </row>
    <row r="8" spans="1:3" ht="15" customHeight="1" x14ac:dyDescent="0.2">
      <c r="A8" s="483" t="s">
        <v>13</v>
      </c>
      <c r="B8" s="514" t="s">
        <v>212</v>
      </c>
      <c r="C8" s="521"/>
    </row>
    <row r="9" spans="1:3" ht="15" customHeight="1" x14ac:dyDescent="0.2">
      <c r="A9" s="483" t="s">
        <v>14</v>
      </c>
      <c r="B9" s="514" t="s">
        <v>138</v>
      </c>
      <c r="C9" s="520"/>
    </row>
    <row r="10" spans="1:3" ht="15" customHeight="1" x14ac:dyDescent="0.2">
      <c r="A10" s="483" t="s">
        <v>15</v>
      </c>
      <c r="B10" s="516" t="s">
        <v>219</v>
      </c>
      <c r="C10" s="521"/>
    </row>
    <row r="11" spans="1:3" ht="15" customHeight="1" x14ac:dyDescent="0.2">
      <c r="A11" s="483" t="s">
        <v>16</v>
      </c>
      <c r="B11" s="516" t="s">
        <v>216</v>
      </c>
      <c r="C11" s="521"/>
    </row>
    <row r="12" spans="1:3" ht="15" customHeight="1" x14ac:dyDescent="0.2">
      <c r="A12" s="483" t="s">
        <v>17</v>
      </c>
      <c r="B12" s="516" t="s">
        <v>217</v>
      </c>
      <c r="C12" s="521"/>
    </row>
    <row r="13" spans="1:3" ht="15" customHeight="1" x14ac:dyDescent="0.2">
      <c r="A13" s="483" t="s">
        <v>18</v>
      </c>
      <c r="B13" s="516" t="s">
        <v>222</v>
      </c>
      <c r="C13" s="521"/>
    </row>
    <row r="14" spans="1:3" ht="30" customHeight="1" x14ac:dyDescent="0.2">
      <c r="A14" s="483" t="s">
        <v>19</v>
      </c>
      <c r="B14" s="516" t="s">
        <v>218</v>
      </c>
      <c r="C14" s="521"/>
    </row>
    <row r="15" spans="1:3" s="511" customFormat="1" x14ac:dyDescent="0.2"/>
    <row r="16" spans="1:3" s="511" customFormat="1" x14ac:dyDescent="0.2">
      <c r="B16" s="517"/>
    </row>
    <row r="17" spans="2:4" s="511" customFormat="1" x14ac:dyDescent="0.2"/>
    <row r="18" spans="2:4" s="511" customFormat="1" x14ac:dyDescent="0.2"/>
    <row r="19" spans="2:4" s="511" customFormat="1" x14ac:dyDescent="0.2"/>
    <row r="20" spans="2:4" s="511" customFormat="1" x14ac:dyDescent="0.2"/>
    <row r="21" spans="2:4" s="511" customFormat="1" x14ac:dyDescent="0.2"/>
    <row r="22" spans="2:4" s="511" customFormat="1" x14ac:dyDescent="0.2"/>
    <row r="23" spans="2:4" s="511" customFormat="1" x14ac:dyDescent="0.2"/>
    <row r="24" spans="2:4" s="511" customFormat="1" x14ac:dyDescent="0.2"/>
    <row r="25" spans="2:4" s="511" customFormat="1" x14ac:dyDescent="0.2"/>
    <row r="26" spans="2:4" s="511" customFormat="1" x14ac:dyDescent="0.2"/>
    <row r="27" spans="2:4" s="511" customFormat="1" x14ac:dyDescent="0.2">
      <c r="C27" s="518"/>
      <c r="D27" s="478"/>
    </row>
    <row r="28" spans="2:4" s="511" customFormat="1" x14ac:dyDescent="0.2"/>
    <row r="29" spans="2:4" s="511" customFormat="1" x14ac:dyDescent="0.2">
      <c r="B29" s="517"/>
    </row>
    <row r="30" spans="2:4" s="511" customFormat="1" x14ac:dyDescent="0.2">
      <c r="B30" s="517"/>
    </row>
    <row r="31" spans="2:4" s="511" customFormat="1" x14ac:dyDescent="0.2">
      <c r="B31" s="517"/>
    </row>
    <row r="32" spans="2:4" s="511" customFormat="1" x14ac:dyDescent="0.2">
      <c r="B32" s="517"/>
    </row>
    <row r="33" spans="2:2" s="511" customFormat="1" x14ac:dyDescent="0.2">
      <c r="B33" s="517"/>
    </row>
    <row r="34" spans="2:2" s="511" customFormat="1" x14ac:dyDescent="0.2">
      <c r="B34" s="517"/>
    </row>
    <row r="35" spans="2:2" s="511" customFormat="1" x14ac:dyDescent="0.2">
      <c r="B35" s="517"/>
    </row>
    <row r="36" spans="2:2" s="511" customFormat="1" x14ac:dyDescent="0.2">
      <c r="B36" s="519"/>
    </row>
    <row r="37" spans="2:2" s="511" customFormat="1" x14ac:dyDescent="0.2">
      <c r="B37" s="517"/>
    </row>
    <row r="38" spans="2:2" s="511" customFormat="1" x14ac:dyDescent="0.2">
      <c r="B38" s="517"/>
    </row>
    <row r="39" spans="2:2" s="511" customFormat="1" x14ac:dyDescent="0.2">
      <c r="B39" s="517"/>
    </row>
    <row r="40" spans="2:2" s="511" customFormat="1" x14ac:dyDescent="0.2"/>
    <row r="41" spans="2:2" s="511" customFormat="1" x14ac:dyDescent="0.2"/>
    <row r="42" spans="2:2" s="511" customFormat="1" x14ac:dyDescent="0.2"/>
    <row r="43" spans="2:2" s="511" customFormat="1" x14ac:dyDescent="0.2"/>
    <row r="44" spans="2:2" s="511" customFormat="1" x14ac:dyDescent="0.2"/>
    <row r="45" spans="2:2" s="511" customFormat="1" x14ac:dyDescent="0.2"/>
    <row r="46" spans="2:2" s="511" customFormat="1" x14ac:dyDescent="0.2"/>
    <row r="47" spans="2:2" s="511" customFormat="1" x14ac:dyDescent="0.2"/>
    <row r="48" spans="2:2" s="511" customFormat="1" x14ac:dyDescent="0.2"/>
    <row r="49" s="511" customFormat="1" x14ac:dyDescent="0.2"/>
    <row r="50" s="511" customFormat="1" x14ac:dyDescent="0.2"/>
    <row r="51" s="511" customFormat="1" x14ac:dyDescent="0.2"/>
    <row r="52" s="511" customFormat="1" x14ac:dyDescent="0.2"/>
    <row r="53" s="511" customFormat="1" x14ac:dyDescent="0.2"/>
    <row r="54" s="511" customFormat="1" x14ac:dyDescent="0.2"/>
    <row r="55" s="511" customFormat="1" x14ac:dyDescent="0.2"/>
    <row r="56" s="511" customFormat="1" x14ac:dyDescent="0.2"/>
    <row r="57" s="511" customFormat="1" x14ac:dyDescent="0.2"/>
    <row r="58" s="511" customFormat="1" x14ac:dyDescent="0.2"/>
    <row r="59" s="511" customFormat="1" x14ac:dyDescent="0.2"/>
    <row r="60" s="511" customFormat="1" x14ac:dyDescent="0.2"/>
    <row r="61" s="511" customFormat="1" x14ac:dyDescent="0.2"/>
    <row r="62" s="511" customFormat="1" x14ac:dyDescent="0.2"/>
    <row r="63" s="511" customFormat="1" x14ac:dyDescent="0.2"/>
    <row r="64" s="511" customFormat="1" x14ac:dyDescent="0.2"/>
    <row r="65" s="511" customFormat="1" x14ac:dyDescent="0.2"/>
    <row r="66" s="511" customFormat="1" x14ac:dyDescent="0.2"/>
    <row r="67" s="511" customFormat="1" x14ac:dyDescent="0.2"/>
    <row r="68" s="511" customFormat="1" x14ac:dyDescent="0.2"/>
    <row r="69" s="511" customFormat="1" x14ac:dyDescent="0.2"/>
    <row r="70" s="511" customFormat="1" x14ac:dyDescent="0.2"/>
    <row r="71" s="511" customFormat="1" x14ac:dyDescent="0.2"/>
    <row r="72" s="511" customFormat="1" x14ac:dyDescent="0.2"/>
    <row r="73" s="511" customFormat="1" x14ac:dyDescent="0.2"/>
    <row r="74" s="511" customFormat="1" x14ac:dyDescent="0.2"/>
    <row r="75" s="511" customFormat="1" x14ac:dyDescent="0.2"/>
    <row r="76" s="511" customFormat="1" x14ac:dyDescent="0.2"/>
    <row r="77" s="511" customFormat="1" x14ac:dyDescent="0.2"/>
    <row r="78" s="511" customFormat="1" x14ac:dyDescent="0.2"/>
    <row r="79" s="511" customFormat="1" x14ac:dyDescent="0.2"/>
    <row r="80" s="511" customFormat="1" x14ac:dyDescent="0.2"/>
    <row r="81" s="511" customFormat="1" x14ac:dyDescent="0.2"/>
    <row r="82" s="511" customFormat="1" x14ac:dyDescent="0.2"/>
    <row r="83" s="511" customFormat="1" x14ac:dyDescent="0.2"/>
    <row r="84" s="511" customFormat="1" x14ac:dyDescent="0.2"/>
    <row r="85" s="511" customFormat="1" x14ac:dyDescent="0.2"/>
    <row r="86" s="511" customFormat="1" x14ac:dyDescent="0.2"/>
    <row r="87" s="511" customFormat="1" x14ac:dyDescent="0.2"/>
    <row r="88" s="511" customFormat="1" x14ac:dyDescent="0.2"/>
    <row r="89" s="511" customFormat="1" x14ac:dyDescent="0.2"/>
    <row r="90" s="511" customFormat="1" x14ac:dyDescent="0.2"/>
    <row r="91" s="511" customFormat="1" x14ac:dyDescent="0.2"/>
    <row r="92" s="511" customFormat="1" x14ac:dyDescent="0.2"/>
    <row r="93" s="511" customFormat="1" x14ac:dyDescent="0.2"/>
    <row r="94" s="511" customFormat="1" x14ac:dyDescent="0.2"/>
    <row r="95" s="511" customFormat="1" x14ac:dyDescent="0.2"/>
    <row r="96" s="511" customFormat="1" x14ac:dyDescent="0.2"/>
    <row r="97" s="511" customFormat="1" x14ac:dyDescent="0.2"/>
    <row r="98" s="511" customFormat="1" x14ac:dyDescent="0.2"/>
    <row r="99" s="511" customFormat="1" x14ac:dyDescent="0.2"/>
    <row r="100" s="511" customFormat="1" x14ac:dyDescent="0.2"/>
    <row r="101" s="511" customFormat="1" x14ac:dyDescent="0.2"/>
    <row r="102" s="511" customFormat="1" x14ac:dyDescent="0.2"/>
    <row r="103" s="511" customFormat="1" x14ac:dyDescent="0.2"/>
    <row r="104" s="511" customFormat="1" x14ac:dyDescent="0.2"/>
    <row r="105" s="511" customFormat="1" x14ac:dyDescent="0.2"/>
    <row r="106" s="511" customFormat="1" x14ac:dyDescent="0.2"/>
    <row r="107" s="511" customFormat="1" x14ac:dyDescent="0.2"/>
    <row r="108" s="511" customFormat="1" x14ac:dyDescent="0.2"/>
    <row r="109" s="511" customFormat="1" x14ac:dyDescent="0.2"/>
    <row r="110" s="511" customFormat="1" x14ac:dyDescent="0.2"/>
    <row r="111" s="511" customFormat="1" x14ac:dyDescent="0.2"/>
    <row r="112" s="511" customFormat="1" x14ac:dyDescent="0.2"/>
    <row r="113" s="511" customFormat="1" x14ac:dyDescent="0.2"/>
    <row r="114" s="511" customFormat="1" x14ac:dyDescent="0.2"/>
    <row r="115" s="511" customFormat="1" x14ac:dyDescent="0.2"/>
    <row r="116" s="511" customFormat="1" x14ac:dyDescent="0.2"/>
    <row r="117" s="511" customFormat="1" x14ac:dyDescent="0.2"/>
    <row r="118" s="511" customFormat="1" x14ac:dyDescent="0.2"/>
    <row r="119" s="511" customFormat="1" x14ac:dyDescent="0.2"/>
    <row r="120" s="511" customFormat="1" x14ac:dyDescent="0.2"/>
    <row r="121" s="511" customFormat="1" x14ac:dyDescent="0.2"/>
    <row r="122" s="511" customFormat="1" x14ac:dyDescent="0.2"/>
    <row r="123" s="511" customFormat="1" x14ac:dyDescent="0.2"/>
    <row r="124" s="511" customFormat="1" x14ac:dyDescent="0.2"/>
    <row r="125" s="511" customFormat="1" x14ac:dyDescent="0.2"/>
    <row r="126" s="511" customFormat="1" x14ac:dyDescent="0.2"/>
    <row r="127" s="511" customFormat="1" x14ac:dyDescent="0.2"/>
    <row r="128" s="511" customFormat="1" x14ac:dyDescent="0.2"/>
    <row r="129" s="511" customFormat="1" x14ac:dyDescent="0.2"/>
    <row r="130" s="511" customFormat="1" x14ac:dyDescent="0.2"/>
    <row r="131" s="511" customFormat="1" x14ac:dyDescent="0.2"/>
    <row r="132" s="511" customFormat="1" x14ac:dyDescent="0.2"/>
    <row r="133" s="511" customFormat="1" x14ac:dyDescent="0.2"/>
    <row r="134" s="511" customFormat="1" x14ac:dyDescent="0.2"/>
    <row r="135" s="511" customFormat="1" x14ac:dyDescent="0.2"/>
    <row r="136" s="511" customFormat="1" x14ac:dyDescent="0.2"/>
    <row r="137" s="511" customFormat="1" x14ac:dyDescent="0.2"/>
    <row r="138" s="511" customFormat="1" x14ac:dyDescent="0.2"/>
    <row r="139" s="511" customFormat="1" x14ac:dyDescent="0.2"/>
    <row r="140" s="511" customFormat="1" x14ac:dyDescent="0.2"/>
    <row r="141" s="511" customFormat="1" x14ac:dyDescent="0.2"/>
    <row r="142" s="511" customFormat="1" x14ac:dyDescent="0.2"/>
    <row r="143" s="511" customFormat="1" x14ac:dyDescent="0.2"/>
    <row r="144" s="511" customFormat="1" x14ac:dyDescent="0.2"/>
    <row r="145" s="511" customFormat="1" x14ac:dyDescent="0.2"/>
    <row r="146" s="511" customFormat="1" x14ac:dyDescent="0.2"/>
    <row r="147" s="511" customFormat="1" x14ac:dyDescent="0.2"/>
    <row r="148" s="511" customFormat="1" x14ac:dyDescent="0.2"/>
    <row r="149" s="511" customFormat="1" x14ac:dyDescent="0.2"/>
    <row r="150" s="511" customFormat="1" x14ac:dyDescent="0.2"/>
    <row r="151" s="511" customFormat="1" x14ac:dyDescent="0.2"/>
    <row r="152" s="511" customFormat="1" x14ac:dyDescent="0.2"/>
    <row r="153" s="511" customFormat="1" x14ac:dyDescent="0.2"/>
    <row r="154" s="511" customFormat="1" x14ac:dyDescent="0.2"/>
    <row r="155" s="511" customFormat="1" x14ac:dyDescent="0.2"/>
    <row r="156" s="511" customFormat="1" x14ac:dyDescent="0.2"/>
    <row r="157" s="511" customFormat="1" x14ac:dyDescent="0.2"/>
    <row r="158" s="511" customFormat="1" x14ac:dyDescent="0.2"/>
    <row r="159" s="511" customFormat="1" x14ac:dyDescent="0.2"/>
    <row r="160" s="511" customFormat="1" x14ac:dyDescent="0.2"/>
    <row r="161" s="511" customFormat="1" x14ac:dyDescent="0.2"/>
    <row r="162" s="511" customFormat="1" x14ac:dyDescent="0.2"/>
    <row r="163" s="511" customFormat="1" x14ac:dyDescent="0.2"/>
    <row r="164" s="511" customFormat="1" x14ac:dyDescent="0.2"/>
    <row r="165" s="511" customFormat="1" x14ac:dyDescent="0.2"/>
    <row r="166" s="511" customFormat="1" x14ac:dyDescent="0.2"/>
    <row r="167" s="511" customFormat="1" x14ac:dyDescent="0.2"/>
    <row r="168" s="511" customFormat="1" x14ac:dyDescent="0.2"/>
    <row r="169" s="511" customFormat="1" x14ac:dyDescent="0.2"/>
    <row r="170" s="511" customFormat="1" x14ac:dyDescent="0.2"/>
    <row r="171" s="511" customFormat="1" x14ac:dyDescent="0.2"/>
    <row r="172" s="511" customFormat="1" x14ac:dyDescent="0.2"/>
    <row r="173" s="511" customFormat="1" x14ac:dyDescent="0.2"/>
    <row r="174" s="511" customFormat="1" x14ac:dyDescent="0.2"/>
    <row r="175" s="511" customFormat="1" x14ac:dyDescent="0.2"/>
    <row r="176" s="511" customFormat="1" x14ac:dyDescent="0.2"/>
    <row r="177" s="511" customFormat="1" x14ac:dyDescent="0.2"/>
    <row r="178" s="511" customFormat="1" x14ac:dyDescent="0.2"/>
    <row r="179" s="511" customFormat="1" x14ac:dyDescent="0.2"/>
    <row r="180" s="511" customFormat="1" x14ac:dyDescent="0.2"/>
    <row r="181" s="511" customFormat="1" x14ac:dyDescent="0.2"/>
    <row r="182" s="511" customFormat="1" x14ac:dyDescent="0.2"/>
    <row r="183" s="511" customFormat="1" x14ac:dyDescent="0.2"/>
    <row r="184" s="511" customFormat="1" x14ac:dyDescent="0.2"/>
    <row r="185" s="511" customFormat="1" x14ac:dyDescent="0.2"/>
    <row r="186" s="511" customFormat="1" x14ac:dyDescent="0.2"/>
    <row r="187" s="511" customFormat="1" x14ac:dyDescent="0.2"/>
    <row r="188" s="511" customFormat="1" x14ac:dyDescent="0.2"/>
    <row r="189" s="511" customFormat="1" x14ac:dyDescent="0.2"/>
    <row r="190" s="511" customFormat="1" x14ac:dyDescent="0.2"/>
    <row r="191" s="511" customFormat="1" x14ac:dyDescent="0.2"/>
    <row r="192" s="511" customFormat="1" x14ac:dyDescent="0.2"/>
    <row r="193" s="511" customFormat="1" x14ac:dyDescent="0.2"/>
    <row r="194" s="511" customFormat="1" x14ac:dyDescent="0.2"/>
    <row r="195" s="511" customFormat="1" x14ac:dyDescent="0.2"/>
    <row r="196" s="511" customFormat="1" x14ac:dyDescent="0.2"/>
    <row r="197" s="511" customFormat="1" x14ac:dyDescent="0.2"/>
    <row r="198" s="511" customFormat="1" x14ac:dyDescent="0.2"/>
    <row r="199" s="511" customFormat="1" x14ac:dyDescent="0.2"/>
    <row r="200" s="511" customFormat="1" x14ac:dyDescent="0.2"/>
    <row r="201" s="511" customFormat="1" x14ac:dyDescent="0.2"/>
    <row r="202" s="511" customFormat="1" x14ac:dyDescent="0.2"/>
    <row r="203" s="511" customFormat="1" x14ac:dyDescent="0.2"/>
    <row r="204" s="511" customFormat="1" x14ac:dyDescent="0.2"/>
    <row r="205" s="511" customFormat="1" x14ac:dyDescent="0.2"/>
    <row r="206" s="511" customFormat="1" x14ac:dyDescent="0.2"/>
    <row r="207" s="511" customFormat="1" x14ac:dyDescent="0.2"/>
    <row r="208" s="511" customFormat="1" x14ac:dyDescent="0.2"/>
    <row r="209" s="511" customFormat="1" x14ac:dyDescent="0.2"/>
    <row r="210" s="511" customFormat="1" x14ac:dyDescent="0.2"/>
    <row r="211" s="511" customFormat="1" x14ac:dyDescent="0.2"/>
    <row r="212" s="511" customFormat="1" x14ac:dyDescent="0.2"/>
    <row r="213" s="511" customFormat="1" x14ac:dyDescent="0.2"/>
    <row r="214" s="511" customFormat="1" x14ac:dyDescent="0.2"/>
    <row r="215" s="511" customFormat="1" x14ac:dyDescent="0.2"/>
    <row r="216" s="511" customFormat="1" x14ac:dyDescent="0.2"/>
    <row r="217" s="511" customFormat="1" x14ac:dyDescent="0.2"/>
    <row r="218" s="511" customFormat="1" x14ac:dyDescent="0.2"/>
    <row r="219" s="511" customFormat="1" x14ac:dyDescent="0.2"/>
    <row r="220" s="511" customFormat="1" x14ac:dyDescent="0.2"/>
    <row r="221" s="511" customFormat="1" x14ac:dyDescent="0.2"/>
    <row r="222" s="511" customFormat="1" x14ac:dyDescent="0.2"/>
    <row r="223" s="511" customFormat="1" x14ac:dyDescent="0.2"/>
    <row r="224" s="511" customFormat="1" x14ac:dyDescent="0.2"/>
    <row r="225" s="511" customFormat="1" x14ac:dyDescent="0.2"/>
    <row r="226" s="511" customFormat="1" x14ac:dyDescent="0.2"/>
    <row r="227" s="511" customFormat="1" x14ac:dyDescent="0.2"/>
    <row r="228" s="511" customFormat="1" x14ac:dyDescent="0.2"/>
    <row r="229" s="511" customFormat="1" x14ac:dyDescent="0.2"/>
    <row r="230" s="511" customFormat="1" x14ac:dyDescent="0.2"/>
    <row r="231" s="511" customFormat="1" x14ac:dyDescent="0.2"/>
    <row r="232" s="511" customFormat="1" x14ac:dyDescent="0.2"/>
    <row r="233" s="511" customFormat="1" x14ac:dyDescent="0.2"/>
    <row r="234" s="511" customFormat="1" x14ac:dyDescent="0.2"/>
    <row r="235" s="511" customFormat="1" x14ac:dyDescent="0.2"/>
    <row r="236" s="511" customFormat="1" x14ac:dyDescent="0.2"/>
    <row r="237" s="511" customFormat="1" x14ac:dyDescent="0.2"/>
    <row r="238" s="511" customFormat="1" x14ac:dyDescent="0.2"/>
    <row r="239" s="511" customFormat="1" x14ac:dyDescent="0.2"/>
    <row r="240" s="511" customFormat="1" x14ac:dyDescent="0.2"/>
    <row r="241" s="511" customFormat="1" x14ac:dyDescent="0.2"/>
    <row r="242" s="511" customFormat="1" x14ac:dyDescent="0.2"/>
    <row r="243" s="511" customFormat="1" x14ac:dyDescent="0.2"/>
    <row r="244" s="511" customFormat="1" x14ac:dyDescent="0.2"/>
    <row r="245" s="511" customFormat="1" x14ac:dyDescent="0.2"/>
    <row r="246" s="511" customFormat="1" x14ac:dyDescent="0.2"/>
    <row r="247" s="511" customFormat="1" x14ac:dyDescent="0.2"/>
    <row r="248" s="511" customFormat="1" x14ac:dyDescent="0.2"/>
    <row r="249" s="511" customFormat="1" x14ac:dyDescent="0.2"/>
    <row r="250" s="511" customFormat="1" x14ac:dyDescent="0.2"/>
    <row r="251" s="511" customFormat="1" x14ac:dyDescent="0.2"/>
    <row r="252" s="511" customFormat="1" x14ac:dyDescent="0.2"/>
    <row r="253" s="511" customFormat="1" x14ac:dyDescent="0.2"/>
    <row r="254" s="511" customFormat="1" x14ac:dyDescent="0.2"/>
    <row r="255" s="511" customFormat="1" x14ac:dyDescent="0.2"/>
    <row r="256" s="511" customFormat="1" x14ac:dyDescent="0.2"/>
    <row r="257" s="511" customFormat="1" x14ac:dyDescent="0.2"/>
    <row r="258" s="511" customFormat="1" x14ac:dyDescent="0.2"/>
    <row r="259" s="511" customFormat="1" x14ac:dyDescent="0.2"/>
    <row r="260" s="511" customFormat="1" x14ac:dyDescent="0.2"/>
    <row r="261" s="511" customFormat="1" x14ac:dyDescent="0.2"/>
    <row r="262" s="511" customFormat="1" x14ac:dyDescent="0.2"/>
    <row r="263" s="511" customFormat="1" x14ac:dyDescent="0.2"/>
    <row r="264" s="511" customFormat="1" x14ac:dyDescent="0.2"/>
    <row r="265" s="511" customFormat="1" x14ac:dyDescent="0.2"/>
    <row r="266" s="511" customFormat="1" x14ac:dyDescent="0.2"/>
    <row r="267" s="511" customFormat="1" x14ac:dyDescent="0.2"/>
    <row r="268" s="511" customFormat="1" x14ac:dyDescent="0.2"/>
    <row r="269" s="511" customFormat="1" x14ac:dyDescent="0.2"/>
    <row r="270" s="511" customFormat="1" x14ac:dyDescent="0.2"/>
    <row r="271" s="511" customFormat="1" x14ac:dyDescent="0.2"/>
    <row r="272" s="511" customFormat="1" x14ac:dyDescent="0.2"/>
    <row r="273" s="511" customFormat="1" x14ac:dyDescent="0.2"/>
    <row r="274" s="511" customFormat="1" x14ac:dyDescent="0.2"/>
    <row r="275" s="511" customFormat="1" x14ac:dyDescent="0.2"/>
    <row r="276" s="511" customFormat="1" x14ac:dyDescent="0.2"/>
    <row r="277" s="511" customFormat="1" x14ac:dyDescent="0.2"/>
    <row r="278" s="511" customFormat="1" x14ac:dyDescent="0.2"/>
    <row r="279" s="511" customFormat="1" x14ac:dyDescent="0.2"/>
    <row r="280" s="511" customFormat="1" x14ac:dyDescent="0.2"/>
    <row r="281" s="511" customFormat="1" x14ac:dyDescent="0.2"/>
    <row r="282" s="511" customFormat="1" x14ac:dyDescent="0.2"/>
    <row r="283" s="511" customFormat="1" x14ac:dyDescent="0.2"/>
    <row r="284" s="511" customFormat="1" x14ac:dyDescent="0.2"/>
    <row r="285" s="511" customFormat="1" x14ac:dyDescent="0.2"/>
    <row r="286" s="511" customFormat="1" x14ac:dyDescent="0.2"/>
    <row r="287" s="511" customFormat="1" x14ac:dyDescent="0.2"/>
    <row r="288" s="511" customFormat="1" x14ac:dyDescent="0.2"/>
    <row r="289" s="511" customFormat="1" x14ac:dyDescent="0.2"/>
    <row r="290" s="511" customFormat="1" x14ac:dyDescent="0.2"/>
    <row r="291" s="511" customFormat="1" x14ac:dyDescent="0.2"/>
    <row r="292" s="511" customFormat="1" x14ac:dyDescent="0.2"/>
    <row r="293" s="511" customFormat="1" x14ac:dyDescent="0.2"/>
    <row r="294" s="511" customFormat="1" x14ac:dyDescent="0.2"/>
    <row r="295" s="511" customFormat="1" x14ac:dyDescent="0.2"/>
    <row r="296" s="511" customFormat="1" x14ac:dyDescent="0.2"/>
    <row r="297" s="511" customFormat="1" x14ac:dyDescent="0.2"/>
    <row r="298" s="511" customFormat="1" x14ac:dyDescent="0.2"/>
    <row r="299" s="511" customFormat="1" x14ac:dyDescent="0.2"/>
    <row r="300" s="511" customFormat="1" x14ac:dyDescent="0.2"/>
    <row r="301" s="511" customFormat="1" x14ac:dyDescent="0.2"/>
    <row r="302" s="511" customFormat="1" x14ac:dyDescent="0.2"/>
    <row r="303" s="511" customFormat="1" x14ac:dyDescent="0.2"/>
    <row r="304" s="511" customFormat="1" x14ac:dyDescent="0.2"/>
    <row r="305" s="511" customFormat="1" x14ac:dyDescent="0.2"/>
    <row r="306" s="511" customFormat="1" x14ac:dyDescent="0.2"/>
    <row r="307" s="511" customFormat="1" x14ac:dyDescent="0.2"/>
    <row r="308" s="511" customFormat="1" x14ac:dyDescent="0.2"/>
    <row r="309" s="511" customFormat="1" x14ac:dyDescent="0.2"/>
    <row r="310" s="511" customFormat="1" x14ac:dyDescent="0.2"/>
    <row r="311" s="511" customFormat="1" x14ac:dyDescent="0.2"/>
    <row r="312" s="511" customFormat="1" x14ac:dyDescent="0.2"/>
    <row r="313" s="511" customFormat="1" x14ac:dyDescent="0.2"/>
    <row r="314" s="511" customFormat="1" x14ac:dyDescent="0.2"/>
    <row r="315" s="511" customFormat="1" x14ac:dyDescent="0.2"/>
    <row r="316" s="511" customFormat="1" x14ac:dyDescent="0.2"/>
    <row r="317" s="511" customFormat="1" x14ac:dyDescent="0.2"/>
    <row r="318" s="511" customFormat="1" x14ac:dyDescent="0.2"/>
    <row r="319" s="511" customFormat="1" x14ac:dyDescent="0.2"/>
    <row r="320" s="511" customFormat="1" x14ac:dyDescent="0.2"/>
    <row r="321" s="511" customFormat="1" x14ac:dyDescent="0.2"/>
    <row r="322" s="511" customFormat="1" x14ac:dyDescent="0.2"/>
    <row r="323" s="511" customFormat="1" x14ac:dyDescent="0.2"/>
    <row r="324" s="511" customFormat="1" x14ac:dyDescent="0.2"/>
    <row r="325" s="511" customFormat="1" x14ac:dyDescent="0.2"/>
    <row r="326" s="511" customFormat="1" x14ac:dyDescent="0.2"/>
    <row r="327" s="511" customFormat="1" x14ac:dyDescent="0.2"/>
    <row r="328" s="511" customFormat="1" x14ac:dyDescent="0.2"/>
    <row r="329" s="511" customFormat="1" x14ac:dyDescent="0.2"/>
    <row r="330" s="511" customFormat="1" x14ac:dyDescent="0.2"/>
    <row r="331" s="511" customFormat="1" x14ac:dyDescent="0.2"/>
    <row r="332" s="511" customFormat="1" x14ac:dyDescent="0.2"/>
    <row r="333" s="511" customFormat="1" x14ac:dyDescent="0.2"/>
    <row r="334" s="511" customFormat="1" x14ac:dyDescent="0.2"/>
    <row r="335" s="511" customFormat="1" x14ac:dyDescent="0.2"/>
    <row r="336" s="511" customFormat="1" x14ac:dyDescent="0.2"/>
    <row r="337" s="511" customFormat="1" x14ac:dyDescent="0.2"/>
    <row r="338" s="511" customFormat="1" x14ac:dyDescent="0.2"/>
    <row r="339" s="511" customFormat="1" x14ac:dyDescent="0.2"/>
    <row r="340" s="511" customFormat="1" x14ac:dyDescent="0.2"/>
    <row r="341" s="511" customFormat="1" x14ac:dyDescent="0.2"/>
    <row r="342" s="511" customFormat="1" x14ac:dyDescent="0.2"/>
    <row r="343" s="511" customFormat="1" x14ac:dyDescent="0.2"/>
    <row r="344" s="511" customFormat="1" x14ac:dyDescent="0.2"/>
    <row r="345" s="511" customFormat="1" x14ac:dyDescent="0.2"/>
    <row r="346" s="511" customFormat="1" x14ac:dyDescent="0.2"/>
    <row r="347" s="511" customFormat="1" x14ac:dyDescent="0.2"/>
    <row r="348" s="511" customFormat="1" x14ac:dyDescent="0.2"/>
    <row r="349" s="511" customFormat="1" x14ac:dyDescent="0.2"/>
    <row r="350" s="511" customFormat="1" x14ac:dyDescent="0.2"/>
    <row r="351" s="511" customFormat="1" x14ac:dyDescent="0.2"/>
    <row r="352" s="511" customFormat="1" x14ac:dyDescent="0.2"/>
    <row r="353" s="511" customFormat="1" x14ac:dyDescent="0.2"/>
    <row r="354" s="511" customFormat="1" x14ac:dyDescent="0.2"/>
    <row r="355" s="511" customFormat="1" x14ac:dyDescent="0.2"/>
    <row r="356" s="511" customFormat="1" x14ac:dyDescent="0.2"/>
    <row r="357" s="511" customFormat="1" x14ac:dyDescent="0.2"/>
    <row r="358" s="511" customFormat="1" x14ac:dyDescent="0.2"/>
    <row r="359" s="511" customFormat="1" x14ac:dyDescent="0.2"/>
    <row r="360" s="511" customFormat="1" x14ac:dyDescent="0.2"/>
    <row r="361" s="511" customFormat="1" x14ac:dyDescent="0.2"/>
    <row r="362" s="511" customFormat="1" x14ac:dyDescent="0.2"/>
    <row r="363" s="511" customFormat="1" x14ac:dyDescent="0.2"/>
    <row r="364" s="511" customFormat="1" x14ac:dyDescent="0.2"/>
    <row r="365" s="511" customFormat="1" x14ac:dyDescent="0.2"/>
    <row r="366" s="511" customFormat="1" x14ac:dyDescent="0.2"/>
    <row r="367" s="511" customFormat="1" x14ac:dyDescent="0.2"/>
    <row r="368" s="511" customFormat="1" x14ac:dyDescent="0.2"/>
    <row r="369" s="511" customFormat="1" x14ac:dyDescent="0.2"/>
    <row r="370" s="511" customFormat="1" x14ac:dyDescent="0.2"/>
    <row r="371" s="511" customFormat="1" x14ac:dyDescent="0.2"/>
    <row r="372" s="511" customFormat="1" x14ac:dyDescent="0.2"/>
    <row r="373" s="511" customFormat="1" x14ac:dyDescent="0.2"/>
    <row r="374" s="511" customFormat="1" x14ac:dyDescent="0.2"/>
    <row r="375" s="511" customFormat="1" x14ac:dyDescent="0.2"/>
    <row r="376" s="511" customFormat="1" x14ac:dyDescent="0.2"/>
    <row r="377" s="511" customFormat="1" x14ac:dyDescent="0.2"/>
    <row r="378" s="511" customFormat="1" x14ac:dyDescent="0.2"/>
    <row r="379" s="511" customFormat="1" x14ac:dyDescent="0.2"/>
    <row r="380" s="511" customFormat="1" x14ac:dyDescent="0.2"/>
    <row r="381" s="511" customFormat="1" x14ac:dyDescent="0.2"/>
    <row r="382" s="511" customFormat="1" x14ac:dyDescent="0.2"/>
    <row r="383" s="511" customFormat="1" x14ac:dyDescent="0.2"/>
    <row r="384" s="511" customFormat="1" x14ac:dyDescent="0.2"/>
    <row r="385" s="511" customFormat="1" x14ac:dyDescent="0.2"/>
    <row r="386" s="511" customFormat="1" x14ac:dyDescent="0.2"/>
    <row r="387" s="511" customFormat="1" x14ac:dyDescent="0.2"/>
    <row r="388" s="511" customFormat="1" x14ac:dyDescent="0.2"/>
    <row r="389" s="511" customFormat="1" x14ac:dyDescent="0.2"/>
    <row r="390" s="511" customFormat="1" x14ac:dyDescent="0.2"/>
    <row r="391" s="511" customFormat="1" x14ac:dyDescent="0.2"/>
    <row r="392" s="511" customFormat="1" x14ac:dyDescent="0.2"/>
    <row r="393" s="511" customFormat="1" x14ac:dyDescent="0.2"/>
    <row r="394" s="511" customFormat="1" x14ac:dyDescent="0.2"/>
    <row r="395" s="511" customFormat="1" x14ac:dyDescent="0.2"/>
    <row r="396" s="511" customFormat="1" x14ac:dyDescent="0.2"/>
    <row r="397" s="511" customFormat="1" x14ac:dyDescent="0.2"/>
    <row r="398" s="511" customFormat="1" x14ac:dyDescent="0.2"/>
    <row r="399" s="511" customFormat="1" x14ac:dyDescent="0.2"/>
    <row r="400" s="511" customFormat="1" x14ac:dyDescent="0.2"/>
    <row r="401" s="511" customFormat="1" x14ac:dyDescent="0.2"/>
    <row r="402" s="511" customFormat="1" x14ac:dyDescent="0.2"/>
    <row r="403" s="511" customFormat="1" x14ac:dyDescent="0.2"/>
    <row r="404" s="511" customFormat="1" x14ac:dyDescent="0.2"/>
    <row r="405" s="511" customFormat="1" x14ac:dyDescent="0.2"/>
    <row r="406" s="511" customFormat="1" x14ac:dyDescent="0.2"/>
    <row r="407" s="511" customFormat="1" x14ac:dyDescent="0.2"/>
    <row r="408" s="511" customFormat="1" x14ac:dyDescent="0.2"/>
    <row r="409" s="511" customFormat="1" x14ac:dyDescent="0.2"/>
    <row r="410" s="511" customFormat="1" x14ac:dyDescent="0.2"/>
    <row r="411" s="511" customFormat="1" x14ac:dyDescent="0.2"/>
    <row r="412" s="511" customFormat="1" x14ac:dyDescent="0.2"/>
    <row r="413" s="511" customFormat="1" x14ac:dyDescent="0.2"/>
    <row r="414" s="511" customFormat="1" x14ac:dyDescent="0.2"/>
    <row r="415" s="511" customFormat="1" x14ac:dyDescent="0.2"/>
    <row r="416" s="511" customFormat="1" x14ac:dyDescent="0.2"/>
    <row r="417" s="511" customFormat="1" x14ac:dyDescent="0.2"/>
    <row r="418" s="511" customFormat="1" x14ac:dyDescent="0.2"/>
    <row r="419" s="511" customFormat="1" x14ac:dyDescent="0.2"/>
    <row r="420" s="511" customFormat="1" x14ac:dyDescent="0.2"/>
    <row r="421" s="511" customFormat="1" x14ac:dyDescent="0.2"/>
    <row r="422" s="511" customFormat="1" x14ac:dyDescent="0.2"/>
    <row r="423" s="511" customFormat="1" x14ac:dyDescent="0.2"/>
    <row r="424" s="511" customFormat="1" x14ac:dyDescent="0.2"/>
    <row r="425" s="511" customFormat="1" x14ac:dyDescent="0.2"/>
    <row r="426" s="511" customFormat="1" x14ac:dyDescent="0.2"/>
    <row r="427" s="511" customFormat="1" x14ac:dyDescent="0.2"/>
    <row r="428" s="511" customFormat="1" x14ac:dyDescent="0.2"/>
    <row r="429" s="511" customFormat="1" x14ac:dyDescent="0.2"/>
    <row r="430" s="511" customFormat="1" x14ac:dyDescent="0.2"/>
    <row r="431" s="511" customFormat="1" x14ac:dyDescent="0.2"/>
    <row r="432" s="511" customFormat="1" x14ac:dyDescent="0.2"/>
    <row r="433" s="511" customFormat="1" x14ac:dyDescent="0.2"/>
    <row r="434" s="511" customFormat="1" x14ac:dyDescent="0.2"/>
    <row r="435" s="511" customFormat="1" x14ac:dyDescent="0.2"/>
    <row r="436" s="511" customFormat="1" x14ac:dyDescent="0.2"/>
    <row r="437" s="511" customFormat="1" x14ac:dyDescent="0.2"/>
    <row r="438" s="511" customFormat="1" x14ac:dyDescent="0.2"/>
    <row r="439" s="511" customFormat="1" x14ac:dyDescent="0.2"/>
    <row r="440" s="511" customFormat="1" x14ac:dyDescent="0.2"/>
    <row r="441" s="511" customFormat="1" x14ac:dyDescent="0.2"/>
    <row r="442" s="511" customFormat="1" x14ac:dyDescent="0.2"/>
    <row r="443" s="511" customFormat="1" x14ac:dyDescent="0.2"/>
    <row r="444" s="511" customFormat="1" x14ac:dyDescent="0.2"/>
    <row r="445" s="511" customFormat="1" x14ac:dyDescent="0.2"/>
    <row r="446" s="511" customFormat="1" x14ac:dyDescent="0.2"/>
    <row r="447" s="511" customFormat="1" x14ac:dyDescent="0.2"/>
    <row r="448" s="511" customFormat="1" x14ac:dyDescent="0.2"/>
    <row r="449" s="511" customFormat="1" x14ac:dyDescent="0.2"/>
    <row r="450" s="511" customFormat="1" x14ac:dyDescent="0.2"/>
    <row r="451" s="511" customFormat="1" x14ac:dyDescent="0.2"/>
    <row r="452" s="511" customFormat="1" x14ac:dyDescent="0.2"/>
    <row r="453" s="511" customFormat="1" x14ac:dyDescent="0.2"/>
    <row r="454" s="511" customFormat="1" x14ac:dyDescent="0.2"/>
    <row r="455" s="511" customFormat="1" x14ac:dyDescent="0.2"/>
    <row r="456" s="511" customFormat="1" x14ac:dyDescent="0.2"/>
    <row r="457" s="511" customFormat="1" x14ac:dyDescent="0.2"/>
    <row r="458" s="511" customFormat="1" x14ac:dyDescent="0.2"/>
    <row r="459" s="511" customFormat="1" x14ac:dyDescent="0.2"/>
    <row r="460" s="511" customFormat="1" x14ac:dyDescent="0.2"/>
    <row r="461" s="511" customFormat="1" x14ac:dyDescent="0.2"/>
    <row r="462" s="511" customFormat="1" x14ac:dyDescent="0.2"/>
    <row r="463" s="511" customFormat="1" x14ac:dyDescent="0.2"/>
    <row r="464" s="511" customFormat="1" x14ac:dyDescent="0.2"/>
    <row r="465" s="511" customFormat="1" x14ac:dyDescent="0.2"/>
    <row r="466" s="511" customFormat="1" x14ac:dyDescent="0.2"/>
    <row r="467" s="511" customFormat="1" x14ac:dyDescent="0.2"/>
    <row r="468" s="511" customFormat="1" x14ac:dyDescent="0.2"/>
    <row r="469" s="511" customFormat="1" x14ac:dyDescent="0.2"/>
    <row r="470" s="511" customFormat="1" x14ac:dyDescent="0.2"/>
    <row r="471" s="511" customFormat="1" x14ac:dyDescent="0.2"/>
    <row r="472" s="511" customFormat="1" x14ac:dyDescent="0.2"/>
    <row r="473" s="511" customFormat="1" x14ac:dyDescent="0.2"/>
    <row r="474" s="511" customFormat="1" x14ac:dyDescent="0.2"/>
    <row r="475" s="511" customFormat="1" x14ac:dyDescent="0.2"/>
    <row r="476" s="511" customFormat="1" x14ac:dyDescent="0.2"/>
    <row r="477" s="511" customFormat="1" x14ac:dyDescent="0.2"/>
    <row r="478" s="511" customFormat="1" x14ac:dyDescent="0.2"/>
    <row r="479" s="511" customFormat="1" x14ac:dyDescent="0.2"/>
    <row r="480" s="511" customFormat="1" x14ac:dyDescent="0.2"/>
    <row r="481" s="511" customFormat="1" x14ac:dyDescent="0.2"/>
    <row r="482" s="511" customFormat="1" x14ac:dyDescent="0.2"/>
    <row r="483" s="511" customFormat="1" x14ac:dyDescent="0.2"/>
    <row r="484" s="511" customFormat="1" x14ac:dyDescent="0.2"/>
    <row r="485" s="511" customFormat="1" x14ac:dyDescent="0.2"/>
    <row r="486" s="511" customFormat="1" x14ac:dyDescent="0.2"/>
    <row r="487" s="511" customFormat="1" x14ac:dyDescent="0.2"/>
    <row r="488" s="511" customFormat="1" x14ac:dyDescent="0.2"/>
    <row r="489" s="511" customFormat="1" x14ac:dyDescent="0.2"/>
    <row r="490" s="511" customFormat="1" x14ac:dyDescent="0.2"/>
    <row r="491" s="511" customFormat="1" x14ac:dyDescent="0.2"/>
    <row r="492" s="511" customFormat="1" x14ac:dyDescent="0.2"/>
    <row r="493" s="511" customFormat="1" x14ac:dyDescent="0.2"/>
    <row r="494" s="511" customFormat="1" x14ac:dyDescent="0.2"/>
    <row r="495" s="511" customFormat="1" x14ac:dyDescent="0.2"/>
    <row r="496" s="511" customFormat="1" x14ac:dyDescent="0.2"/>
    <row r="497" s="511" customFormat="1" x14ac:dyDescent="0.2"/>
    <row r="498" s="511" customFormat="1" x14ac:dyDescent="0.2"/>
    <row r="499" s="511" customFormat="1" x14ac:dyDescent="0.2"/>
    <row r="500" s="511" customFormat="1" x14ac:dyDescent="0.2"/>
    <row r="501" s="511" customFormat="1" x14ac:dyDescent="0.2"/>
    <row r="502" s="511" customFormat="1" x14ac:dyDescent="0.2"/>
    <row r="503" s="511" customFormat="1" x14ac:dyDescent="0.2"/>
    <row r="504" s="511" customFormat="1" x14ac:dyDescent="0.2"/>
    <row r="505" s="511" customFormat="1" x14ac:dyDescent="0.2"/>
    <row r="506" s="511" customFormat="1" x14ac:dyDescent="0.2"/>
    <row r="507" s="511" customFormat="1" x14ac:dyDescent="0.2"/>
    <row r="508" s="511" customFormat="1" x14ac:dyDescent="0.2"/>
    <row r="509" s="511" customFormat="1" x14ac:dyDescent="0.2"/>
    <row r="510" s="511" customFormat="1" x14ac:dyDescent="0.2"/>
    <row r="511" s="511" customFormat="1" x14ac:dyDescent="0.2"/>
    <row r="512" s="511" customFormat="1" x14ac:dyDescent="0.2"/>
    <row r="513" s="511" customFormat="1" x14ac:dyDescent="0.2"/>
    <row r="514" s="511" customFormat="1" x14ac:dyDescent="0.2"/>
    <row r="515" s="511" customFormat="1" x14ac:dyDescent="0.2"/>
    <row r="516" s="511" customFormat="1" x14ac:dyDescent="0.2"/>
    <row r="517" s="511" customFormat="1" x14ac:dyDescent="0.2"/>
    <row r="518" s="511" customFormat="1" x14ac:dyDescent="0.2"/>
    <row r="519" s="511" customFormat="1" x14ac:dyDescent="0.2"/>
    <row r="520" s="511" customFormat="1" x14ac:dyDescent="0.2"/>
    <row r="521" s="511" customFormat="1" x14ac:dyDescent="0.2"/>
    <row r="522" s="511" customFormat="1" x14ac:dyDescent="0.2"/>
    <row r="523" s="511" customFormat="1" x14ac:dyDescent="0.2"/>
    <row r="524" s="511" customFormat="1" x14ac:dyDescent="0.2"/>
    <row r="525" s="511" customFormat="1" x14ac:dyDescent="0.2"/>
    <row r="526" s="511" customFormat="1" x14ac:dyDescent="0.2"/>
    <row r="527" s="511" customFormat="1" x14ac:dyDescent="0.2"/>
    <row r="528" s="511" customFormat="1" x14ac:dyDescent="0.2"/>
    <row r="529" s="511" customFormat="1" x14ac:dyDescent="0.2"/>
    <row r="530" s="511" customFormat="1" x14ac:dyDescent="0.2"/>
    <row r="531" s="511" customFormat="1" x14ac:dyDescent="0.2"/>
    <row r="532" s="511" customFormat="1" x14ac:dyDescent="0.2"/>
    <row r="533" s="511" customFormat="1" x14ac:dyDescent="0.2"/>
    <row r="534" s="511" customFormat="1" x14ac:dyDescent="0.2"/>
    <row r="535" s="511" customFormat="1" x14ac:dyDescent="0.2"/>
    <row r="536" s="511" customFormat="1" x14ac:dyDescent="0.2"/>
    <row r="537" s="511" customFormat="1" x14ac:dyDescent="0.2"/>
    <row r="538" s="511" customFormat="1" x14ac:dyDescent="0.2"/>
    <row r="539" s="511" customFormat="1" x14ac:dyDescent="0.2"/>
    <row r="540" s="511" customFormat="1" x14ac:dyDescent="0.2"/>
    <row r="541" s="511" customFormat="1" x14ac:dyDescent="0.2"/>
    <row r="542" s="511" customFormat="1" x14ac:dyDescent="0.2"/>
    <row r="543" s="511" customFormat="1" x14ac:dyDescent="0.2"/>
    <row r="544" s="511" customFormat="1" x14ac:dyDescent="0.2"/>
    <row r="545" s="511" customFormat="1" x14ac:dyDescent="0.2"/>
    <row r="546" s="511" customFormat="1" x14ac:dyDescent="0.2"/>
    <row r="547" s="511" customFormat="1" x14ac:dyDescent="0.2"/>
    <row r="548" s="511" customFormat="1" x14ac:dyDescent="0.2"/>
    <row r="549" s="511" customFormat="1" x14ac:dyDescent="0.2"/>
    <row r="550" s="511" customFormat="1" x14ac:dyDescent="0.2"/>
    <row r="551" s="511" customFormat="1" x14ac:dyDescent="0.2"/>
    <row r="552" s="511" customFormat="1" x14ac:dyDescent="0.2"/>
    <row r="553" s="511" customFormat="1" x14ac:dyDescent="0.2"/>
    <row r="554" s="511" customFormat="1" x14ac:dyDescent="0.2"/>
    <row r="555" s="511" customFormat="1" x14ac:dyDescent="0.2"/>
    <row r="556" s="511" customFormat="1" x14ac:dyDescent="0.2"/>
    <row r="557" s="511" customFormat="1" x14ac:dyDescent="0.2"/>
    <row r="558" s="511" customFormat="1" x14ac:dyDescent="0.2"/>
    <row r="559" s="511" customFormat="1" x14ac:dyDescent="0.2"/>
    <row r="560" s="511" customFormat="1" x14ac:dyDescent="0.2"/>
    <row r="561" s="511" customFormat="1" x14ac:dyDescent="0.2"/>
    <row r="562" s="511" customFormat="1" x14ac:dyDescent="0.2"/>
    <row r="563" s="511" customFormat="1" x14ac:dyDescent="0.2"/>
    <row r="564" s="511" customFormat="1" x14ac:dyDescent="0.2"/>
    <row r="565" s="511" customFormat="1" x14ac:dyDescent="0.2"/>
    <row r="566" s="511" customFormat="1" x14ac:dyDescent="0.2"/>
    <row r="567" s="511" customFormat="1" x14ac:dyDescent="0.2"/>
    <row r="568" s="511" customFormat="1" x14ac:dyDescent="0.2"/>
    <row r="569" s="511" customFormat="1" x14ac:dyDescent="0.2"/>
    <row r="570" s="511" customFormat="1" x14ac:dyDescent="0.2"/>
    <row r="571" s="511" customFormat="1" x14ac:dyDescent="0.2"/>
    <row r="572" s="511" customFormat="1" x14ac:dyDescent="0.2"/>
    <row r="573" s="511" customFormat="1" x14ac:dyDescent="0.2"/>
    <row r="574" s="511" customFormat="1" x14ac:dyDescent="0.2"/>
    <row r="575" s="511" customFormat="1" x14ac:dyDescent="0.2"/>
    <row r="576" s="511" customFormat="1" x14ac:dyDescent="0.2"/>
    <row r="577" s="511" customFormat="1" x14ac:dyDescent="0.2"/>
    <row r="578" s="511" customFormat="1" x14ac:dyDescent="0.2"/>
    <row r="579" s="511" customFormat="1" x14ac:dyDescent="0.2"/>
    <row r="580" s="511" customFormat="1" x14ac:dyDescent="0.2"/>
    <row r="581" s="511" customFormat="1" x14ac:dyDescent="0.2"/>
    <row r="582" s="511" customFormat="1" x14ac:dyDescent="0.2"/>
    <row r="583" s="511" customFormat="1" x14ac:dyDescent="0.2"/>
    <row r="584" s="511" customFormat="1" x14ac:dyDescent="0.2"/>
    <row r="585" s="511" customFormat="1" x14ac:dyDescent="0.2"/>
    <row r="586" s="511" customFormat="1" x14ac:dyDescent="0.2"/>
    <row r="587" s="511" customFormat="1" x14ac:dyDescent="0.2"/>
    <row r="588" s="511" customFormat="1" x14ac:dyDescent="0.2"/>
    <row r="589" s="511" customFormat="1" x14ac:dyDescent="0.2"/>
    <row r="590" s="511" customFormat="1" x14ac:dyDescent="0.2"/>
    <row r="591" s="511" customFormat="1" x14ac:dyDescent="0.2"/>
    <row r="592" s="511" customFormat="1" x14ac:dyDescent="0.2"/>
    <row r="593" s="511" customFormat="1" x14ac:dyDescent="0.2"/>
    <row r="594" s="511" customFormat="1" x14ac:dyDescent="0.2"/>
    <row r="595" s="511" customFormat="1" x14ac:dyDescent="0.2"/>
    <row r="596" s="511" customFormat="1" x14ac:dyDescent="0.2"/>
    <row r="597" s="511" customFormat="1" x14ac:dyDescent="0.2"/>
    <row r="598" s="511" customFormat="1" x14ac:dyDescent="0.2"/>
    <row r="599" s="511" customFormat="1" x14ac:dyDescent="0.2"/>
    <row r="600" s="511" customFormat="1" x14ac:dyDescent="0.2"/>
    <row r="601" s="511" customFormat="1" x14ac:dyDescent="0.2"/>
    <row r="602" s="511" customFormat="1" x14ac:dyDescent="0.2"/>
    <row r="603" s="511" customFormat="1" x14ac:dyDescent="0.2"/>
    <row r="604" s="511" customFormat="1" x14ac:dyDescent="0.2"/>
    <row r="605" s="511" customFormat="1" x14ac:dyDescent="0.2"/>
    <row r="606" s="511" customFormat="1" x14ac:dyDescent="0.2"/>
    <row r="607" s="511" customFormat="1" x14ac:dyDescent="0.2"/>
    <row r="608" s="511" customFormat="1" x14ac:dyDescent="0.2"/>
    <row r="609" s="511" customFormat="1" x14ac:dyDescent="0.2"/>
    <row r="610" s="511" customFormat="1" x14ac:dyDescent="0.2"/>
    <row r="611" s="511" customFormat="1" x14ac:dyDescent="0.2"/>
    <row r="612" s="511" customFormat="1" x14ac:dyDescent="0.2"/>
    <row r="613" s="511" customFormat="1" x14ac:dyDescent="0.2"/>
    <row r="614" s="511" customFormat="1" x14ac:dyDescent="0.2"/>
    <row r="615" s="511" customFormat="1" x14ac:dyDescent="0.2"/>
    <row r="616" s="511" customFormat="1" x14ac:dyDescent="0.2"/>
    <row r="617" s="511" customFormat="1" x14ac:dyDescent="0.2"/>
    <row r="618" s="511" customFormat="1" x14ac:dyDescent="0.2"/>
    <row r="619" s="511" customFormat="1" x14ac:dyDescent="0.2"/>
    <row r="620" s="511" customFormat="1" x14ac:dyDescent="0.2"/>
    <row r="621" s="511" customFormat="1" x14ac:dyDescent="0.2"/>
    <row r="622" s="511" customFormat="1" x14ac:dyDescent="0.2"/>
    <row r="623" s="511" customFormat="1" x14ac:dyDescent="0.2"/>
    <row r="624" s="511" customFormat="1" x14ac:dyDescent="0.2"/>
    <row r="625" s="511" customFormat="1" x14ac:dyDescent="0.2"/>
    <row r="626" s="511" customFormat="1" x14ac:dyDescent="0.2"/>
    <row r="627" s="511" customFormat="1" x14ac:dyDescent="0.2"/>
    <row r="628" s="511" customFormat="1" x14ac:dyDescent="0.2"/>
    <row r="629" s="511" customFormat="1" x14ac:dyDescent="0.2"/>
    <row r="630" s="511" customFormat="1" x14ac:dyDescent="0.2"/>
    <row r="631" s="511" customFormat="1" x14ac:dyDescent="0.2"/>
    <row r="632" s="511" customFormat="1" x14ac:dyDescent="0.2"/>
    <row r="633" s="511" customFormat="1" x14ac:dyDescent="0.2"/>
    <row r="634" s="511" customFormat="1" x14ac:dyDescent="0.2"/>
    <row r="635" s="511" customFormat="1" x14ac:dyDescent="0.2"/>
    <row r="636" s="511" customFormat="1" x14ac:dyDescent="0.2"/>
    <row r="637" s="511" customFormat="1" x14ac:dyDescent="0.2"/>
    <row r="638" s="511" customFormat="1" x14ac:dyDescent="0.2"/>
    <row r="639" s="511" customFormat="1" x14ac:dyDescent="0.2"/>
    <row r="640" s="511" customFormat="1" x14ac:dyDescent="0.2"/>
    <row r="641" s="511" customFormat="1" x14ac:dyDescent="0.2"/>
    <row r="642" s="511" customFormat="1" x14ac:dyDescent="0.2"/>
    <row r="643" s="511" customFormat="1" x14ac:dyDescent="0.2"/>
    <row r="644" s="511" customFormat="1" x14ac:dyDescent="0.2"/>
    <row r="645" s="511" customFormat="1" x14ac:dyDescent="0.2"/>
    <row r="646" s="511" customFormat="1" x14ac:dyDescent="0.2"/>
    <row r="647" s="511" customFormat="1" x14ac:dyDescent="0.2"/>
    <row r="648" s="511" customFormat="1" x14ac:dyDescent="0.2"/>
    <row r="649" s="511" customFormat="1" x14ac:dyDescent="0.2"/>
    <row r="650" s="511" customFormat="1" x14ac:dyDescent="0.2"/>
    <row r="651" s="511" customFormat="1" x14ac:dyDescent="0.2"/>
    <row r="652" s="511" customFormat="1" x14ac:dyDescent="0.2"/>
    <row r="653" s="511" customFormat="1" x14ac:dyDescent="0.2"/>
    <row r="654" s="511" customFormat="1" x14ac:dyDescent="0.2"/>
    <row r="655" s="511" customFormat="1" x14ac:dyDescent="0.2"/>
    <row r="656" s="511" customFormat="1" x14ac:dyDescent="0.2"/>
    <row r="657" s="511" customFormat="1" x14ac:dyDescent="0.2"/>
    <row r="658" s="511" customFormat="1" x14ac:dyDescent="0.2"/>
    <row r="659" s="511" customFormat="1" x14ac:dyDescent="0.2"/>
    <row r="660" s="511" customFormat="1" x14ac:dyDescent="0.2"/>
    <row r="661" s="511" customFormat="1" x14ac:dyDescent="0.2"/>
    <row r="662" s="511" customFormat="1" x14ac:dyDescent="0.2"/>
    <row r="663" s="511" customFormat="1" x14ac:dyDescent="0.2"/>
    <row r="664" s="511" customFormat="1" x14ac:dyDescent="0.2"/>
    <row r="665" s="511" customFormat="1" x14ac:dyDescent="0.2"/>
    <row r="666" s="511" customFormat="1" x14ac:dyDescent="0.2"/>
    <row r="667" s="511" customFormat="1" x14ac:dyDescent="0.2"/>
    <row r="668" s="511" customFormat="1" x14ac:dyDescent="0.2"/>
    <row r="669" s="511" customFormat="1" x14ac:dyDescent="0.2"/>
    <row r="670" s="511" customFormat="1" x14ac:dyDescent="0.2"/>
    <row r="671" s="511" customFormat="1" x14ac:dyDescent="0.2"/>
    <row r="672" s="511" customFormat="1" x14ac:dyDescent="0.2"/>
    <row r="673" s="511" customFormat="1" x14ac:dyDescent="0.2"/>
    <row r="674" s="511" customFormat="1" x14ac:dyDescent="0.2"/>
    <row r="675" s="511" customFormat="1" x14ac:dyDescent="0.2"/>
    <row r="676" s="511" customFormat="1" x14ac:dyDescent="0.2"/>
    <row r="677" s="511" customFormat="1" x14ac:dyDescent="0.2"/>
    <row r="678" s="511" customFormat="1" x14ac:dyDescent="0.2"/>
    <row r="679" s="511" customFormat="1" x14ac:dyDescent="0.2"/>
    <row r="680" s="511" customFormat="1" x14ac:dyDescent="0.2"/>
    <row r="681" s="511" customFormat="1" x14ac:dyDescent="0.2"/>
    <row r="682" s="511" customFormat="1" x14ac:dyDescent="0.2"/>
    <row r="683" s="511" customFormat="1" x14ac:dyDescent="0.2"/>
    <row r="684" s="511" customFormat="1" x14ac:dyDescent="0.2"/>
    <row r="685" s="511" customFormat="1" x14ac:dyDescent="0.2"/>
    <row r="686" s="511" customFormat="1" x14ac:dyDescent="0.2"/>
  </sheetData>
  <sheetProtection algorithmName="SHA-512" hashValue="pgHZLHNkZd92OtEzNd9ai/cRZjXUHHXY7FnIcEQawNWPWGo6yWyAdtar0Xaz6fhf/2TxvO4s9wRdXLdY+5H8/A==" saltValue="VSOZ7addjDTXcaLyw0n0Vw==" spinCount="100000" sheet="1" objects="1" scenarios="1" formatColumns="0" formatRows="0"/>
  <mergeCells count="1">
    <mergeCell ref="A1:C1"/>
  </mergeCells>
  <pageMargins left="0.70866141732283505" right="0.70866141732283505" top="1" bottom="1.5" header="0.31496062992126" footer="0.31496062992126"/>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BE252"/>
  <sheetViews>
    <sheetView showGridLines="0" workbookViewId="0">
      <selection activeCell="E4" sqref="E4"/>
    </sheetView>
  </sheetViews>
  <sheetFormatPr defaultRowHeight="12.75" x14ac:dyDescent="0.2"/>
  <cols>
    <col min="2" max="2" width="44.125" customWidth="1"/>
    <col min="3" max="3" width="36" customWidth="1"/>
    <col min="4" max="57" width="9" style="523"/>
  </cols>
  <sheetData>
    <row r="1" spans="1:3" ht="18.75" customHeight="1" x14ac:dyDescent="0.2">
      <c r="A1" s="646" t="s">
        <v>508</v>
      </c>
      <c r="B1" s="646"/>
      <c r="C1" s="646"/>
    </row>
    <row r="2" spans="1:3" s="523" customFormat="1" ht="14.25" x14ac:dyDescent="0.2">
      <c r="A2" s="522"/>
      <c r="B2" s="522"/>
      <c r="C2" s="522"/>
    </row>
    <row r="3" spans="1:3" ht="15" customHeight="1" x14ac:dyDescent="0.2">
      <c r="A3" s="91" t="s">
        <v>0</v>
      </c>
      <c r="B3" s="138" t="s">
        <v>2</v>
      </c>
      <c r="C3" s="419" t="s">
        <v>1</v>
      </c>
    </row>
    <row r="4" spans="1:3" ht="15" customHeight="1" x14ac:dyDescent="0.2">
      <c r="A4" s="93" t="s">
        <v>8</v>
      </c>
      <c r="B4" s="63" t="s">
        <v>139</v>
      </c>
      <c r="C4" s="524"/>
    </row>
    <row r="5" spans="1:3" ht="15" customHeight="1" x14ac:dyDescent="0.2">
      <c r="A5" s="93" t="s">
        <v>9</v>
      </c>
      <c r="B5" s="63" t="s">
        <v>459</v>
      </c>
      <c r="C5" s="525"/>
    </row>
    <row r="6" spans="1:3" ht="15" customHeight="1" x14ac:dyDescent="0.2">
      <c r="A6" s="93" t="s">
        <v>10</v>
      </c>
      <c r="B6" s="63" t="s">
        <v>141</v>
      </c>
      <c r="C6" s="526"/>
    </row>
    <row r="7" spans="1:3" ht="15" customHeight="1" x14ac:dyDescent="0.2">
      <c r="A7" s="93" t="s">
        <v>11</v>
      </c>
      <c r="B7" s="63" t="s">
        <v>460</v>
      </c>
      <c r="C7" s="526"/>
    </row>
    <row r="8" spans="1:3" ht="15" customHeight="1" x14ac:dyDescent="0.2">
      <c r="A8" s="93" t="s">
        <v>12</v>
      </c>
      <c r="B8" s="63" t="s">
        <v>140</v>
      </c>
      <c r="C8" s="525"/>
    </row>
    <row r="9" spans="1:3" ht="15" customHeight="1" x14ac:dyDescent="0.2">
      <c r="A9" s="93" t="s">
        <v>13</v>
      </c>
      <c r="B9" s="63" t="s">
        <v>114</v>
      </c>
      <c r="C9" s="525"/>
    </row>
    <row r="10" spans="1:3" s="523" customFormat="1" x14ac:dyDescent="0.2"/>
    <row r="11" spans="1:3" s="523" customFormat="1" x14ac:dyDescent="0.2"/>
    <row r="12" spans="1:3" s="523" customFormat="1" x14ac:dyDescent="0.2"/>
    <row r="13" spans="1:3" s="523" customFormat="1" x14ac:dyDescent="0.2"/>
    <row r="14" spans="1:3" s="523" customFormat="1" x14ac:dyDescent="0.2"/>
    <row r="15" spans="1:3" s="523" customFormat="1" x14ac:dyDescent="0.2"/>
    <row r="16" spans="1:3" s="523" customFormat="1" x14ac:dyDescent="0.2"/>
    <row r="17" s="523" customFormat="1" x14ac:dyDescent="0.2"/>
    <row r="18" s="523" customFormat="1" x14ac:dyDescent="0.2"/>
    <row r="19" s="523" customFormat="1" x14ac:dyDescent="0.2"/>
    <row r="20" s="523" customFormat="1" x14ac:dyDescent="0.2"/>
    <row r="21" s="523" customFormat="1" x14ac:dyDescent="0.2"/>
    <row r="22" s="523" customFormat="1" x14ac:dyDescent="0.2"/>
    <row r="23" s="523" customFormat="1" x14ac:dyDescent="0.2"/>
    <row r="24" s="523" customFormat="1" x14ac:dyDescent="0.2"/>
    <row r="25" s="523" customFormat="1" x14ac:dyDescent="0.2"/>
    <row r="26" s="523" customFormat="1" x14ac:dyDescent="0.2"/>
    <row r="27" s="523" customFormat="1" x14ac:dyDescent="0.2"/>
    <row r="28" s="523" customFormat="1" x14ac:dyDescent="0.2"/>
    <row r="29" s="523" customFormat="1" x14ac:dyDescent="0.2"/>
    <row r="30" s="523" customFormat="1" x14ac:dyDescent="0.2"/>
    <row r="31" s="523" customFormat="1" x14ac:dyDescent="0.2"/>
    <row r="32" s="523" customFormat="1" x14ac:dyDescent="0.2"/>
    <row r="33" s="523" customFormat="1" x14ac:dyDescent="0.2"/>
    <row r="34" s="523" customFormat="1" x14ac:dyDescent="0.2"/>
    <row r="35" s="523" customFormat="1" x14ac:dyDescent="0.2"/>
    <row r="36" s="523" customFormat="1" x14ac:dyDescent="0.2"/>
    <row r="37" s="523" customFormat="1" x14ac:dyDescent="0.2"/>
    <row r="38" s="523" customFormat="1" x14ac:dyDescent="0.2"/>
    <row r="39" s="523" customFormat="1" x14ac:dyDescent="0.2"/>
    <row r="40" s="523" customFormat="1" x14ac:dyDescent="0.2"/>
    <row r="41" s="523" customFormat="1" x14ac:dyDescent="0.2"/>
    <row r="42" s="523" customFormat="1" x14ac:dyDescent="0.2"/>
    <row r="43" s="523" customFormat="1" x14ac:dyDescent="0.2"/>
    <row r="44" s="523" customFormat="1" x14ac:dyDescent="0.2"/>
    <row r="45" s="523" customFormat="1" x14ac:dyDescent="0.2"/>
    <row r="46" s="523" customFormat="1" x14ac:dyDescent="0.2"/>
    <row r="47" s="523" customFormat="1" x14ac:dyDescent="0.2"/>
    <row r="48" s="523" customFormat="1" x14ac:dyDescent="0.2"/>
    <row r="49" s="523" customFormat="1" x14ac:dyDescent="0.2"/>
    <row r="50" s="523" customFormat="1" x14ac:dyDescent="0.2"/>
    <row r="51" s="523" customFormat="1" x14ac:dyDescent="0.2"/>
    <row r="52" s="523" customFormat="1" x14ac:dyDescent="0.2"/>
    <row r="53" s="523" customFormat="1" x14ac:dyDescent="0.2"/>
    <row r="54" s="523" customFormat="1" x14ac:dyDescent="0.2"/>
    <row r="55" s="523" customFormat="1" x14ac:dyDescent="0.2"/>
    <row r="56" s="523" customFormat="1" x14ac:dyDescent="0.2"/>
    <row r="57" s="523" customFormat="1" x14ac:dyDescent="0.2"/>
    <row r="58" s="523" customFormat="1" x14ac:dyDescent="0.2"/>
    <row r="59" s="523" customFormat="1" x14ac:dyDescent="0.2"/>
    <row r="60" s="523" customFormat="1" x14ac:dyDescent="0.2"/>
    <row r="61" s="523" customFormat="1" x14ac:dyDescent="0.2"/>
    <row r="62" s="523" customFormat="1" x14ac:dyDescent="0.2"/>
    <row r="63" s="523" customFormat="1" x14ac:dyDescent="0.2"/>
    <row r="64" s="523" customFormat="1" x14ac:dyDescent="0.2"/>
    <row r="65" s="523" customFormat="1" x14ac:dyDescent="0.2"/>
    <row r="66" s="523" customFormat="1" x14ac:dyDescent="0.2"/>
    <row r="67" s="523" customFormat="1" x14ac:dyDescent="0.2"/>
    <row r="68" s="523" customFormat="1" x14ac:dyDescent="0.2"/>
    <row r="69" s="523" customFormat="1" x14ac:dyDescent="0.2"/>
    <row r="70" s="523" customFormat="1" x14ac:dyDescent="0.2"/>
    <row r="71" s="523" customFormat="1" x14ac:dyDescent="0.2"/>
    <row r="72" s="523" customFormat="1" x14ac:dyDescent="0.2"/>
    <row r="73" s="523" customFormat="1" x14ac:dyDescent="0.2"/>
    <row r="74" s="523" customFormat="1" x14ac:dyDescent="0.2"/>
    <row r="75" s="523" customFormat="1" x14ac:dyDescent="0.2"/>
    <row r="76" s="523" customFormat="1" x14ac:dyDescent="0.2"/>
    <row r="77" s="523" customFormat="1" x14ac:dyDescent="0.2"/>
    <row r="78" s="523" customFormat="1" x14ac:dyDescent="0.2"/>
    <row r="79" s="523" customFormat="1" x14ac:dyDescent="0.2"/>
    <row r="80" s="523" customFormat="1" x14ac:dyDescent="0.2"/>
    <row r="81" s="523" customFormat="1" x14ac:dyDescent="0.2"/>
    <row r="82" s="523" customFormat="1" x14ac:dyDescent="0.2"/>
    <row r="83" s="523" customFormat="1" x14ac:dyDescent="0.2"/>
    <row r="84" s="523" customFormat="1" x14ac:dyDescent="0.2"/>
    <row r="85" s="523" customFormat="1" x14ac:dyDescent="0.2"/>
    <row r="86" s="523" customFormat="1" x14ac:dyDescent="0.2"/>
    <row r="87" s="523" customFormat="1" x14ac:dyDescent="0.2"/>
    <row r="88" s="523" customFormat="1" x14ac:dyDescent="0.2"/>
    <row r="89" s="523" customFormat="1" x14ac:dyDescent="0.2"/>
    <row r="90" s="523" customFormat="1" x14ac:dyDescent="0.2"/>
    <row r="91" s="523" customFormat="1" x14ac:dyDescent="0.2"/>
    <row r="92" s="523" customFormat="1" x14ac:dyDescent="0.2"/>
    <row r="93" s="523" customFormat="1" x14ac:dyDescent="0.2"/>
    <row r="94" s="523" customFormat="1" x14ac:dyDescent="0.2"/>
    <row r="95" s="523" customFormat="1" x14ac:dyDescent="0.2"/>
    <row r="96" s="523" customFormat="1" x14ac:dyDescent="0.2"/>
    <row r="97" s="523" customFormat="1" x14ac:dyDescent="0.2"/>
    <row r="98" s="523" customFormat="1" x14ac:dyDescent="0.2"/>
    <row r="99" s="523" customFormat="1" x14ac:dyDescent="0.2"/>
    <row r="100" s="523" customFormat="1" x14ac:dyDescent="0.2"/>
    <row r="101" s="523" customFormat="1" x14ac:dyDescent="0.2"/>
    <row r="102" s="523" customFormat="1" x14ac:dyDescent="0.2"/>
    <row r="103" s="523" customFormat="1" x14ac:dyDescent="0.2"/>
    <row r="104" s="523" customFormat="1" x14ac:dyDescent="0.2"/>
    <row r="105" s="523" customFormat="1" x14ac:dyDescent="0.2"/>
    <row r="106" s="523" customFormat="1" x14ac:dyDescent="0.2"/>
    <row r="107" s="523" customFormat="1" x14ac:dyDescent="0.2"/>
    <row r="108" s="523" customFormat="1" x14ac:dyDescent="0.2"/>
    <row r="109" s="523" customFormat="1" x14ac:dyDescent="0.2"/>
    <row r="110" s="523" customFormat="1" x14ac:dyDescent="0.2"/>
    <row r="111" s="523" customFormat="1" x14ac:dyDescent="0.2"/>
    <row r="112" s="523" customFormat="1" x14ac:dyDescent="0.2"/>
    <row r="113" s="523" customFormat="1" x14ac:dyDescent="0.2"/>
    <row r="114" s="523" customFormat="1" x14ac:dyDescent="0.2"/>
    <row r="115" s="523" customFormat="1" x14ac:dyDescent="0.2"/>
    <row r="116" s="523" customFormat="1" x14ac:dyDescent="0.2"/>
    <row r="117" s="523" customFormat="1" x14ac:dyDescent="0.2"/>
    <row r="118" s="523" customFormat="1" x14ac:dyDescent="0.2"/>
    <row r="119" s="523" customFormat="1" x14ac:dyDescent="0.2"/>
    <row r="120" s="523" customFormat="1" x14ac:dyDescent="0.2"/>
    <row r="121" s="523" customFormat="1" x14ac:dyDescent="0.2"/>
    <row r="122" s="523" customFormat="1" x14ac:dyDescent="0.2"/>
    <row r="123" s="523" customFormat="1" x14ac:dyDescent="0.2"/>
    <row r="124" s="523" customFormat="1" x14ac:dyDescent="0.2"/>
    <row r="125" s="523" customFormat="1" x14ac:dyDescent="0.2"/>
    <row r="126" s="523" customFormat="1" x14ac:dyDescent="0.2"/>
    <row r="127" s="523" customFormat="1" x14ac:dyDescent="0.2"/>
    <row r="128" s="523" customFormat="1" x14ac:dyDescent="0.2"/>
    <row r="129" s="523" customFormat="1" x14ac:dyDescent="0.2"/>
    <row r="130" s="523" customFormat="1" x14ac:dyDescent="0.2"/>
    <row r="131" s="523" customFormat="1" x14ac:dyDescent="0.2"/>
    <row r="132" s="523" customFormat="1" x14ac:dyDescent="0.2"/>
    <row r="133" s="523" customFormat="1" x14ac:dyDescent="0.2"/>
    <row r="134" s="523" customFormat="1" x14ac:dyDescent="0.2"/>
    <row r="135" s="523" customFormat="1" x14ac:dyDescent="0.2"/>
    <row r="136" s="523" customFormat="1" x14ac:dyDescent="0.2"/>
    <row r="137" s="523" customFormat="1" x14ac:dyDescent="0.2"/>
    <row r="138" s="523" customFormat="1" x14ac:dyDescent="0.2"/>
    <row r="139" s="523" customFormat="1" x14ac:dyDescent="0.2"/>
    <row r="140" s="523" customFormat="1" x14ac:dyDescent="0.2"/>
    <row r="141" s="523" customFormat="1" x14ac:dyDescent="0.2"/>
    <row r="142" s="523" customFormat="1" x14ac:dyDescent="0.2"/>
    <row r="143" s="523" customFormat="1" x14ac:dyDescent="0.2"/>
    <row r="144" s="523" customFormat="1" x14ac:dyDescent="0.2"/>
    <row r="145" s="523" customFormat="1" x14ac:dyDescent="0.2"/>
    <row r="146" s="523" customFormat="1" x14ac:dyDescent="0.2"/>
    <row r="147" s="523" customFormat="1" x14ac:dyDescent="0.2"/>
    <row r="148" s="523" customFormat="1" x14ac:dyDescent="0.2"/>
    <row r="149" s="523" customFormat="1" x14ac:dyDescent="0.2"/>
    <row r="150" s="523" customFormat="1" x14ac:dyDescent="0.2"/>
    <row r="151" s="523" customFormat="1" x14ac:dyDescent="0.2"/>
    <row r="152" s="523" customFormat="1" x14ac:dyDescent="0.2"/>
    <row r="153" s="523" customFormat="1" x14ac:dyDescent="0.2"/>
    <row r="154" s="523" customFormat="1" x14ac:dyDescent="0.2"/>
    <row r="155" s="523" customFormat="1" x14ac:dyDescent="0.2"/>
    <row r="156" s="523" customFormat="1" x14ac:dyDescent="0.2"/>
    <row r="157" s="523" customFormat="1" x14ac:dyDescent="0.2"/>
    <row r="158" s="523" customFormat="1" x14ac:dyDescent="0.2"/>
    <row r="159" s="523" customFormat="1" x14ac:dyDescent="0.2"/>
    <row r="160" s="523" customFormat="1" x14ac:dyDescent="0.2"/>
    <row r="161" s="523" customFormat="1" x14ac:dyDescent="0.2"/>
    <row r="162" s="523" customFormat="1" x14ac:dyDescent="0.2"/>
    <row r="163" s="523" customFormat="1" x14ac:dyDescent="0.2"/>
    <row r="164" s="523" customFormat="1" x14ac:dyDescent="0.2"/>
    <row r="165" s="523" customFormat="1" x14ac:dyDescent="0.2"/>
    <row r="166" s="523" customFormat="1" x14ac:dyDescent="0.2"/>
    <row r="167" s="523" customFormat="1" x14ac:dyDescent="0.2"/>
    <row r="168" s="523" customFormat="1" x14ac:dyDescent="0.2"/>
    <row r="169" s="523" customFormat="1" x14ac:dyDescent="0.2"/>
    <row r="170" s="523" customFormat="1" x14ac:dyDescent="0.2"/>
    <row r="171" s="523" customFormat="1" x14ac:dyDescent="0.2"/>
    <row r="172" s="523" customFormat="1" x14ac:dyDescent="0.2"/>
    <row r="173" s="523" customFormat="1" x14ac:dyDescent="0.2"/>
    <row r="174" s="523" customFormat="1" x14ac:dyDescent="0.2"/>
    <row r="175" s="523" customFormat="1" x14ac:dyDescent="0.2"/>
    <row r="176" s="523" customFormat="1" x14ac:dyDescent="0.2"/>
    <row r="177" s="523" customFormat="1" x14ac:dyDescent="0.2"/>
    <row r="178" s="523" customFormat="1" x14ac:dyDescent="0.2"/>
    <row r="179" s="523" customFormat="1" x14ac:dyDescent="0.2"/>
    <row r="180" s="523" customFormat="1" x14ac:dyDescent="0.2"/>
    <row r="181" s="523" customFormat="1" x14ac:dyDescent="0.2"/>
    <row r="182" s="523" customFormat="1" x14ac:dyDescent="0.2"/>
    <row r="183" s="523" customFormat="1" x14ac:dyDescent="0.2"/>
    <row r="184" s="523" customFormat="1" x14ac:dyDescent="0.2"/>
    <row r="185" s="523" customFormat="1" x14ac:dyDescent="0.2"/>
    <row r="186" s="523" customFormat="1" x14ac:dyDescent="0.2"/>
    <row r="187" s="523" customFormat="1" x14ac:dyDescent="0.2"/>
    <row r="188" s="523" customFormat="1" x14ac:dyDescent="0.2"/>
    <row r="189" s="523" customFormat="1" x14ac:dyDescent="0.2"/>
    <row r="190" s="523" customFormat="1" x14ac:dyDescent="0.2"/>
    <row r="191" s="523" customFormat="1" x14ac:dyDescent="0.2"/>
    <row r="192" s="523" customFormat="1" x14ac:dyDescent="0.2"/>
    <row r="193" s="523" customFormat="1" x14ac:dyDescent="0.2"/>
    <row r="194" s="523" customFormat="1" x14ac:dyDescent="0.2"/>
    <row r="195" s="523" customFormat="1" x14ac:dyDescent="0.2"/>
    <row r="196" s="523" customFormat="1" x14ac:dyDescent="0.2"/>
    <row r="197" s="523" customFormat="1" x14ac:dyDescent="0.2"/>
    <row r="198" s="523" customFormat="1" x14ac:dyDescent="0.2"/>
    <row r="199" s="523" customFormat="1" x14ac:dyDescent="0.2"/>
    <row r="200" s="523" customFormat="1" x14ac:dyDescent="0.2"/>
    <row r="201" s="523" customFormat="1" x14ac:dyDescent="0.2"/>
    <row r="202" s="523" customFormat="1" x14ac:dyDescent="0.2"/>
    <row r="203" s="523" customFormat="1" x14ac:dyDescent="0.2"/>
    <row r="204" s="523" customFormat="1" x14ac:dyDescent="0.2"/>
    <row r="205" s="523" customFormat="1" x14ac:dyDescent="0.2"/>
    <row r="206" s="523" customFormat="1" x14ac:dyDescent="0.2"/>
    <row r="207" s="523" customFormat="1" x14ac:dyDescent="0.2"/>
    <row r="208" s="523" customFormat="1" x14ac:dyDescent="0.2"/>
    <row r="209" s="523" customFormat="1" x14ac:dyDescent="0.2"/>
    <row r="210" s="523" customFormat="1" x14ac:dyDescent="0.2"/>
    <row r="211" s="523" customFormat="1" x14ac:dyDescent="0.2"/>
    <row r="212" s="523" customFormat="1" x14ac:dyDescent="0.2"/>
    <row r="213" s="523" customFormat="1" x14ac:dyDescent="0.2"/>
    <row r="214" s="523" customFormat="1" x14ac:dyDescent="0.2"/>
    <row r="215" s="523" customFormat="1" x14ac:dyDescent="0.2"/>
    <row r="216" s="523" customFormat="1" x14ac:dyDescent="0.2"/>
    <row r="217" s="523" customFormat="1" x14ac:dyDescent="0.2"/>
    <row r="218" s="523" customFormat="1" x14ac:dyDescent="0.2"/>
    <row r="219" s="523" customFormat="1" x14ac:dyDescent="0.2"/>
    <row r="220" s="523" customFormat="1" x14ac:dyDescent="0.2"/>
    <row r="221" s="523" customFormat="1" x14ac:dyDescent="0.2"/>
    <row r="222" s="523" customFormat="1" x14ac:dyDescent="0.2"/>
    <row r="223" s="523" customFormat="1" x14ac:dyDescent="0.2"/>
    <row r="224" s="523" customFormat="1" x14ac:dyDescent="0.2"/>
    <row r="225" s="523" customFormat="1" x14ac:dyDescent="0.2"/>
    <row r="226" s="523" customFormat="1" x14ac:dyDescent="0.2"/>
    <row r="227" s="523" customFormat="1" x14ac:dyDescent="0.2"/>
    <row r="228" s="523" customFormat="1" x14ac:dyDescent="0.2"/>
    <row r="229" s="523" customFormat="1" x14ac:dyDescent="0.2"/>
    <row r="230" s="523" customFormat="1" x14ac:dyDescent="0.2"/>
    <row r="231" s="523" customFormat="1" x14ac:dyDescent="0.2"/>
    <row r="232" s="523" customFormat="1" x14ac:dyDescent="0.2"/>
    <row r="233" s="523" customFormat="1" x14ac:dyDescent="0.2"/>
    <row r="234" s="523" customFormat="1" x14ac:dyDescent="0.2"/>
    <row r="235" s="523" customFormat="1" x14ac:dyDescent="0.2"/>
    <row r="236" s="523" customFormat="1" x14ac:dyDescent="0.2"/>
    <row r="237" s="523" customFormat="1" x14ac:dyDescent="0.2"/>
    <row r="238" s="523" customFormat="1" x14ac:dyDescent="0.2"/>
    <row r="239" s="523" customFormat="1" x14ac:dyDescent="0.2"/>
    <row r="240" s="523" customFormat="1" x14ac:dyDescent="0.2"/>
    <row r="241" s="523" customFormat="1" x14ac:dyDescent="0.2"/>
    <row r="242" s="523" customFormat="1" x14ac:dyDescent="0.2"/>
    <row r="243" s="523" customFormat="1" x14ac:dyDescent="0.2"/>
    <row r="244" s="523" customFormat="1" x14ac:dyDescent="0.2"/>
    <row r="245" s="523" customFormat="1" x14ac:dyDescent="0.2"/>
    <row r="246" s="523" customFormat="1" x14ac:dyDescent="0.2"/>
    <row r="247" s="523" customFormat="1" x14ac:dyDescent="0.2"/>
    <row r="248" s="523" customFormat="1" x14ac:dyDescent="0.2"/>
    <row r="249" s="523" customFormat="1" x14ac:dyDescent="0.2"/>
    <row r="250" s="523" customFormat="1" x14ac:dyDescent="0.2"/>
    <row r="251" s="523" customFormat="1" x14ac:dyDescent="0.2"/>
    <row r="252" s="523" customFormat="1" x14ac:dyDescent="0.2"/>
  </sheetData>
  <sheetProtection algorithmName="SHA-512" hashValue="keHSMlHxcx9dsIVSlF6wmgNw/O4rr124LZy9Ap6HtpYShq3fjcdCFQPJl9fG6O32K1rvvm9Ki+mXPqq+QJc9DQ==" saltValue="0LTek0WAlAVsquVPIGEjfA=="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C33"/>
  <sheetViews>
    <sheetView showGridLines="0" zoomScaleNormal="100" workbookViewId="0">
      <selection activeCell="E4" sqref="E4"/>
    </sheetView>
  </sheetViews>
  <sheetFormatPr defaultColWidth="9" defaultRowHeight="12.75" x14ac:dyDescent="0.2"/>
  <cols>
    <col min="1" max="1" width="9" style="527"/>
    <col min="2" max="2" width="79.75" style="527" customWidth="1"/>
    <col min="3" max="3" width="23.5" style="527" customWidth="1"/>
    <col min="4" max="16384" width="9" style="527"/>
  </cols>
  <sheetData>
    <row r="1" spans="1:3" ht="20.25" customHeight="1" x14ac:dyDescent="0.2">
      <c r="A1" s="646" t="s">
        <v>509</v>
      </c>
      <c r="B1" s="646"/>
      <c r="C1" s="646"/>
    </row>
    <row r="2" spans="1:3" ht="20.25" customHeight="1" x14ac:dyDescent="0.2">
      <c r="A2" s="528"/>
      <c r="B2" s="528"/>
      <c r="C2" s="528"/>
    </row>
    <row r="3" spans="1:3" ht="20.25" customHeight="1" x14ac:dyDescent="0.2">
      <c r="A3" s="91" t="s">
        <v>0</v>
      </c>
      <c r="B3" s="138" t="s">
        <v>2</v>
      </c>
      <c r="C3" s="138" t="s">
        <v>1</v>
      </c>
    </row>
    <row r="4" spans="1:3" ht="20.100000000000001" customHeight="1" x14ac:dyDescent="0.2">
      <c r="A4" s="93" t="s">
        <v>8</v>
      </c>
      <c r="B4" s="529" t="s">
        <v>142</v>
      </c>
      <c r="C4" s="536"/>
    </row>
    <row r="5" spans="1:3" ht="20.100000000000001" customHeight="1" x14ac:dyDescent="0.2">
      <c r="A5" s="91" t="s">
        <v>9</v>
      </c>
      <c r="B5" s="529" t="s">
        <v>470</v>
      </c>
      <c r="C5" s="536"/>
    </row>
    <row r="6" spans="1:3" ht="20.100000000000001" customHeight="1" x14ac:dyDescent="0.2">
      <c r="A6" s="93" t="s">
        <v>10</v>
      </c>
      <c r="B6" s="530" t="s">
        <v>511</v>
      </c>
      <c r="C6" s="536"/>
    </row>
    <row r="7" spans="1:3" ht="20.100000000000001" customHeight="1" x14ac:dyDescent="0.2">
      <c r="A7" s="91" t="s">
        <v>11</v>
      </c>
      <c r="B7" s="530" t="s">
        <v>471</v>
      </c>
      <c r="C7" s="536"/>
    </row>
    <row r="8" spans="1:3" ht="20.100000000000001" customHeight="1" x14ac:dyDescent="0.2">
      <c r="A8" s="93" t="s">
        <v>12</v>
      </c>
      <c r="B8" s="531" t="s">
        <v>223</v>
      </c>
      <c r="C8" s="536"/>
    </row>
    <row r="9" spans="1:3" ht="20.100000000000001" customHeight="1" x14ac:dyDescent="0.2">
      <c r="A9" s="91" t="s">
        <v>13</v>
      </c>
      <c r="B9" s="530" t="s">
        <v>480</v>
      </c>
      <c r="C9" s="536"/>
    </row>
    <row r="10" spans="1:3" ht="20.100000000000001" customHeight="1" x14ac:dyDescent="0.2">
      <c r="A10" s="91" t="s">
        <v>14</v>
      </c>
      <c r="B10" s="532" t="s">
        <v>481</v>
      </c>
      <c r="C10" s="536"/>
    </row>
    <row r="11" spans="1:3" ht="20.100000000000001" customHeight="1" x14ac:dyDescent="0.2">
      <c r="A11" s="91" t="s">
        <v>15</v>
      </c>
      <c r="B11" s="532" t="s">
        <v>482</v>
      </c>
      <c r="C11" s="536"/>
    </row>
    <row r="12" spans="1:3" ht="20.100000000000001" customHeight="1" x14ac:dyDescent="0.2">
      <c r="A12" s="91" t="s">
        <v>16</v>
      </c>
      <c r="B12" s="532" t="s">
        <v>483</v>
      </c>
      <c r="C12" s="536"/>
    </row>
    <row r="13" spans="1:3" ht="20.100000000000001" customHeight="1" x14ac:dyDescent="0.2">
      <c r="A13" s="91" t="s">
        <v>17</v>
      </c>
      <c r="B13" s="532" t="s">
        <v>484</v>
      </c>
      <c r="C13" s="536"/>
    </row>
    <row r="14" spans="1:3" ht="20.100000000000001" customHeight="1" x14ac:dyDescent="0.2">
      <c r="A14" s="91" t="s">
        <v>18</v>
      </c>
      <c r="B14" s="532" t="s">
        <v>485</v>
      </c>
      <c r="C14" s="536"/>
    </row>
    <row r="15" spans="1:3" ht="20.100000000000001" customHeight="1" x14ac:dyDescent="0.2">
      <c r="A15" s="91" t="s">
        <v>19</v>
      </c>
      <c r="B15" s="532" t="s">
        <v>486</v>
      </c>
      <c r="C15" s="536"/>
    </row>
    <row r="16" spans="1:3" ht="20.100000000000001" customHeight="1" x14ac:dyDescent="0.2">
      <c r="A16" s="91" t="s">
        <v>21</v>
      </c>
      <c r="B16" s="532" t="s">
        <v>488</v>
      </c>
      <c r="C16" s="536"/>
    </row>
    <row r="17" spans="1:3" ht="20.100000000000001" customHeight="1" x14ac:dyDescent="0.2">
      <c r="A17" s="91" t="s">
        <v>22</v>
      </c>
      <c r="B17" s="532" t="s">
        <v>489</v>
      </c>
      <c r="C17" s="536"/>
    </row>
    <row r="18" spans="1:3" ht="20.100000000000001" customHeight="1" x14ac:dyDescent="0.2">
      <c r="A18" s="91" t="s">
        <v>23</v>
      </c>
      <c r="B18" s="532" t="s">
        <v>490</v>
      </c>
      <c r="C18" s="536"/>
    </row>
    <row r="19" spans="1:3" ht="20.100000000000001" customHeight="1" x14ac:dyDescent="0.2">
      <c r="A19" s="91" t="s">
        <v>24</v>
      </c>
      <c r="B19" s="532" t="s">
        <v>491</v>
      </c>
      <c r="C19" s="536"/>
    </row>
    <row r="20" spans="1:3" ht="20.100000000000001" customHeight="1" x14ac:dyDescent="0.2">
      <c r="A20" s="91" t="s">
        <v>25</v>
      </c>
      <c r="B20" s="532" t="s">
        <v>492</v>
      </c>
      <c r="C20" s="536"/>
    </row>
    <row r="21" spans="1:3" ht="20.100000000000001" customHeight="1" x14ac:dyDescent="0.2">
      <c r="A21" s="91" t="s">
        <v>26</v>
      </c>
      <c r="B21" s="533" t="s">
        <v>473</v>
      </c>
      <c r="C21" s="536"/>
    </row>
    <row r="22" spans="1:3" ht="20.100000000000001" customHeight="1" x14ac:dyDescent="0.2">
      <c r="A22" s="91" t="s">
        <v>27</v>
      </c>
      <c r="B22" s="532" t="s">
        <v>474</v>
      </c>
      <c r="C22" s="536"/>
    </row>
    <row r="23" spans="1:3" ht="20.100000000000001" customHeight="1" x14ac:dyDescent="0.2">
      <c r="A23" s="91" t="s">
        <v>28</v>
      </c>
      <c r="B23" s="529" t="s">
        <v>396</v>
      </c>
      <c r="C23" s="536"/>
    </row>
    <row r="24" spans="1:3" ht="20.100000000000001" customHeight="1" x14ac:dyDescent="0.2">
      <c r="A24" s="91" t="s">
        <v>29</v>
      </c>
      <c r="B24" s="529" t="s">
        <v>397</v>
      </c>
      <c r="C24" s="536"/>
    </row>
    <row r="25" spans="1:3" ht="20.25" customHeight="1" x14ac:dyDescent="0.2">
      <c r="A25" s="534"/>
    </row>
    <row r="26" spans="1:3" ht="20.25" customHeight="1" x14ac:dyDescent="0.2">
      <c r="A26" s="534"/>
      <c r="B26" s="535"/>
    </row>
    <row r="27" spans="1:3" ht="20.25" customHeight="1" x14ac:dyDescent="0.2">
      <c r="A27" s="534"/>
    </row>
    <row r="28" spans="1:3" ht="20.25" customHeight="1" x14ac:dyDescent="0.2">
      <c r="A28" s="534"/>
    </row>
    <row r="29" spans="1:3" ht="20.25" customHeight="1" x14ac:dyDescent="0.2">
      <c r="A29" s="534"/>
    </row>
    <row r="30" spans="1:3" ht="20.25" customHeight="1" x14ac:dyDescent="0.2">
      <c r="A30" s="534"/>
    </row>
    <row r="31" spans="1:3" ht="20.25" customHeight="1" x14ac:dyDescent="0.2">
      <c r="A31" s="534"/>
    </row>
    <row r="32" spans="1:3" ht="20.25" customHeight="1" x14ac:dyDescent="0.2">
      <c r="A32" s="534"/>
    </row>
    <row r="33" spans="1:1" ht="20.25" customHeight="1" x14ac:dyDescent="0.2">
      <c r="A33" s="534"/>
    </row>
  </sheetData>
  <sheetProtection algorithmName="SHA-512" hashValue="huNYbJ8xBXLkfE2lDn7kqgzQjyGU79VfSo4tgusdYRRTOiNWrHU75xq29ZDdmUSF1QH68H/RDZV6xZGSiC5etw==" saltValue="t31gHDafF4gSBoYqDjfedg=="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BF869"/>
  <sheetViews>
    <sheetView showGridLines="0" zoomScaleNormal="100" workbookViewId="0">
      <selection activeCell="E4" sqref="E4"/>
    </sheetView>
  </sheetViews>
  <sheetFormatPr defaultColWidth="9" defaultRowHeight="14.25" x14ac:dyDescent="0.2"/>
  <cols>
    <col min="1" max="1" width="7.625" style="100" customWidth="1"/>
    <col min="2" max="2" width="55.375" style="96" customWidth="1"/>
    <col min="3" max="3" width="26" style="96" customWidth="1"/>
    <col min="4" max="58" width="9" style="462"/>
    <col min="59" max="16384" width="9" style="96"/>
  </cols>
  <sheetData>
    <row r="1" spans="1:58" x14ac:dyDescent="0.2">
      <c r="A1" s="647" t="s">
        <v>403</v>
      </c>
      <c r="B1" s="647"/>
      <c r="C1" s="647"/>
    </row>
    <row r="2" spans="1:58" s="462" customFormat="1" x14ac:dyDescent="0.2">
      <c r="A2" s="553"/>
      <c r="B2" s="554"/>
      <c r="C2" s="554"/>
    </row>
    <row r="3" spans="1:58" ht="15" customHeight="1" x14ac:dyDescent="0.2">
      <c r="A3" s="24" t="s">
        <v>0</v>
      </c>
      <c r="B3" s="25" t="s">
        <v>2</v>
      </c>
      <c r="C3" s="629" t="s">
        <v>1</v>
      </c>
    </row>
    <row r="4" spans="1:58" ht="15" customHeight="1" x14ac:dyDescent="0.2">
      <c r="A4" s="91" t="s">
        <v>8</v>
      </c>
      <c r="B4" s="47" t="s">
        <v>446</v>
      </c>
      <c r="C4" s="520"/>
    </row>
    <row r="5" spans="1:58" ht="15" customHeight="1" x14ac:dyDescent="0.2">
      <c r="A5" s="91" t="s">
        <v>9</v>
      </c>
      <c r="B5" s="47" t="s">
        <v>447</v>
      </c>
      <c r="C5" s="520"/>
    </row>
    <row r="6" spans="1:58" ht="15" customHeight="1" x14ac:dyDescent="0.2">
      <c r="A6" s="91" t="s">
        <v>10</v>
      </c>
      <c r="B6" s="47" t="s">
        <v>448</v>
      </c>
      <c r="C6" s="520"/>
    </row>
    <row r="7" spans="1:58" ht="15" customHeight="1" x14ac:dyDescent="0.2">
      <c r="A7" s="91" t="s">
        <v>11</v>
      </c>
      <c r="B7" s="47" t="s">
        <v>143</v>
      </c>
      <c r="C7" s="521"/>
    </row>
    <row r="8" spans="1:58" ht="15" customHeight="1" x14ac:dyDescent="0.2">
      <c r="A8" s="91" t="s">
        <v>12</v>
      </c>
      <c r="B8" s="47" t="s">
        <v>144</v>
      </c>
      <c r="C8" s="521"/>
    </row>
    <row r="9" spans="1:58" ht="15" customHeight="1" x14ac:dyDescent="0.2">
      <c r="A9" s="91" t="s">
        <v>13</v>
      </c>
      <c r="B9" s="47" t="s">
        <v>145</v>
      </c>
      <c r="C9" s="521"/>
    </row>
    <row r="10" spans="1:58" ht="15" customHeight="1" x14ac:dyDescent="0.2">
      <c r="A10" s="91" t="s">
        <v>14</v>
      </c>
      <c r="B10" s="47" t="s">
        <v>146</v>
      </c>
      <c r="C10" s="521"/>
    </row>
    <row r="11" spans="1:58" ht="15" customHeight="1" x14ac:dyDescent="0.2">
      <c r="A11" s="91" t="s">
        <v>15</v>
      </c>
      <c r="B11" s="47" t="s">
        <v>147</v>
      </c>
      <c r="C11" s="521"/>
    </row>
    <row r="12" spans="1:58" ht="15" customHeight="1" x14ac:dyDescent="0.2">
      <c r="A12" s="91" t="s">
        <v>16</v>
      </c>
      <c r="B12" s="47" t="s">
        <v>148</v>
      </c>
      <c r="C12" s="521"/>
    </row>
    <row r="13" spans="1:58" ht="15" customHeight="1" x14ac:dyDescent="0.2">
      <c r="A13" s="91" t="s">
        <v>17</v>
      </c>
      <c r="B13" s="237" t="s">
        <v>449</v>
      </c>
      <c r="C13" s="521"/>
    </row>
    <row r="14" spans="1:58" ht="15" customHeight="1" x14ac:dyDescent="0.2">
      <c r="A14" s="91" t="s">
        <v>18</v>
      </c>
      <c r="B14" s="237" t="s">
        <v>450</v>
      </c>
      <c r="C14" s="521"/>
    </row>
    <row r="15" spans="1:58" ht="15" customHeight="1" x14ac:dyDescent="0.2">
      <c r="A15" s="91" t="s">
        <v>19</v>
      </c>
      <c r="B15" s="168" t="s">
        <v>399</v>
      </c>
      <c r="C15" s="521"/>
    </row>
    <row r="16" spans="1:58" s="109" customFormat="1" ht="15" customHeight="1" x14ac:dyDescent="0.2">
      <c r="A16" s="91" t="s">
        <v>20</v>
      </c>
      <c r="B16" s="168" t="s">
        <v>398</v>
      </c>
      <c r="C16" s="521"/>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8"/>
      <c r="AM16" s="548"/>
      <c r="AN16" s="548"/>
      <c r="AO16" s="548"/>
      <c r="AP16" s="548"/>
      <c r="AQ16" s="548"/>
      <c r="AR16" s="548"/>
      <c r="AS16" s="548"/>
      <c r="AT16" s="548"/>
      <c r="AU16" s="548"/>
      <c r="AV16" s="548"/>
      <c r="AW16" s="548"/>
      <c r="AX16" s="548"/>
      <c r="AY16" s="548"/>
      <c r="AZ16" s="548"/>
      <c r="BA16" s="548"/>
      <c r="BB16" s="548"/>
      <c r="BC16" s="548"/>
      <c r="BD16" s="548"/>
      <c r="BE16" s="548"/>
      <c r="BF16" s="548"/>
    </row>
    <row r="17" spans="1:3" s="548" customFormat="1" x14ac:dyDescent="0.2"/>
    <row r="18" spans="1:3" s="548" customFormat="1" x14ac:dyDescent="0.2">
      <c r="A18" s="549"/>
    </row>
    <row r="19" spans="1:3" s="548" customFormat="1" x14ac:dyDescent="0.2">
      <c r="A19" s="550"/>
    </row>
    <row r="20" spans="1:3" s="548" customFormat="1" x14ac:dyDescent="0.2">
      <c r="A20" s="550"/>
    </row>
    <row r="21" spans="1:3" s="548" customFormat="1" x14ac:dyDescent="0.2">
      <c r="A21" s="550"/>
    </row>
    <row r="22" spans="1:3" s="548" customFormat="1" x14ac:dyDescent="0.2">
      <c r="A22" s="550"/>
      <c r="B22" s="551"/>
    </row>
    <row r="23" spans="1:3" s="548" customFormat="1" x14ac:dyDescent="0.2">
      <c r="A23" s="550"/>
      <c r="B23" s="552"/>
      <c r="C23" s="462"/>
    </row>
    <row r="24" spans="1:3" s="548" customFormat="1" x14ac:dyDescent="0.2">
      <c r="A24" s="550"/>
      <c r="B24" s="462"/>
      <c r="C24" s="462"/>
    </row>
    <row r="25" spans="1:3" s="548" customFormat="1" x14ac:dyDescent="0.2">
      <c r="A25" s="550"/>
      <c r="B25" s="462"/>
      <c r="C25" s="462"/>
    </row>
    <row r="26" spans="1:3" s="462" customFormat="1" x14ac:dyDescent="0.2">
      <c r="A26" s="550"/>
    </row>
    <row r="27" spans="1:3" s="462" customFormat="1" x14ac:dyDescent="0.2">
      <c r="A27" s="550"/>
    </row>
    <row r="28" spans="1:3" s="462" customFormat="1" x14ac:dyDescent="0.2">
      <c r="A28" s="550"/>
    </row>
    <row r="29" spans="1:3" s="462" customFormat="1" x14ac:dyDescent="0.2">
      <c r="A29" s="550"/>
    </row>
    <row r="30" spans="1:3" s="462" customFormat="1" x14ac:dyDescent="0.2">
      <c r="A30" s="550"/>
    </row>
    <row r="31" spans="1:3" s="462" customFormat="1" x14ac:dyDescent="0.2">
      <c r="A31" s="550"/>
    </row>
    <row r="32" spans="1:3" s="462" customFormat="1" x14ac:dyDescent="0.2">
      <c r="A32" s="550"/>
    </row>
    <row r="33" spans="1:1" s="462" customFormat="1" x14ac:dyDescent="0.2">
      <c r="A33" s="550"/>
    </row>
    <row r="34" spans="1:1" s="462" customFormat="1" x14ac:dyDescent="0.2">
      <c r="A34" s="550"/>
    </row>
    <row r="35" spans="1:1" s="462" customFormat="1" x14ac:dyDescent="0.2">
      <c r="A35" s="550"/>
    </row>
    <row r="36" spans="1:1" s="462" customFormat="1" x14ac:dyDescent="0.2">
      <c r="A36" s="550"/>
    </row>
    <row r="37" spans="1:1" s="462" customFormat="1" x14ac:dyDescent="0.2">
      <c r="A37" s="550"/>
    </row>
    <row r="38" spans="1:1" s="462" customFormat="1" x14ac:dyDescent="0.2">
      <c r="A38" s="550"/>
    </row>
    <row r="39" spans="1:1" s="462" customFormat="1" x14ac:dyDescent="0.2">
      <c r="A39" s="550"/>
    </row>
    <row r="40" spans="1:1" s="462" customFormat="1" x14ac:dyDescent="0.2">
      <c r="A40" s="550"/>
    </row>
    <row r="41" spans="1:1" s="462" customFormat="1" x14ac:dyDescent="0.2">
      <c r="A41" s="550"/>
    </row>
    <row r="42" spans="1:1" s="462" customFormat="1" x14ac:dyDescent="0.2">
      <c r="A42" s="550"/>
    </row>
    <row r="43" spans="1:1" s="462" customFormat="1" x14ac:dyDescent="0.2">
      <c r="A43" s="550"/>
    </row>
    <row r="44" spans="1:1" s="462" customFormat="1" x14ac:dyDescent="0.2">
      <c r="A44" s="550"/>
    </row>
    <row r="45" spans="1:1" s="462" customFormat="1" x14ac:dyDescent="0.2">
      <c r="A45" s="550"/>
    </row>
    <row r="46" spans="1:1" s="462" customFormat="1" x14ac:dyDescent="0.2">
      <c r="A46" s="550"/>
    </row>
    <row r="47" spans="1:1" s="462" customFormat="1" x14ac:dyDescent="0.2">
      <c r="A47" s="550"/>
    </row>
    <row r="48" spans="1:1" s="462" customFormat="1" x14ac:dyDescent="0.2">
      <c r="A48" s="550"/>
    </row>
    <row r="49" spans="1:1" s="462" customFormat="1" x14ac:dyDescent="0.2">
      <c r="A49" s="550"/>
    </row>
    <row r="50" spans="1:1" s="462" customFormat="1" x14ac:dyDescent="0.2">
      <c r="A50" s="550"/>
    </row>
    <row r="51" spans="1:1" s="462" customFormat="1" x14ac:dyDescent="0.2">
      <c r="A51" s="550"/>
    </row>
    <row r="52" spans="1:1" s="462" customFormat="1" x14ac:dyDescent="0.2">
      <c r="A52" s="550"/>
    </row>
    <row r="53" spans="1:1" s="462" customFormat="1" x14ac:dyDescent="0.2">
      <c r="A53" s="550"/>
    </row>
    <row r="54" spans="1:1" s="462" customFormat="1" x14ac:dyDescent="0.2">
      <c r="A54" s="550"/>
    </row>
    <row r="55" spans="1:1" s="462" customFormat="1" x14ac:dyDescent="0.2">
      <c r="A55" s="550"/>
    </row>
    <row r="56" spans="1:1" s="462" customFormat="1" x14ac:dyDescent="0.2">
      <c r="A56" s="550"/>
    </row>
    <row r="57" spans="1:1" s="462" customFormat="1" x14ac:dyDescent="0.2">
      <c r="A57" s="550"/>
    </row>
    <row r="58" spans="1:1" s="462" customFormat="1" x14ac:dyDescent="0.2">
      <c r="A58" s="550"/>
    </row>
    <row r="59" spans="1:1" s="462" customFormat="1" x14ac:dyDescent="0.2">
      <c r="A59" s="550"/>
    </row>
    <row r="60" spans="1:1" s="462" customFormat="1" x14ac:dyDescent="0.2">
      <c r="A60" s="550"/>
    </row>
    <row r="61" spans="1:1" s="462" customFormat="1" x14ac:dyDescent="0.2">
      <c r="A61" s="550"/>
    </row>
    <row r="62" spans="1:1" s="462" customFormat="1" x14ac:dyDescent="0.2">
      <c r="A62" s="550"/>
    </row>
    <row r="63" spans="1:1" s="462" customFormat="1" x14ac:dyDescent="0.2">
      <c r="A63" s="550"/>
    </row>
    <row r="64" spans="1:1" s="462" customFormat="1" x14ac:dyDescent="0.2">
      <c r="A64" s="550"/>
    </row>
    <row r="65" spans="1:1" s="462" customFormat="1" x14ac:dyDescent="0.2">
      <c r="A65" s="550"/>
    </row>
    <row r="66" spans="1:1" s="462" customFormat="1" x14ac:dyDescent="0.2">
      <c r="A66" s="550"/>
    </row>
    <row r="67" spans="1:1" s="462" customFormat="1" x14ac:dyDescent="0.2">
      <c r="A67" s="550"/>
    </row>
    <row r="68" spans="1:1" s="462" customFormat="1" x14ac:dyDescent="0.2">
      <c r="A68" s="550"/>
    </row>
    <row r="69" spans="1:1" s="462" customFormat="1" x14ac:dyDescent="0.2">
      <c r="A69" s="550"/>
    </row>
    <row r="70" spans="1:1" s="462" customFormat="1" x14ac:dyDescent="0.2">
      <c r="A70" s="550"/>
    </row>
    <row r="71" spans="1:1" s="462" customFormat="1" x14ac:dyDescent="0.2">
      <c r="A71" s="550"/>
    </row>
    <row r="72" spans="1:1" s="462" customFormat="1" x14ac:dyDescent="0.2">
      <c r="A72" s="550"/>
    </row>
    <row r="73" spans="1:1" s="462" customFormat="1" x14ac:dyDescent="0.2">
      <c r="A73" s="550"/>
    </row>
    <row r="74" spans="1:1" s="462" customFormat="1" x14ac:dyDescent="0.2">
      <c r="A74" s="550"/>
    </row>
    <row r="75" spans="1:1" s="462" customFormat="1" x14ac:dyDescent="0.2">
      <c r="A75" s="550"/>
    </row>
    <row r="76" spans="1:1" s="462" customFormat="1" x14ac:dyDescent="0.2">
      <c r="A76" s="550"/>
    </row>
    <row r="77" spans="1:1" s="462" customFormat="1" x14ac:dyDescent="0.2">
      <c r="A77" s="550"/>
    </row>
    <row r="78" spans="1:1" s="462" customFormat="1" x14ac:dyDescent="0.2">
      <c r="A78" s="550"/>
    </row>
    <row r="79" spans="1:1" s="462" customFormat="1" x14ac:dyDescent="0.2">
      <c r="A79" s="550"/>
    </row>
    <row r="80" spans="1:1" s="462" customFormat="1" x14ac:dyDescent="0.2">
      <c r="A80" s="550"/>
    </row>
    <row r="81" spans="1:1" s="462" customFormat="1" x14ac:dyDescent="0.2">
      <c r="A81" s="550"/>
    </row>
    <row r="82" spans="1:1" s="462" customFormat="1" x14ac:dyDescent="0.2">
      <c r="A82" s="550"/>
    </row>
    <row r="83" spans="1:1" s="462" customFormat="1" x14ac:dyDescent="0.2">
      <c r="A83" s="550"/>
    </row>
    <row r="84" spans="1:1" s="462" customFormat="1" x14ac:dyDescent="0.2">
      <c r="A84" s="550"/>
    </row>
    <row r="85" spans="1:1" s="462" customFormat="1" x14ac:dyDescent="0.2">
      <c r="A85" s="550"/>
    </row>
    <row r="86" spans="1:1" s="462" customFormat="1" x14ac:dyDescent="0.2">
      <c r="A86" s="550"/>
    </row>
    <row r="87" spans="1:1" s="462" customFormat="1" x14ac:dyDescent="0.2">
      <c r="A87" s="550"/>
    </row>
    <row r="88" spans="1:1" s="462" customFormat="1" x14ac:dyDescent="0.2">
      <c r="A88" s="550"/>
    </row>
    <row r="89" spans="1:1" s="462" customFormat="1" x14ac:dyDescent="0.2">
      <c r="A89" s="550"/>
    </row>
    <row r="90" spans="1:1" s="462" customFormat="1" x14ac:dyDescent="0.2">
      <c r="A90" s="550"/>
    </row>
    <row r="91" spans="1:1" s="462" customFormat="1" x14ac:dyDescent="0.2">
      <c r="A91" s="550"/>
    </row>
    <row r="92" spans="1:1" s="462" customFormat="1" x14ac:dyDescent="0.2">
      <c r="A92" s="550"/>
    </row>
    <row r="93" spans="1:1" s="462" customFormat="1" x14ac:dyDescent="0.2">
      <c r="A93" s="550"/>
    </row>
    <row r="94" spans="1:1" s="462" customFormat="1" x14ac:dyDescent="0.2">
      <c r="A94" s="550"/>
    </row>
    <row r="95" spans="1:1" s="462" customFormat="1" x14ac:dyDescent="0.2">
      <c r="A95" s="550"/>
    </row>
    <row r="96" spans="1:1" s="462" customFormat="1" x14ac:dyDescent="0.2">
      <c r="A96" s="550"/>
    </row>
    <row r="97" spans="1:1" s="462" customFormat="1" x14ac:dyDescent="0.2">
      <c r="A97" s="550"/>
    </row>
    <row r="98" spans="1:1" s="462" customFormat="1" x14ac:dyDescent="0.2">
      <c r="A98" s="550"/>
    </row>
    <row r="99" spans="1:1" s="462" customFormat="1" x14ac:dyDescent="0.2">
      <c r="A99" s="550"/>
    </row>
    <row r="100" spans="1:1" s="462" customFormat="1" x14ac:dyDescent="0.2">
      <c r="A100" s="550"/>
    </row>
    <row r="101" spans="1:1" s="462" customFormat="1" x14ac:dyDescent="0.2">
      <c r="A101" s="550"/>
    </row>
    <row r="102" spans="1:1" s="462" customFormat="1" x14ac:dyDescent="0.2">
      <c r="A102" s="550"/>
    </row>
    <row r="103" spans="1:1" s="462" customFormat="1" x14ac:dyDescent="0.2">
      <c r="A103" s="550"/>
    </row>
    <row r="104" spans="1:1" s="462" customFormat="1" x14ac:dyDescent="0.2">
      <c r="A104" s="550"/>
    </row>
    <row r="105" spans="1:1" s="462" customFormat="1" x14ac:dyDescent="0.2">
      <c r="A105" s="550"/>
    </row>
    <row r="106" spans="1:1" s="462" customFormat="1" x14ac:dyDescent="0.2">
      <c r="A106" s="550"/>
    </row>
    <row r="107" spans="1:1" s="462" customFormat="1" x14ac:dyDescent="0.2">
      <c r="A107" s="550"/>
    </row>
    <row r="108" spans="1:1" s="462" customFormat="1" x14ac:dyDescent="0.2">
      <c r="A108" s="550"/>
    </row>
    <row r="109" spans="1:1" s="462" customFormat="1" x14ac:dyDescent="0.2">
      <c r="A109" s="550"/>
    </row>
    <row r="110" spans="1:1" s="462" customFormat="1" x14ac:dyDescent="0.2">
      <c r="A110" s="550"/>
    </row>
    <row r="111" spans="1:1" s="462" customFormat="1" x14ac:dyDescent="0.2">
      <c r="A111" s="550"/>
    </row>
    <row r="112" spans="1:1" s="462" customFormat="1" x14ac:dyDescent="0.2">
      <c r="A112" s="550"/>
    </row>
    <row r="113" spans="1:1" s="462" customFormat="1" x14ac:dyDescent="0.2">
      <c r="A113" s="550"/>
    </row>
    <row r="114" spans="1:1" s="462" customFormat="1" x14ac:dyDescent="0.2">
      <c r="A114" s="550"/>
    </row>
    <row r="115" spans="1:1" s="462" customFormat="1" x14ac:dyDescent="0.2">
      <c r="A115" s="550"/>
    </row>
    <row r="116" spans="1:1" s="462" customFormat="1" x14ac:dyDescent="0.2">
      <c r="A116" s="550"/>
    </row>
    <row r="117" spans="1:1" s="462" customFormat="1" x14ac:dyDescent="0.2">
      <c r="A117" s="550"/>
    </row>
    <row r="118" spans="1:1" s="462" customFormat="1" x14ac:dyDescent="0.2">
      <c r="A118" s="550"/>
    </row>
    <row r="119" spans="1:1" s="462" customFormat="1" x14ac:dyDescent="0.2">
      <c r="A119" s="550"/>
    </row>
    <row r="120" spans="1:1" s="462" customFormat="1" x14ac:dyDescent="0.2">
      <c r="A120" s="550"/>
    </row>
    <row r="121" spans="1:1" s="462" customFormat="1" x14ac:dyDescent="0.2">
      <c r="A121" s="550"/>
    </row>
    <row r="122" spans="1:1" s="462" customFormat="1" x14ac:dyDescent="0.2">
      <c r="A122" s="550"/>
    </row>
    <row r="123" spans="1:1" s="462" customFormat="1" x14ac:dyDescent="0.2">
      <c r="A123" s="550"/>
    </row>
    <row r="124" spans="1:1" s="462" customFormat="1" x14ac:dyDescent="0.2">
      <c r="A124" s="550"/>
    </row>
    <row r="125" spans="1:1" s="462" customFormat="1" x14ac:dyDescent="0.2">
      <c r="A125" s="550"/>
    </row>
    <row r="126" spans="1:1" s="462" customFormat="1" x14ac:dyDescent="0.2">
      <c r="A126" s="550"/>
    </row>
    <row r="127" spans="1:1" s="462" customFormat="1" x14ac:dyDescent="0.2">
      <c r="A127" s="550"/>
    </row>
    <row r="128" spans="1:1" s="462" customFormat="1" x14ac:dyDescent="0.2">
      <c r="A128" s="550"/>
    </row>
    <row r="129" spans="1:1" s="462" customFormat="1" x14ac:dyDescent="0.2">
      <c r="A129" s="550"/>
    </row>
    <row r="130" spans="1:1" s="462" customFormat="1" x14ac:dyDescent="0.2">
      <c r="A130" s="550"/>
    </row>
    <row r="131" spans="1:1" s="462" customFormat="1" x14ac:dyDescent="0.2">
      <c r="A131" s="550"/>
    </row>
    <row r="132" spans="1:1" s="462" customFormat="1" x14ac:dyDescent="0.2">
      <c r="A132" s="550"/>
    </row>
    <row r="133" spans="1:1" s="462" customFormat="1" x14ac:dyDescent="0.2">
      <c r="A133" s="550"/>
    </row>
    <row r="134" spans="1:1" s="462" customFormat="1" x14ac:dyDescent="0.2">
      <c r="A134" s="550"/>
    </row>
    <row r="135" spans="1:1" s="462" customFormat="1" x14ac:dyDescent="0.2">
      <c r="A135" s="550"/>
    </row>
    <row r="136" spans="1:1" s="462" customFormat="1" x14ac:dyDescent="0.2">
      <c r="A136" s="550"/>
    </row>
    <row r="137" spans="1:1" s="462" customFormat="1" x14ac:dyDescent="0.2">
      <c r="A137" s="550"/>
    </row>
    <row r="138" spans="1:1" s="462" customFormat="1" x14ac:dyDescent="0.2">
      <c r="A138" s="550"/>
    </row>
    <row r="139" spans="1:1" s="462" customFormat="1" x14ac:dyDescent="0.2">
      <c r="A139" s="550"/>
    </row>
    <row r="140" spans="1:1" s="462" customFormat="1" x14ac:dyDescent="0.2">
      <c r="A140" s="550"/>
    </row>
    <row r="141" spans="1:1" s="462" customFormat="1" x14ac:dyDescent="0.2">
      <c r="A141" s="550"/>
    </row>
    <row r="142" spans="1:1" s="462" customFormat="1" x14ac:dyDescent="0.2">
      <c r="A142" s="550"/>
    </row>
    <row r="143" spans="1:1" s="462" customFormat="1" x14ac:dyDescent="0.2">
      <c r="A143" s="550"/>
    </row>
    <row r="144" spans="1:1" s="462" customFormat="1" x14ac:dyDescent="0.2">
      <c r="A144" s="550"/>
    </row>
    <row r="145" spans="1:1" s="462" customFormat="1" x14ac:dyDescent="0.2">
      <c r="A145" s="550"/>
    </row>
    <row r="146" spans="1:1" s="462" customFormat="1" x14ac:dyDescent="0.2">
      <c r="A146" s="550"/>
    </row>
    <row r="147" spans="1:1" s="462" customFormat="1" x14ac:dyDescent="0.2">
      <c r="A147" s="550"/>
    </row>
    <row r="148" spans="1:1" s="462" customFormat="1" x14ac:dyDescent="0.2">
      <c r="A148" s="550"/>
    </row>
    <row r="149" spans="1:1" s="462" customFormat="1" x14ac:dyDescent="0.2">
      <c r="A149" s="550"/>
    </row>
    <row r="150" spans="1:1" s="462" customFormat="1" x14ac:dyDescent="0.2">
      <c r="A150" s="550"/>
    </row>
    <row r="151" spans="1:1" s="462" customFormat="1" x14ac:dyDescent="0.2">
      <c r="A151" s="550"/>
    </row>
    <row r="152" spans="1:1" s="462" customFormat="1" x14ac:dyDescent="0.2">
      <c r="A152" s="550"/>
    </row>
    <row r="153" spans="1:1" s="462" customFormat="1" x14ac:dyDescent="0.2">
      <c r="A153" s="550"/>
    </row>
    <row r="154" spans="1:1" s="462" customFormat="1" x14ac:dyDescent="0.2">
      <c r="A154" s="550"/>
    </row>
    <row r="155" spans="1:1" s="462" customFormat="1" x14ac:dyDescent="0.2">
      <c r="A155" s="550"/>
    </row>
    <row r="156" spans="1:1" s="462" customFormat="1" x14ac:dyDescent="0.2">
      <c r="A156" s="550"/>
    </row>
    <row r="157" spans="1:1" s="462" customFormat="1" x14ac:dyDescent="0.2">
      <c r="A157" s="550"/>
    </row>
    <row r="158" spans="1:1" s="462" customFormat="1" x14ac:dyDescent="0.2">
      <c r="A158" s="550"/>
    </row>
    <row r="159" spans="1:1" s="462" customFormat="1" x14ac:dyDescent="0.2">
      <c r="A159" s="550"/>
    </row>
    <row r="160" spans="1:1" s="462" customFormat="1" x14ac:dyDescent="0.2">
      <c r="A160" s="550"/>
    </row>
    <row r="161" spans="1:1" s="462" customFormat="1" x14ac:dyDescent="0.2">
      <c r="A161" s="550"/>
    </row>
    <row r="162" spans="1:1" s="462" customFormat="1" x14ac:dyDescent="0.2">
      <c r="A162" s="550"/>
    </row>
    <row r="163" spans="1:1" s="462" customFormat="1" x14ac:dyDescent="0.2">
      <c r="A163" s="550"/>
    </row>
    <row r="164" spans="1:1" s="462" customFormat="1" x14ac:dyDescent="0.2">
      <c r="A164" s="550"/>
    </row>
    <row r="165" spans="1:1" s="462" customFormat="1" x14ac:dyDescent="0.2">
      <c r="A165" s="550"/>
    </row>
    <row r="166" spans="1:1" s="462" customFormat="1" x14ac:dyDescent="0.2">
      <c r="A166" s="550"/>
    </row>
    <row r="167" spans="1:1" s="462" customFormat="1" x14ac:dyDescent="0.2">
      <c r="A167" s="550"/>
    </row>
    <row r="168" spans="1:1" s="462" customFormat="1" x14ac:dyDescent="0.2">
      <c r="A168" s="550"/>
    </row>
    <row r="169" spans="1:1" s="462" customFormat="1" x14ac:dyDescent="0.2">
      <c r="A169" s="550"/>
    </row>
    <row r="170" spans="1:1" s="462" customFormat="1" x14ac:dyDescent="0.2">
      <c r="A170" s="550"/>
    </row>
    <row r="171" spans="1:1" s="462" customFormat="1" x14ac:dyDescent="0.2">
      <c r="A171" s="550"/>
    </row>
    <row r="172" spans="1:1" s="462" customFormat="1" x14ac:dyDescent="0.2">
      <c r="A172" s="550"/>
    </row>
    <row r="173" spans="1:1" s="462" customFormat="1" x14ac:dyDescent="0.2">
      <c r="A173" s="550"/>
    </row>
    <row r="174" spans="1:1" s="462" customFormat="1" x14ac:dyDescent="0.2">
      <c r="A174" s="550"/>
    </row>
    <row r="175" spans="1:1" s="462" customFormat="1" x14ac:dyDescent="0.2">
      <c r="A175" s="550"/>
    </row>
    <row r="176" spans="1:1" s="462" customFormat="1" x14ac:dyDescent="0.2">
      <c r="A176" s="550"/>
    </row>
    <row r="177" spans="1:1" s="462" customFormat="1" x14ac:dyDescent="0.2">
      <c r="A177" s="550"/>
    </row>
    <row r="178" spans="1:1" s="462" customFormat="1" x14ac:dyDescent="0.2">
      <c r="A178" s="550"/>
    </row>
    <row r="179" spans="1:1" s="462" customFormat="1" x14ac:dyDescent="0.2">
      <c r="A179" s="550"/>
    </row>
    <row r="180" spans="1:1" s="462" customFormat="1" x14ac:dyDescent="0.2">
      <c r="A180" s="550"/>
    </row>
    <row r="181" spans="1:1" s="462" customFormat="1" x14ac:dyDescent="0.2">
      <c r="A181" s="550"/>
    </row>
    <row r="182" spans="1:1" s="462" customFormat="1" x14ac:dyDescent="0.2">
      <c r="A182" s="550"/>
    </row>
    <row r="183" spans="1:1" s="462" customFormat="1" x14ac:dyDescent="0.2">
      <c r="A183" s="550"/>
    </row>
    <row r="184" spans="1:1" s="462" customFormat="1" x14ac:dyDescent="0.2">
      <c r="A184" s="550"/>
    </row>
    <row r="185" spans="1:1" s="462" customFormat="1" x14ac:dyDescent="0.2">
      <c r="A185" s="550"/>
    </row>
    <row r="186" spans="1:1" s="462" customFormat="1" x14ac:dyDescent="0.2">
      <c r="A186" s="550"/>
    </row>
    <row r="187" spans="1:1" s="462" customFormat="1" x14ac:dyDescent="0.2">
      <c r="A187" s="550"/>
    </row>
    <row r="188" spans="1:1" s="462" customFormat="1" x14ac:dyDescent="0.2">
      <c r="A188" s="550"/>
    </row>
    <row r="189" spans="1:1" s="462" customFormat="1" x14ac:dyDescent="0.2">
      <c r="A189" s="550"/>
    </row>
    <row r="190" spans="1:1" s="462" customFormat="1" x14ac:dyDescent="0.2">
      <c r="A190" s="550"/>
    </row>
    <row r="191" spans="1:1" s="462" customFormat="1" x14ac:dyDescent="0.2">
      <c r="A191" s="550"/>
    </row>
    <row r="192" spans="1:1" s="462" customFormat="1" x14ac:dyDescent="0.2">
      <c r="A192" s="550"/>
    </row>
    <row r="193" spans="1:1" s="462" customFormat="1" x14ac:dyDescent="0.2">
      <c r="A193" s="550"/>
    </row>
    <row r="194" spans="1:1" s="462" customFormat="1" x14ac:dyDescent="0.2">
      <c r="A194" s="550"/>
    </row>
    <row r="195" spans="1:1" s="462" customFormat="1" x14ac:dyDescent="0.2">
      <c r="A195" s="550"/>
    </row>
    <row r="196" spans="1:1" s="462" customFormat="1" x14ac:dyDescent="0.2">
      <c r="A196" s="550"/>
    </row>
    <row r="197" spans="1:1" s="462" customFormat="1" x14ac:dyDescent="0.2">
      <c r="A197" s="550"/>
    </row>
    <row r="198" spans="1:1" s="462" customFormat="1" x14ac:dyDescent="0.2">
      <c r="A198" s="550"/>
    </row>
    <row r="199" spans="1:1" s="462" customFormat="1" x14ac:dyDescent="0.2">
      <c r="A199" s="550"/>
    </row>
    <row r="200" spans="1:1" s="462" customFormat="1" x14ac:dyDescent="0.2">
      <c r="A200" s="550"/>
    </row>
    <row r="201" spans="1:1" s="462" customFormat="1" x14ac:dyDescent="0.2">
      <c r="A201" s="550"/>
    </row>
    <row r="202" spans="1:1" s="462" customFormat="1" x14ac:dyDescent="0.2">
      <c r="A202" s="550"/>
    </row>
    <row r="203" spans="1:1" s="462" customFormat="1" x14ac:dyDescent="0.2">
      <c r="A203" s="550"/>
    </row>
    <row r="204" spans="1:1" s="462" customFormat="1" x14ac:dyDescent="0.2">
      <c r="A204" s="550"/>
    </row>
    <row r="205" spans="1:1" s="462" customFormat="1" x14ac:dyDescent="0.2">
      <c r="A205" s="550"/>
    </row>
    <row r="206" spans="1:1" s="462" customFormat="1" x14ac:dyDescent="0.2">
      <c r="A206" s="550"/>
    </row>
    <row r="207" spans="1:1" s="462" customFormat="1" x14ac:dyDescent="0.2">
      <c r="A207" s="550"/>
    </row>
    <row r="208" spans="1:1" s="462" customFormat="1" x14ac:dyDescent="0.2">
      <c r="A208" s="550"/>
    </row>
    <row r="209" spans="1:1" s="462" customFormat="1" x14ac:dyDescent="0.2">
      <c r="A209" s="550"/>
    </row>
    <row r="210" spans="1:1" s="462" customFormat="1" x14ac:dyDescent="0.2">
      <c r="A210" s="550"/>
    </row>
    <row r="211" spans="1:1" s="462" customFormat="1" x14ac:dyDescent="0.2">
      <c r="A211" s="550"/>
    </row>
    <row r="212" spans="1:1" s="462" customFormat="1" x14ac:dyDescent="0.2">
      <c r="A212" s="550"/>
    </row>
    <row r="213" spans="1:1" s="462" customFormat="1" x14ac:dyDescent="0.2">
      <c r="A213" s="550"/>
    </row>
    <row r="214" spans="1:1" s="462" customFormat="1" x14ac:dyDescent="0.2">
      <c r="A214" s="550"/>
    </row>
    <row r="215" spans="1:1" s="462" customFormat="1" x14ac:dyDescent="0.2">
      <c r="A215" s="550"/>
    </row>
    <row r="216" spans="1:1" s="462" customFormat="1" x14ac:dyDescent="0.2">
      <c r="A216" s="550"/>
    </row>
    <row r="217" spans="1:1" s="462" customFormat="1" x14ac:dyDescent="0.2">
      <c r="A217" s="550"/>
    </row>
    <row r="218" spans="1:1" s="462" customFormat="1" x14ac:dyDescent="0.2">
      <c r="A218" s="550"/>
    </row>
    <row r="219" spans="1:1" s="462" customFormat="1" x14ac:dyDescent="0.2">
      <c r="A219" s="550"/>
    </row>
    <row r="220" spans="1:1" s="462" customFormat="1" x14ac:dyDescent="0.2">
      <c r="A220" s="550"/>
    </row>
    <row r="221" spans="1:1" s="462" customFormat="1" x14ac:dyDescent="0.2">
      <c r="A221" s="550"/>
    </row>
    <row r="222" spans="1:1" s="462" customFormat="1" x14ac:dyDescent="0.2">
      <c r="A222" s="550"/>
    </row>
    <row r="223" spans="1:1" s="462" customFormat="1" x14ac:dyDescent="0.2">
      <c r="A223" s="550"/>
    </row>
    <row r="224" spans="1:1" s="462" customFormat="1" x14ac:dyDescent="0.2">
      <c r="A224" s="550"/>
    </row>
    <row r="225" spans="1:1" s="462" customFormat="1" x14ac:dyDescent="0.2">
      <c r="A225" s="550"/>
    </row>
    <row r="226" spans="1:1" s="462" customFormat="1" x14ac:dyDescent="0.2">
      <c r="A226" s="550"/>
    </row>
    <row r="227" spans="1:1" s="462" customFormat="1" x14ac:dyDescent="0.2">
      <c r="A227" s="550"/>
    </row>
    <row r="228" spans="1:1" s="462" customFormat="1" x14ac:dyDescent="0.2">
      <c r="A228" s="550"/>
    </row>
    <row r="229" spans="1:1" s="462" customFormat="1" x14ac:dyDescent="0.2">
      <c r="A229" s="550"/>
    </row>
    <row r="230" spans="1:1" s="462" customFormat="1" x14ac:dyDescent="0.2">
      <c r="A230" s="550"/>
    </row>
    <row r="231" spans="1:1" s="462" customFormat="1" x14ac:dyDescent="0.2">
      <c r="A231" s="550"/>
    </row>
    <row r="232" spans="1:1" s="462" customFormat="1" x14ac:dyDescent="0.2">
      <c r="A232" s="550"/>
    </row>
    <row r="233" spans="1:1" s="462" customFormat="1" x14ac:dyDescent="0.2">
      <c r="A233" s="550"/>
    </row>
    <row r="234" spans="1:1" s="462" customFormat="1" x14ac:dyDescent="0.2">
      <c r="A234" s="550"/>
    </row>
    <row r="235" spans="1:1" s="462" customFormat="1" x14ac:dyDescent="0.2">
      <c r="A235" s="550"/>
    </row>
    <row r="236" spans="1:1" s="462" customFormat="1" x14ac:dyDescent="0.2">
      <c r="A236" s="550"/>
    </row>
    <row r="237" spans="1:1" s="462" customFormat="1" x14ac:dyDescent="0.2">
      <c r="A237" s="550"/>
    </row>
    <row r="238" spans="1:1" s="462" customFormat="1" x14ac:dyDescent="0.2">
      <c r="A238" s="550"/>
    </row>
    <row r="239" spans="1:1" s="462" customFormat="1" x14ac:dyDescent="0.2">
      <c r="A239" s="550"/>
    </row>
    <row r="240" spans="1:1" s="462" customFormat="1" x14ac:dyDescent="0.2">
      <c r="A240" s="550"/>
    </row>
    <row r="241" spans="1:1" s="462" customFormat="1" x14ac:dyDescent="0.2">
      <c r="A241" s="550"/>
    </row>
    <row r="242" spans="1:1" s="462" customFormat="1" x14ac:dyDescent="0.2">
      <c r="A242" s="550"/>
    </row>
    <row r="243" spans="1:1" s="462" customFormat="1" x14ac:dyDescent="0.2">
      <c r="A243" s="550"/>
    </row>
    <row r="244" spans="1:1" s="462" customFormat="1" x14ac:dyDescent="0.2">
      <c r="A244" s="550"/>
    </row>
    <row r="245" spans="1:1" s="462" customFormat="1" x14ac:dyDescent="0.2">
      <c r="A245" s="550"/>
    </row>
    <row r="246" spans="1:1" s="462" customFormat="1" x14ac:dyDescent="0.2">
      <c r="A246" s="550"/>
    </row>
    <row r="247" spans="1:1" s="462" customFormat="1" x14ac:dyDescent="0.2">
      <c r="A247" s="550"/>
    </row>
    <row r="248" spans="1:1" s="462" customFormat="1" x14ac:dyDescent="0.2">
      <c r="A248" s="550"/>
    </row>
    <row r="249" spans="1:1" s="462" customFormat="1" x14ac:dyDescent="0.2">
      <c r="A249" s="550"/>
    </row>
    <row r="250" spans="1:1" s="462" customFormat="1" x14ac:dyDescent="0.2">
      <c r="A250" s="550"/>
    </row>
    <row r="251" spans="1:1" s="462" customFormat="1" x14ac:dyDescent="0.2">
      <c r="A251" s="550"/>
    </row>
    <row r="252" spans="1:1" s="462" customFormat="1" x14ac:dyDescent="0.2">
      <c r="A252" s="550"/>
    </row>
    <row r="253" spans="1:1" s="462" customFormat="1" x14ac:dyDescent="0.2">
      <c r="A253" s="550"/>
    </row>
    <row r="254" spans="1:1" s="462" customFormat="1" x14ac:dyDescent="0.2">
      <c r="A254" s="550"/>
    </row>
    <row r="255" spans="1:1" s="462" customFormat="1" x14ac:dyDescent="0.2">
      <c r="A255" s="550"/>
    </row>
    <row r="256" spans="1:1" s="462" customFormat="1" x14ac:dyDescent="0.2">
      <c r="A256" s="550"/>
    </row>
    <row r="257" spans="1:1" s="462" customFormat="1" x14ac:dyDescent="0.2">
      <c r="A257" s="550"/>
    </row>
    <row r="258" spans="1:1" s="462" customFormat="1" x14ac:dyDescent="0.2">
      <c r="A258" s="550"/>
    </row>
    <row r="259" spans="1:1" s="462" customFormat="1" x14ac:dyDescent="0.2">
      <c r="A259" s="550"/>
    </row>
    <row r="260" spans="1:1" s="462" customFormat="1" x14ac:dyDescent="0.2">
      <c r="A260" s="550"/>
    </row>
    <row r="261" spans="1:1" s="462" customFormat="1" x14ac:dyDescent="0.2">
      <c r="A261" s="550"/>
    </row>
    <row r="262" spans="1:1" s="462" customFormat="1" x14ac:dyDescent="0.2">
      <c r="A262" s="550"/>
    </row>
    <row r="263" spans="1:1" s="462" customFormat="1" x14ac:dyDescent="0.2">
      <c r="A263" s="550"/>
    </row>
    <row r="264" spans="1:1" s="462" customFormat="1" x14ac:dyDescent="0.2">
      <c r="A264" s="550"/>
    </row>
    <row r="265" spans="1:1" s="462" customFormat="1" x14ac:dyDescent="0.2">
      <c r="A265" s="550"/>
    </row>
    <row r="266" spans="1:1" s="462" customFormat="1" x14ac:dyDescent="0.2">
      <c r="A266" s="550"/>
    </row>
    <row r="267" spans="1:1" s="462" customFormat="1" x14ac:dyDescent="0.2">
      <c r="A267" s="550"/>
    </row>
    <row r="268" spans="1:1" s="462" customFormat="1" x14ac:dyDescent="0.2">
      <c r="A268" s="550"/>
    </row>
    <row r="269" spans="1:1" s="462" customFormat="1" x14ac:dyDescent="0.2">
      <c r="A269" s="550"/>
    </row>
    <row r="270" spans="1:1" s="462" customFormat="1" x14ac:dyDescent="0.2">
      <c r="A270" s="550"/>
    </row>
    <row r="271" spans="1:1" s="462" customFormat="1" x14ac:dyDescent="0.2">
      <c r="A271" s="550"/>
    </row>
    <row r="272" spans="1:1" s="462" customFormat="1" x14ac:dyDescent="0.2">
      <c r="A272" s="550"/>
    </row>
    <row r="273" spans="1:1" s="462" customFormat="1" x14ac:dyDescent="0.2">
      <c r="A273" s="550"/>
    </row>
    <row r="274" spans="1:1" s="462" customFormat="1" x14ac:dyDescent="0.2">
      <c r="A274" s="550"/>
    </row>
    <row r="275" spans="1:1" s="462" customFormat="1" x14ac:dyDescent="0.2">
      <c r="A275" s="550"/>
    </row>
    <row r="276" spans="1:1" s="462" customFormat="1" x14ac:dyDescent="0.2">
      <c r="A276" s="550"/>
    </row>
    <row r="277" spans="1:1" s="462" customFormat="1" x14ac:dyDescent="0.2">
      <c r="A277" s="550"/>
    </row>
    <row r="278" spans="1:1" s="462" customFormat="1" x14ac:dyDescent="0.2">
      <c r="A278" s="550"/>
    </row>
    <row r="279" spans="1:1" s="462" customFormat="1" x14ac:dyDescent="0.2">
      <c r="A279" s="550"/>
    </row>
    <row r="280" spans="1:1" s="462" customFormat="1" x14ac:dyDescent="0.2">
      <c r="A280" s="550"/>
    </row>
    <row r="281" spans="1:1" s="462" customFormat="1" x14ac:dyDescent="0.2">
      <c r="A281" s="550"/>
    </row>
    <row r="282" spans="1:1" s="462" customFormat="1" x14ac:dyDescent="0.2">
      <c r="A282" s="550"/>
    </row>
    <row r="283" spans="1:1" s="462" customFormat="1" x14ac:dyDescent="0.2">
      <c r="A283" s="550"/>
    </row>
    <row r="284" spans="1:1" s="462" customFormat="1" x14ac:dyDescent="0.2">
      <c r="A284" s="550"/>
    </row>
    <row r="285" spans="1:1" s="462" customFormat="1" x14ac:dyDescent="0.2">
      <c r="A285" s="550"/>
    </row>
    <row r="286" spans="1:1" s="462" customFormat="1" x14ac:dyDescent="0.2">
      <c r="A286" s="550"/>
    </row>
    <row r="287" spans="1:1" s="462" customFormat="1" x14ac:dyDescent="0.2">
      <c r="A287" s="550"/>
    </row>
    <row r="288" spans="1:1" s="462" customFormat="1" x14ac:dyDescent="0.2">
      <c r="A288" s="550"/>
    </row>
    <row r="289" spans="1:1" s="462" customFormat="1" x14ac:dyDescent="0.2">
      <c r="A289" s="550"/>
    </row>
    <row r="290" spans="1:1" s="462" customFormat="1" x14ac:dyDescent="0.2">
      <c r="A290" s="550"/>
    </row>
    <row r="291" spans="1:1" s="462" customFormat="1" x14ac:dyDescent="0.2">
      <c r="A291" s="550"/>
    </row>
    <row r="292" spans="1:1" s="462" customFormat="1" x14ac:dyDescent="0.2">
      <c r="A292" s="550"/>
    </row>
    <row r="293" spans="1:1" s="462" customFormat="1" x14ac:dyDescent="0.2">
      <c r="A293" s="550"/>
    </row>
    <row r="294" spans="1:1" s="462" customFormat="1" x14ac:dyDescent="0.2">
      <c r="A294" s="550"/>
    </row>
    <row r="295" spans="1:1" s="462" customFormat="1" x14ac:dyDescent="0.2">
      <c r="A295" s="550"/>
    </row>
    <row r="296" spans="1:1" s="462" customFormat="1" x14ac:dyDescent="0.2">
      <c r="A296" s="550"/>
    </row>
    <row r="297" spans="1:1" s="462" customFormat="1" x14ac:dyDescent="0.2">
      <c r="A297" s="550"/>
    </row>
    <row r="298" spans="1:1" s="462" customFormat="1" x14ac:dyDescent="0.2">
      <c r="A298" s="550"/>
    </row>
    <row r="299" spans="1:1" s="462" customFormat="1" x14ac:dyDescent="0.2">
      <c r="A299" s="550"/>
    </row>
    <row r="300" spans="1:1" s="462" customFormat="1" x14ac:dyDescent="0.2">
      <c r="A300" s="550"/>
    </row>
    <row r="301" spans="1:1" s="462" customFormat="1" x14ac:dyDescent="0.2">
      <c r="A301" s="550"/>
    </row>
    <row r="302" spans="1:1" s="462" customFormat="1" x14ac:dyDescent="0.2">
      <c r="A302" s="550"/>
    </row>
    <row r="303" spans="1:1" s="462" customFormat="1" x14ac:dyDescent="0.2">
      <c r="A303" s="550"/>
    </row>
    <row r="304" spans="1:1" s="462" customFormat="1" x14ac:dyDescent="0.2">
      <c r="A304" s="550"/>
    </row>
    <row r="305" spans="1:1" s="462" customFormat="1" x14ac:dyDescent="0.2">
      <c r="A305" s="550"/>
    </row>
    <row r="306" spans="1:1" s="462" customFormat="1" x14ac:dyDescent="0.2">
      <c r="A306" s="550"/>
    </row>
    <row r="307" spans="1:1" s="462" customFormat="1" x14ac:dyDescent="0.2">
      <c r="A307" s="550"/>
    </row>
    <row r="308" spans="1:1" s="462" customFormat="1" x14ac:dyDescent="0.2">
      <c r="A308" s="550"/>
    </row>
    <row r="309" spans="1:1" s="462" customFormat="1" x14ac:dyDescent="0.2">
      <c r="A309" s="550"/>
    </row>
    <row r="310" spans="1:1" s="462" customFormat="1" x14ac:dyDescent="0.2">
      <c r="A310" s="550"/>
    </row>
    <row r="311" spans="1:1" s="462" customFormat="1" x14ac:dyDescent="0.2">
      <c r="A311" s="550"/>
    </row>
    <row r="312" spans="1:1" s="462" customFormat="1" x14ac:dyDescent="0.2">
      <c r="A312" s="550"/>
    </row>
    <row r="313" spans="1:1" s="462" customFormat="1" x14ac:dyDescent="0.2">
      <c r="A313" s="550"/>
    </row>
    <row r="314" spans="1:1" s="462" customFormat="1" x14ac:dyDescent="0.2">
      <c r="A314" s="550"/>
    </row>
    <row r="315" spans="1:1" s="462" customFormat="1" x14ac:dyDescent="0.2">
      <c r="A315" s="550"/>
    </row>
    <row r="316" spans="1:1" s="462" customFormat="1" x14ac:dyDescent="0.2">
      <c r="A316" s="550"/>
    </row>
    <row r="317" spans="1:1" s="462" customFormat="1" x14ac:dyDescent="0.2">
      <c r="A317" s="550"/>
    </row>
    <row r="318" spans="1:1" s="462" customFormat="1" x14ac:dyDescent="0.2">
      <c r="A318" s="550"/>
    </row>
    <row r="319" spans="1:1" s="462" customFormat="1" x14ac:dyDescent="0.2">
      <c r="A319" s="550"/>
    </row>
    <row r="320" spans="1:1" s="462" customFormat="1" x14ac:dyDescent="0.2">
      <c r="A320" s="550"/>
    </row>
    <row r="321" spans="1:1" s="462" customFormat="1" x14ac:dyDescent="0.2">
      <c r="A321" s="550"/>
    </row>
    <row r="322" spans="1:1" s="462" customFormat="1" x14ac:dyDescent="0.2">
      <c r="A322" s="550"/>
    </row>
    <row r="323" spans="1:1" s="462" customFormat="1" x14ac:dyDescent="0.2">
      <c r="A323" s="550"/>
    </row>
    <row r="324" spans="1:1" s="462" customFormat="1" x14ac:dyDescent="0.2">
      <c r="A324" s="550"/>
    </row>
    <row r="325" spans="1:1" s="462" customFormat="1" x14ac:dyDescent="0.2">
      <c r="A325" s="550"/>
    </row>
    <row r="326" spans="1:1" s="462" customFormat="1" x14ac:dyDescent="0.2">
      <c r="A326" s="550"/>
    </row>
    <row r="327" spans="1:1" s="462" customFormat="1" x14ac:dyDescent="0.2">
      <c r="A327" s="550"/>
    </row>
    <row r="328" spans="1:1" s="462" customFormat="1" x14ac:dyDescent="0.2">
      <c r="A328" s="550"/>
    </row>
    <row r="329" spans="1:1" s="462" customFormat="1" x14ac:dyDescent="0.2">
      <c r="A329" s="550"/>
    </row>
    <row r="330" spans="1:1" s="462" customFormat="1" x14ac:dyDescent="0.2">
      <c r="A330" s="550"/>
    </row>
    <row r="331" spans="1:1" s="462" customFormat="1" x14ac:dyDescent="0.2">
      <c r="A331" s="550"/>
    </row>
    <row r="332" spans="1:1" s="462" customFormat="1" x14ac:dyDescent="0.2">
      <c r="A332" s="550"/>
    </row>
    <row r="333" spans="1:1" s="462" customFormat="1" x14ac:dyDescent="0.2">
      <c r="A333" s="550"/>
    </row>
    <row r="334" spans="1:1" s="462" customFormat="1" x14ac:dyDescent="0.2">
      <c r="A334" s="550"/>
    </row>
    <row r="335" spans="1:1" s="462" customFormat="1" x14ac:dyDescent="0.2">
      <c r="A335" s="550"/>
    </row>
    <row r="336" spans="1:1" s="462" customFormat="1" x14ac:dyDescent="0.2">
      <c r="A336" s="550"/>
    </row>
    <row r="337" spans="1:1" s="462" customFormat="1" x14ac:dyDescent="0.2">
      <c r="A337" s="550"/>
    </row>
    <row r="338" spans="1:1" s="462" customFormat="1" x14ac:dyDescent="0.2">
      <c r="A338" s="550"/>
    </row>
    <row r="339" spans="1:1" s="462" customFormat="1" x14ac:dyDescent="0.2">
      <c r="A339" s="550"/>
    </row>
    <row r="340" spans="1:1" s="462" customFormat="1" x14ac:dyDescent="0.2">
      <c r="A340" s="550"/>
    </row>
    <row r="341" spans="1:1" s="462" customFormat="1" x14ac:dyDescent="0.2">
      <c r="A341" s="550"/>
    </row>
    <row r="342" spans="1:1" s="462" customFormat="1" x14ac:dyDescent="0.2">
      <c r="A342" s="550"/>
    </row>
    <row r="343" spans="1:1" s="462" customFormat="1" x14ac:dyDescent="0.2">
      <c r="A343" s="550"/>
    </row>
    <row r="344" spans="1:1" s="462" customFormat="1" x14ac:dyDescent="0.2">
      <c r="A344" s="550"/>
    </row>
    <row r="345" spans="1:1" s="462" customFormat="1" x14ac:dyDescent="0.2">
      <c r="A345" s="550"/>
    </row>
    <row r="346" spans="1:1" s="462" customFormat="1" x14ac:dyDescent="0.2">
      <c r="A346" s="550"/>
    </row>
    <row r="347" spans="1:1" s="462" customFormat="1" x14ac:dyDescent="0.2">
      <c r="A347" s="550"/>
    </row>
    <row r="348" spans="1:1" s="462" customFormat="1" x14ac:dyDescent="0.2">
      <c r="A348" s="550"/>
    </row>
    <row r="349" spans="1:1" s="462" customFormat="1" x14ac:dyDescent="0.2">
      <c r="A349" s="550"/>
    </row>
    <row r="350" spans="1:1" s="462" customFormat="1" x14ac:dyDescent="0.2">
      <c r="A350" s="550"/>
    </row>
    <row r="351" spans="1:1" s="462" customFormat="1" x14ac:dyDescent="0.2">
      <c r="A351" s="550"/>
    </row>
    <row r="352" spans="1:1" s="462" customFormat="1" x14ac:dyDescent="0.2">
      <c r="A352" s="550"/>
    </row>
    <row r="353" spans="1:1" s="462" customFormat="1" x14ac:dyDescent="0.2">
      <c r="A353" s="550"/>
    </row>
    <row r="354" spans="1:1" s="462" customFormat="1" x14ac:dyDescent="0.2">
      <c r="A354" s="550"/>
    </row>
    <row r="355" spans="1:1" s="462" customFormat="1" x14ac:dyDescent="0.2">
      <c r="A355" s="550"/>
    </row>
    <row r="356" spans="1:1" s="462" customFormat="1" x14ac:dyDescent="0.2">
      <c r="A356" s="550"/>
    </row>
    <row r="357" spans="1:1" s="462" customFormat="1" x14ac:dyDescent="0.2">
      <c r="A357" s="550"/>
    </row>
    <row r="358" spans="1:1" s="462" customFormat="1" x14ac:dyDescent="0.2">
      <c r="A358" s="550"/>
    </row>
    <row r="359" spans="1:1" s="462" customFormat="1" x14ac:dyDescent="0.2">
      <c r="A359" s="550"/>
    </row>
    <row r="360" spans="1:1" s="462" customFormat="1" x14ac:dyDescent="0.2">
      <c r="A360" s="550"/>
    </row>
    <row r="361" spans="1:1" s="462" customFormat="1" x14ac:dyDescent="0.2">
      <c r="A361" s="550"/>
    </row>
    <row r="362" spans="1:1" s="462" customFormat="1" x14ac:dyDescent="0.2">
      <c r="A362" s="550"/>
    </row>
    <row r="363" spans="1:1" s="462" customFormat="1" x14ac:dyDescent="0.2">
      <c r="A363" s="550"/>
    </row>
    <row r="364" spans="1:1" s="462" customFormat="1" x14ac:dyDescent="0.2">
      <c r="A364" s="550"/>
    </row>
    <row r="365" spans="1:1" s="462" customFormat="1" x14ac:dyDescent="0.2">
      <c r="A365" s="550"/>
    </row>
    <row r="366" spans="1:1" s="462" customFormat="1" x14ac:dyDescent="0.2">
      <c r="A366" s="550"/>
    </row>
    <row r="367" spans="1:1" s="462" customFormat="1" x14ac:dyDescent="0.2">
      <c r="A367" s="550"/>
    </row>
    <row r="368" spans="1:1" s="462" customFormat="1" x14ac:dyDescent="0.2">
      <c r="A368" s="550"/>
    </row>
    <row r="369" spans="1:1" s="462" customFormat="1" x14ac:dyDescent="0.2">
      <c r="A369" s="550"/>
    </row>
    <row r="370" spans="1:1" s="462" customFormat="1" x14ac:dyDescent="0.2">
      <c r="A370" s="550"/>
    </row>
    <row r="371" spans="1:1" s="462" customFormat="1" x14ac:dyDescent="0.2">
      <c r="A371" s="550"/>
    </row>
    <row r="372" spans="1:1" s="462" customFormat="1" x14ac:dyDescent="0.2">
      <c r="A372" s="550"/>
    </row>
    <row r="373" spans="1:1" s="462" customFormat="1" x14ac:dyDescent="0.2">
      <c r="A373" s="550"/>
    </row>
    <row r="374" spans="1:1" s="462" customFormat="1" x14ac:dyDescent="0.2">
      <c r="A374" s="550"/>
    </row>
    <row r="375" spans="1:1" s="462" customFormat="1" x14ac:dyDescent="0.2">
      <c r="A375" s="550"/>
    </row>
    <row r="376" spans="1:1" s="462" customFormat="1" x14ac:dyDescent="0.2">
      <c r="A376" s="550"/>
    </row>
    <row r="377" spans="1:1" s="462" customFormat="1" x14ac:dyDescent="0.2">
      <c r="A377" s="550"/>
    </row>
    <row r="378" spans="1:1" s="462" customFormat="1" x14ac:dyDescent="0.2">
      <c r="A378" s="550"/>
    </row>
    <row r="379" spans="1:1" s="462" customFormat="1" x14ac:dyDescent="0.2">
      <c r="A379" s="550"/>
    </row>
    <row r="380" spans="1:1" s="462" customFormat="1" x14ac:dyDescent="0.2">
      <c r="A380" s="550"/>
    </row>
    <row r="381" spans="1:1" s="462" customFormat="1" x14ac:dyDescent="0.2">
      <c r="A381" s="550"/>
    </row>
    <row r="382" spans="1:1" s="462" customFormat="1" x14ac:dyDescent="0.2">
      <c r="A382" s="550"/>
    </row>
    <row r="383" spans="1:1" s="462" customFormat="1" x14ac:dyDescent="0.2">
      <c r="A383" s="550"/>
    </row>
    <row r="384" spans="1:1" s="462" customFormat="1" x14ac:dyDescent="0.2">
      <c r="A384" s="550"/>
    </row>
    <row r="385" spans="1:1" s="462" customFormat="1" x14ac:dyDescent="0.2">
      <c r="A385" s="550"/>
    </row>
    <row r="386" spans="1:1" s="462" customFormat="1" x14ac:dyDescent="0.2">
      <c r="A386" s="550"/>
    </row>
    <row r="387" spans="1:1" s="462" customFormat="1" x14ac:dyDescent="0.2">
      <c r="A387" s="550"/>
    </row>
    <row r="388" spans="1:1" s="462" customFormat="1" x14ac:dyDescent="0.2">
      <c r="A388" s="550"/>
    </row>
    <row r="389" spans="1:1" s="462" customFormat="1" x14ac:dyDescent="0.2">
      <c r="A389" s="550"/>
    </row>
    <row r="390" spans="1:1" s="462" customFormat="1" x14ac:dyDescent="0.2">
      <c r="A390" s="550"/>
    </row>
    <row r="391" spans="1:1" s="462" customFormat="1" x14ac:dyDescent="0.2">
      <c r="A391" s="550"/>
    </row>
    <row r="392" spans="1:1" s="462" customFormat="1" x14ac:dyDescent="0.2">
      <c r="A392" s="550"/>
    </row>
    <row r="393" spans="1:1" s="462" customFormat="1" x14ac:dyDescent="0.2">
      <c r="A393" s="550"/>
    </row>
    <row r="394" spans="1:1" s="462" customFormat="1" x14ac:dyDescent="0.2">
      <c r="A394" s="550"/>
    </row>
    <row r="395" spans="1:1" s="462" customFormat="1" x14ac:dyDescent="0.2">
      <c r="A395" s="550"/>
    </row>
    <row r="396" spans="1:1" s="462" customFormat="1" x14ac:dyDescent="0.2">
      <c r="A396" s="550"/>
    </row>
    <row r="397" spans="1:1" s="462" customFormat="1" x14ac:dyDescent="0.2">
      <c r="A397" s="550"/>
    </row>
    <row r="398" spans="1:1" s="462" customFormat="1" x14ac:dyDescent="0.2">
      <c r="A398" s="550"/>
    </row>
    <row r="399" spans="1:1" s="462" customFormat="1" x14ac:dyDescent="0.2">
      <c r="A399" s="550"/>
    </row>
    <row r="400" spans="1:1" s="462" customFormat="1" x14ac:dyDescent="0.2">
      <c r="A400" s="550"/>
    </row>
    <row r="401" spans="1:1" s="462" customFormat="1" x14ac:dyDescent="0.2">
      <c r="A401" s="550"/>
    </row>
    <row r="402" spans="1:1" s="462" customFormat="1" x14ac:dyDescent="0.2">
      <c r="A402" s="550"/>
    </row>
    <row r="403" spans="1:1" s="462" customFormat="1" x14ac:dyDescent="0.2">
      <c r="A403" s="550"/>
    </row>
    <row r="404" spans="1:1" s="462" customFormat="1" x14ac:dyDescent="0.2">
      <c r="A404" s="550"/>
    </row>
    <row r="405" spans="1:1" s="462" customFormat="1" x14ac:dyDescent="0.2">
      <c r="A405" s="550"/>
    </row>
    <row r="406" spans="1:1" s="462" customFormat="1" x14ac:dyDescent="0.2">
      <c r="A406" s="550"/>
    </row>
    <row r="407" spans="1:1" s="462" customFormat="1" x14ac:dyDescent="0.2">
      <c r="A407" s="550"/>
    </row>
    <row r="408" spans="1:1" s="462" customFormat="1" x14ac:dyDescent="0.2">
      <c r="A408" s="550"/>
    </row>
    <row r="409" spans="1:1" s="462" customFormat="1" x14ac:dyDescent="0.2">
      <c r="A409" s="550"/>
    </row>
    <row r="410" spans="1:1" s="462" customFormat="1" x14ac:dyDescent="0.2">
      <c r="A410" s="550"/>
    </row>
    <row r="411" spans="1:1" s="462" customFormat="1" x14ac:dyDescent="0.2">
      <c r="A411" s="550"/>
    </row>
    <row r="412" spans="1:1" s="462" customFormat="1" x14ac:dyDescent="0.2">
      <c r="A412" s="550"/>
    </row>
    <row r="413" spans="1:1" s="462" customFormat="1" x14ac:dyDescent="0.2">
      <c r="A413" s="550"/>
    </row>
    <row r="414" spans="1:1" s="462" customFormat="1" x14ac:dyDescent="0.2">
      <c r="A414" s="550"/>
    </row>
    <row r="415" spans="1:1" s="462" customFormat="1" x14ac:dyDescent="0.2">
      <c r="A415" s="550"/>
    </row>
    <row r="416" spans="1:1" s="462" customFormat="1" x14ac:dyDescent="0.2">
      <c r="A416" s="550"/>
    </row>
    <row r="417" spans="1:1" s="462" customFormat="1" x14ac:dyDescent="0.2">
      <c r="A417" s="550"/>
    </row>
    <row r="418" spans="1:1" s="462" customFormat="1" x14ac:dyDescent="0.2">
      <c r="A418" s="550"/>
    </row>
    <row r="419" spans="1:1" s="462" customFormat="1" x14ac:dyDescent="0.2">
      <c r="A419" s="550"/>
    </row>
    <row r="420" spans="1:1" s="462" customFormat="1" x14ac:dyDescent="0.2">
      <c r="A420" s="550"/>
    </row>
    <row r="421" spans="1:1" s="462" customFormat="1" x14ac:dyDescent="0.2">
      <c r="A421" s="550"/>
    </row>
    <row r="422" spans="1:1" s="462" customFormat="1" x14ac:dyDescent="0.2">
      <c r="A422" s="550"/>
    </row>
    <row r="423" spans="1:1" s="462" customFormat="1" x14ac:dyDescent="0.2">
      <c r="A423" s="550"/>
    </row>
    <row r="424" spans="1:1" s="462" customFormat="1" x14ac:dyDescent="0.2">
      <c r="A424" s="550"/>
    </row>
    <row r="425" spans="1:1" s="462" customFormat="1" x14ac:dyDescent="0.2">
      <c r="A425" s="550"/>
    </row>
    <row r="426" spans="1:1" s="462" customFormat="1" x14ac:dyDescent="0.2">
      <c r="A426" s="550"/>
    </row>
    <row r="427" spans="1:1" s="462" customFormat="1" x14ac:dyDescent="0.2">
      <c r="A427" s="550"/>
    </row>
    <row r="428" spans="1:1" s="462" customFormat="1" x14ac:dyDescent="0.2">
      <c r="A428" s="550"/>
    </row>
    <row r="429" spans="1:1" s="462" customFormat="1" x14ac:dyDescent="0.2">
      <c r="A429" s="550"/>
    </row>
    <row r="430" spans="1:1" s="462" customFormat="1" x14ac:dyDescent="0.2">
      <c r="A430" s="550"/>
    </row>
    <row r="431" spans="1:1" s="462" customFormat="1" x14ac:dyDescent="0.2">
      <c r="A431" s="550"/>
    </row>
    <row r="432" spans="1:1" s="462" customFormat="1" x14ac:dyDescent="0.2">
      <c r="A432" s="550"/>
    </row>
    <row r="433" spans="1:1" s="462" customFormat="1" x14ac:dyDescent="0.2">
      <c r="A433" s="550"/>
    </row>
    <row r="434" spans="1:1" s="462" customFormat="1" x14ac:dyDescent="0.2">
      <c r="A434" s="550"/>
    </row>
    <row r="435" spans="1:1" s="462" customFormat="1" x14ac:dyDescent="0.2">
      <c r="A435" s="550"/>
    </row>
    <row r="436" spans="1:1" s="462" customFormat="1" x14ac:dyDescent="0.2">
      <c r="A436" s="550"/>
    </row>
    <row r="437" spans="1:1" s="462" customFormat="1" x14ac:dyDescent="0.2">
      <c r="A437" s="550"/>
    </row>
    <row r="438" spans="1:1" s="462" customFormat="1" x14ac:dyDescent="0.2">
      <c r="A438" s="550"/>
    </row>
    <row r="439" spans="1:1" s="462" customFormat="1" x14ac:dyDescent="0.2">
      <c r="A439" s="550"/>
    </row>
    <row r="440" spans="1:1" s="462" customFormat="1" x14ac:dyDescent="0.2">
      <c r="A440" s="550"/>
    </row>
    <row r="441" spans="1:1" s="462" customFormat="1" x14ac:dyDescent="0.2">
      <c r="A441" s="550"/>
    </row>
    <row r="442" spans="1:1" s="462" customFormat="1" x14ac:dyDescent="0.2">
      <c r="A442" s="550"/>
    </row>
    <row r="443" spans="1:1" s="462" customFormat="1" x14ac:dyDescent="0.2">
      <c r="A443" s="550"/>
    </row>
    <row r="444" spans="1:1" s="462" customFormat="1" x14ac:dyDescent="0.2">
      <c r="A444" s="550"/>
    </row>
    <row r="445" spans="1:1" s="462" customFormat="1" x14ac:dyDescent="0.2">
      <c r="A445" s="550"/>
    </row>
    <row r="446" spans="1:1" s="462" customFormat="1" x14ac:dyDescent="0.2">
      <c r="A446" s="550"/>
    </row>
    <row r="447" spans="1:1" s="462" customFormat="1" x14ac:dyDescent="0.2">
      <c r="A447" s="550"/>
    </row>
    <row r="448" spans="1:1" s="462" customFormat="1" x14ac:dyDescent="0.2">
      <c r="A448" s="550"/>
    </row>
    <row r="449" spans="1:1" s="462" customFormat="1" x14ac:dyDescent="0.2">
      <c r="A449" s="550"/>
    </row>
    <row r="450" spans="1:1" s="462" customFormat="1" x14ac:dyDescent="0.2">
      <c r="A450" s="550"/>
    </row>
    <row r="451" spans="1:1" s="462" customFormat="1" x14ac:dyDescent="0.2">
      <c r="A451" s="550"/>
    </row>
    <row r="452" spans="1:1" s="462" customFormat="1" x14ac:dyDescent="0.2">
      <c r="A452" s="550"/>
    </row>
    <row r="453" spans="1:1" s="462" customFormat="1" x14ac:dyDescent="0.2">
      <c r="A453" s="550"/>
    </row>
    <row r="454" spans="1:1" s="462" customFormat="1" x14ac:dyDescent="0.2">
      <c r="A454" s="550"/>
    </row>
    <row r="455" spans="1:1" s="462" customFormat="1" x14ac:dyDescent="0.2">
      <c r="A455" s="550"/>
    </row>
    <row r="456" spans="1:1" s="462" customFormat="1" x14ac:dyDescent="0.2">
      <c r="A456" s="550"/>
    </row>
    <row r="457" spans="1:1" s="462" customFormat="1" x14ac:dyDescent="0.2">
      <c r="A457" s="550"/>
    </row>
    <row r="458" spans="1:1" s="462" customFormat="1" x14ac:dyDescent="0.2">
      <c r="A458" s="550"/>
    </row>
    <row r="459" spans="1:1" s="462" customFormat="1" x14ac:dyDescent="0.2">
      <c r="A459" s="550"/>
    </row>
    <row r="460" spans="1:1" s="462" customFormat="1" x14ac:dyDescent="0.2">
      <c r="A460" s="550"/>
    </row>
    <row r="461" spans="1:1" s="462" customFormat="1" x14ac:dyDescent="0.2">
      <c r="A461" s="550"/>
    </row>
    <row r="462" spans="1:1" s="462" customFormat="1" x14ac:dyDescent="0.2">
      <c r="A462" s="550"/>
    </row>
    <row r="463" spans="1:1" s="462" customFormat="1" x14ac:dyDescent="0.2">
      <c r="A463" s="550"/>
    </row>
    <row r="464" spans="1:1" s="462" customFormat="1" x14ac:dyDescent="0.2">
      <c r="A464" s="550"/>
    </row>
    <row r="465" spans="1:1" s="462" customFormat="1" x14ac:dyDescent="0.2">
      <c r="A465" s="550"/>
    </row>
    <row r="466" spans="1:1" s="462" customFormat="1" x14ac:dyDescent="0.2">
      <c r="A466" s="550"/>
    </row>
    <row r="467" spans="1:1" s="462" customFormat="1" x14ac:dyDescent="0.2">
      <c r="A467" s="550"/>
    </row>
    <row r="468" spans="1:1" s="462" customFormat="1" x14ac:dyDescent="0.2">
      <c r="A468" s="550"/>
    </row>
    <row r="469" spans="1:1" s="462" customFormat="1" x14ac:dyDescent="0.2">
      <c r="A469" s="550"/>
    </row>
    <row r="470" spans="1:1" s="462" customFormat="1" x14ac:dyDescent="0.2">
      <c r="A470" s="550"/>
    </row>
    <row r="471" spans="1:1" s="462" customFormat="1" x14ac:dyDescent="0.2">
      <c r="A471" s="550"/>
    </row>
    <row r="472" spans="1:1" s="462" customFormat="1" x14ac:dyDescent="0.2">
      <c r="A472" s="550"/>
    </row>
    <row r="473" spans="1:1" s="462" customFormat="1" x14ac:dyDescent="0.2">
      <c r="A473" s="550"/>
    </row>
    <row r="474" spans="1:1" s="462" customFormat="1" x14ac:dyDescent="0.2">
      <c r="A474" s="550"/>
    </row>
    <row r="475" spans="1:1" s="462" customFormat="1" x14ac:dyDescent="0.2">
      <c r="A475" s="550"/>
    </row>
    <row r="476" spans="1:1" s="462" customFormat="1" x14ac:dyDescent="0.2">
      <c r="A476" s="550"/>
    </row>
    <row r="477" spans="1:1" s="462" customFormat="1" x14ac:dyDescent="0.2">
      <c r="A477" s="550"/>
    </row>
    <row r="478" spans="1:1" s="462" customFormat="1" x14ac:dyDescent="0.2">
      <c r="A478" s="550"/>
    </row>
    <row r="479" spans="1:1" s="462" customFormat="1" x14ac:dyDescent="0.2">
      <c r="A479" s="550"/>
    </row>
    <row r="480" spans="1:1" s="462" customFormat="1" x14ac:dyDescent="0.2">
      <c r="A480" s="550"/>
    </row>
    <row r="481" spans="1:1" s="462" customFormat="1" x14ac:dyDescent="0.2">
      <c r="A481" s="550"/>
    </row>
    <row r="482" spans="1:1" s="462" customFormat="1" x14ac:dyDescent="0.2">
      <c r="A482" s="550"/>
    </row>
    <row r="483" spans="1:1" s="462" customFormat="1" x14ac:dyDescent="0.2">
      <c r="A483" s="550"/>
    </row>
    <row r="484" spans="1:1" s="462" customFormat="1" x14ac:dyDescent="0.2">
      <c r="A484" s="550"/>
    </row>
    <row r="485" spans="1:1" s="462" customFormat="1" x14ac:dyDescent="0.2">
      <c r="A485" s="550"/>
    </row>
    <row r="486" spans="1:1" s="462" customFormat="1" x14ac:dyDescent="0.2">
      <c r="A486" s="550"/>
    </row>
    <row r="487" spans="1:1" s="462" customFormat="1" x14ac:dyDescent="0.2">
      <c r="A487" s="550"/>
    </row>
    <row r="488" spans="1:1" s="462" customFormat="1" x14ac:dyDescent="0.2">
      <c r="A488" s="550"/>
    </row>
    <row r="489" spans="1:1" s="462" customFormat="1" x14ac:dyDescent="0.2">
      <c r="A489" s="550"/>
    </row>
    <row r="490" spans="1:1" s="462" customFormat="1" x14ac:dyDescent="0.2">
      <c r="A490" s="550"/>
    </row>
    <row r="491" spans="1:1" s="462" customFormat="1" x14ac:dyDescent="0.2">
      <c r="A491" s="550"/>
    </row>
    <row r="492" spans="1:1" s="462" customFormat="1" x14ac:dyDescent="0.2">
      <c r="A492" s="550"/>
    </row>
    <row r="493" spans="1:1" s="462" customFormat="1" x14ac:dyDescent="0.2">
      <c r="A493" s="550"/>
    </row>
    <row r="494" spans="1:1" s="462" customFormat="1" x14ac:dyDescent="0.2">
      <c r="A494" s="550"/>
    </row>
    <row r="495" spans="1:1" s="462" customFormat="1" x14ac:dyDescent="0.2">
      <c r="A495" s="550"/>
    </row>
    <row r="496" spans="1:1" s="462" customFormat="1" x14ac:dyDescent="0.2">
      <c r="A496" s="550"/>
    </row>
    <row r="497" spans="1:1" s="462" customFormat="1" x14ac:dyDescent="0.2">
      <c r="A497" s="550"/>
    </row>
    <row r="498" spans="1:1" s="462" customFormat="1" x14ac:dyDescent="0.2">
      <c r="A498" s="550"/>
    </row>
    <row r="499" spans="1:1" s="462" customFormat="1" x14ac:dyDescent="0.2">
      <c r="A499" s="550"/>
    </row>
    <row r="500" spans="1:1" s="462" customFormat="1" x14ac:dyDescent="0.2">
      <c r="A500" s="550"/>
    </row>
    <row r="501" spans="1:1" s="462" customFormat="1" x14ac:dyDescent="0.2">
      <c r="A501" s="550"/>
    </row>
    <row r="502" spans="1:1" s="462" customFormat="1" x14ac:dyDescent="0.2">
      <c r="A502" s="550"/>
    </row>
    <row r="503" spans="1:1" s="462" customFormat="1" x14ac:dyDescent="0.2">
      <c r="A503" s="550"/>
    </row>
    <row r="504" spans="1:1" s="462" customFormat="1" x14ac:dyDescent="0.2">
      <c r="A504" s="550"/>
    </row>
    <row r="505" spans="1:1" s="462" customFormat="1" x14ac:dyDescent="0.2">
      <c r="A505" s="550"/>
    </row>
    <row r="506" spans="1:1" s="462" customFormat="1" x14ac:dyDescent="0.2">
      <c r="A506" s="550"/>
    </row>
    <row r="507" spans="1:1" s="462" customFormat="1" x14ac:dyDescent="0.2">
      <c r="A507" s="550"/>
    </row>
    <row r="508" spans="1:1" s="462" customFormat="1" x14ac:dyDescent="0.2">
      <c r="A508" s="550"/>
    </row>
    <row r="509" spans="1:1" s="462" customFormat="1" x14ac:dyDescent="0.2">
      <c r="A509" s="550"/>
    </row>
    <row r="510" spans="1:1" s="462" customFormat="1" x14ac:dyDescent="0.2">
      <c r="A510" s="550"/>
    </row>
    <row r="511" spans="1:1" s="462" customFormat="1" x14ac:dyDescent="0.2">
      <c r="A511" s="550"/>
    </row>
    <row r="512" spans="1:1" s="462" customFormat="1" x14ac:dyDescent="0.2">
      <c r="A512" s="550"/>
    </row>
    <row r="513" spans="1:1" s="462" customFormat="1" x14ac:dyDescent="0.2">
      <c r="A513" s="550"/>
    </row>
    <row r="514" spans="1:1" s="462" customFormat="1" x14ac:dyDescent="0.2">
      <c r="A514" s="550"/>
    </row>
    <row r="515" spans="1:1" s="462" customFormat="1" x14ac:dyDescent="0.2">
      <c r="A515" s="550"/>
    </row>
    <row r="516" spans="1:1" s="462" customFormat="1" x14ac:dyDescent="0.2">
      <c r="A516" s="550"/>
    </row>
    <row r="517" spans="1:1" s="462" customFormat="1" x14ac:dyDescent="0.2">
      <c r="A517" s="550"/>
    </row>
    <row r="518" spans="1:1" s="462" customFormat="1" x14ac:dyDescent="0.2">
      <c r="A518" s="550"/>
    </row>
    <row r="519" spans="1:1" s="462" customFormat="1" x14ac:dyDescent="0.2">
      <c r="A519" s="550"/>
    </row>
    <row r="520" spans="1:1" s="462" customFormat="1" x14ac:dyDescent="0.2">
      <c r="A520" s="550"/>
    </row>
    <row r="521" spans="1:1" s="462" customFormat="1" x14ac:dyDescent="0.2">
      <c r="A521" s="550"/>
    </row>
    <row r="522" spans="1:1" s="462" customFormat="1" x14ac:dyDescent="0.2">
      <c r="A522" s="550"/>
    </row>
    <row r="523" spans="1:1" s="462" customFormat="1" x14ac:dyDescent="0.2">
      <c r="A523" s="550"/>
    </row>
    <row r="524" spans="1:1" s="462" customFormat="1" x14ac:dyDescent="0.2">
      <c r="A524" s="550"/>
    </row>
    <row r="525" spans="1:1" s="462" customFormat="1" x14ac:dyDescent="0.2">
      <c r="A525" s="550"/>
    </row>
    <row r="526" spans="1:1" s="462" customFormat="1" x14ac:dyDescent="0.2">
      <c r="A526" s="550"/>
    </row>
    <row r="527" spans="1:1" s="462" customFormat="1" x14ac:dyDescent="0.2">
      <c r="A527" s="550"/>
    </row>
    <row r="528" spans="1:1" s="462" customFormat="1" x14ac:dyDescent="0.2">
      <c r="A528" s="550"/>
    </row>
    <row r="529" spans="1:1" s="462" customFormat="1" x14ac:dyDescent="0.2">
      <c r="A529" s="550"/>
    </row>
    <row r="530" spans="1:1" s="462" customFormat="1" x14ac:dyDescent="0.2">
      <c r="A530" s="550"/>
    </row>
    <row r="531" spans="1:1" s="462" customFormat="1" x14ac:dyDescent="0.2">
      <c r="A531" s="550"/>
    </row>
    <row r="532" spans="1:1" s="462" customFormat="1" x14ac:dyDescent="0.2">
      <c r="A532" s="550"/>
    </row>
    <row r="533" spans="1:1" s="462" customFormat="1" x14ac:dyDescent="0.2">
      <c r="A533" s="550"/>
    </row>
    <row r="534" spans="1:1" s="462" customFormat="1" x14ac:dyDescent="0.2">
      <c r="A534" s="550"/>
    </row>
    <row r="535" spans="1:1" s="462" customFormat="1" x14ac:dyDescent="0.2">
      <c r="A535" s="550"/>
    </row>
    <row r="536" spans="1:1" s="462" customFormat="1" x14ac:dyDescent="0.2">
      <c r="A536" s="550"/>
    </row>
    <row r="537" spans="1:1" s="462" customFormat="1" x14ac:dyDescent="0.2">
      <c r="A537" s="550"/>
    </row>
    <row r="538" spans="1:1" s="462" customFormat="1" x14ac:dyDescent="0.2">
      <c r="A538" s="550"/>
    </row>
    <row r="539" spans="1:1" s="462" customFormat="1" x14ac:dyDescent="0.2">
      <c r="A539" s="550"/>
    </row>
    <row r="540" spans="1:1" s="462" customFormat="1" x14ac:dyDescent="0.2">
      <c r="A540" s="550"/>
    </row>
    <row r="541" spans="1:1" s="462" customFormat="1" x14ac:dyDescent="0.2">
      <c r="A541" s="550"/>
    </row>
    <row r="542" spans="1:1" s="462" customFormat="1" x14ac:dyDescent="0.2">
      <c r="A542" s="550"/>
    </row>
    <row r="543" spans="1:1" s="462" customFormat="1" x14ac:dyDescent="0.2">
      <c r="A543" s="550"/>
    </row>
    <row r="544" spans="1:1" s="462" customFormat="1" x14ac:dyDescent="0.2">
      <c r="A544" s="550"/>
    </row>
    <row r="545" spans="1:1" s="462" customFormat="1" x14ac:dyDescent="0.2">
      <c r="A545" s="550"/>
    </row>
    <row r="546" spans="1:1" s="462" customFormat="1" x14ac:dyDescent="0.2">
      <c r="A546" s="550"/>
    </row>
    <row r="547" spans="1:1" s="462" customFormat="1" x14ac:dyDescent="0.2">
      <c r="A547" s="550"/>
    </row>
    <row r="548" spans="1:1" s="462" customFormat="1" x14ac:dyDescent="0.2">
      <c r="A548" s="550"/>
    </row>
    <row r="549" spans="1:1" s="462" customFormat="1" x14ac:dyDescent="0.2">
      <c r="A549" s="550"/>
    </row>
    <row r="550" spans="1:1" s="462" customFormat="1" x14ac:dyDescent="0.2">
      <c r="A550" s="550"/>
    </row>
    <row r="551" spans="1:1" s="462" customFormat="1" x14ac:dyDescent="0.2">
      <c r="A551" s="550"/>
    </row>
    <row r="552" spans="1:1" s="462" customFormat="1" x14ac:dyDescent="0.2">
      <c r="A552" s="550"/>
    </row>
    <row r="553" spans="1:1" s="462" customFormat="1" x14ac:dyDescent="0.2">
      <c r="A553" s="550"/>
    </row>
    <row r="554" spans="1:1" s="462" customFormat="1" x14ac:dyDescent="0.2">
      <c r="A554" s="550"/>
    </row>
    <row r="555" spans="1:1" s="462" customFormat="1" x14ac:dyDescent="0.2">
      <c r="A555" s="550"/>
    </row>
    <row r="556" spans="1:1" s="462" customFormat="1" x14ac:dyDescent="0.2">
      <c r="A556" s="550"/>
    </row>
    <row r="557" spans="1:1" s="462" customFormat="1" x14ac:dyDescent="0.2">
      <c r="A557" s="550"/>
    </row>
    <row r="558" spans="1:1" s="462" customFormat="1" x14ac:dyDescent="0.2">
      <c r="A558" s="550"/>
    </row>
    <row r="559" spans="1:1" s="462" customFormat="1" x14ac:dyDescent="0.2">
      <c r="A559" s="550"/>
    </row>
    <row r="560" spans="1:1" s="462" customFormat="1" x14ac:dyDescent="0.2">
      <c r="A560" s="550"/>
    </row>
    <row r="561" spans="1:1" s="462" customFormat="1" x14ac:dyDescent="0.2">
      <c r="A561" s="550"/>
    </row>
    <row r="562" spans="1:1" s="462" customFormat="1" x14ac:dyDescent="0.2">
      <c r="A562" s="550"/>
    </row>
    <row r="563" spans="1:1" s="462" customFormat="1" x14ac:dyDescent="0.2">
      <c r="A563" s="550"/>
    </row>
    <row r="564" spans="1:1" s="462" customFormat="1" x14ac:dyDescent="0.2">
      <c r="A564" s="550"/>
    </row>
    <row r="565" spans="1:1" s="462" customFormat="1" x14ac:dyDescent="0.2">
      <c r="A565" s="550"/>
    </row>
    <row r="566" spans="1:1" s="462" customFormat="1" x14ac:dyDescent="0.2">
      <c r="A566" s="550"/>
    </row>
    <row r="567" spans="1:1" s="462" customFormat="1" x14ac:dyDescent="0.2">
      <c r="A567" s="550"/>
    </row>
    <row r="568" spans="1:1" s="462" customFormat="1" x14ac:dyDescent="0.2">
      <c r="A568" s="550"/>
    </row>
    <row r="569" spans="1:1" s="462" customFormat="1" x14ac:dyDescent="0.2">
      <c r="A569" s="550"/>
    </row>
    <row r="570" spans="1:1" s="462" customFormat="1" x14ac:dyDescent="0.2">
      <c r="A570" s="550"/>
    </row>
    <row r="571" spans="1:1" s="462" customFormat="1" x14ac:dyDescent="0.2">
      <c r="A571" s="550"/>
    </row>
    <row r="572" spans="1:1" s="462" customFormat="1" x14ac:dyDescent="0.2">
      <c r="A572" s="550"/>
    </row>
    <row r="573" spans="1:1" s="462" customFormat="1" x14ac:dyDescent="0.2">
      <c r="A573" s="550"/>
    </row>
    <row r="574" spans="1:1" s="462" customFormat="1" x14ac:dyDescent="0.2">
      <c r="A574" s="550"/>
    </row>
    <row r="575" spans="1:1" s="462" customFormat="1" x14ac:dyDescent="0.2">
      <c r="A575" s="550"/>
    </row>
    <row r="576" spans="1:1" s="462" customFormat="1" x14ac:dyDescent="0.2">
      <c r="A576" s="550"/>
    </row>
    <row r="577" spans="1:1" s="462" customFormat="1" x14ac:dyDescent="0.2">
      <c r="A577" s="550"/>
    </row>
    <row r="578" spans="1:1" s="462" customFormat="1" x14ac:dyDescent="0.2">
      <c r="A578" s="550"/>
    </row>
    <row r="579" spans="1:1" s="462" customFormat="1" x14ac:dyDescent="0.2">
      <c r="A579" s="550"/>
    </row>
    <row r="580" spans="1:1" s="462" customFormat="1" x14ac:dyDescent="0.2">
      <c r="A580" s="550"/>
    </row>
    <row r="581" spans="1:1" s="462" customFormat="1" x14ac:dyDescent="0.2">
      <c r="A581" s="550"/>
    </row>
    <row r="582" spans="1:1" s="462" customFormat="1" x14ac:dyDescent="0.2">
      <c r="A582" s="550"/>
    </row>
    <row r="583" spans="1:1" s="462" customFormat="1" x14ac:dyDescent="0.2">
      <c r="A583" s="550"/>
    </row>
    <row r="584" spans="1:1" s="462" customFormat="1" x14ac:dyDescent="0.2">
      <c r="A584" s="550"/>
    </row>
    <row r="585" spans="1:1" s="462" customFormat="1" x14ac:dyDescent="0.2">
      <c r="A585" s="550"/>
    </row>
    <row r="586" spans="1:1" s="462" customFormat="1" x14ac:dyDescent="0.2">
      <c r="A586" s="550"/>
    </row>
    <row r="587" spans="1:1" s="462" customFormat="1" x14ac:dyDescent="0.2">
      <c r="A587" s="550"/>
    </row>
    <row r="588" spans="1:1" s="462" customFormat="1" x14ac:dyDescent="0.2">
      <c r="A588" s="550"/>
    </row>
    <row r="589" spans="1:1" s="462" customFormat="1" x14ac:dyDescent="0.2">
      <c r="A589" s="550"/>
    </row>
    <row r="590" spans="1:1" s="462" customFormat="1" x14ac:dyDescent="0.2">
      <c r="A590" s="550"/>
    </row>
    <row r="591" spans="1:1" s="462" customFormat="1" x14ac:dyDescent="0.2">
      <c r="A591" s="550"/>
    </row>
    <row r="592" spans="1:1" s="462" customFormat="1" x14ac:dyDescent="0.2">
      <c r="A592" s="550"/>
    </row>
    <row r="593" spans="1:1" s="462" customFormat="1" x14ac:dyDescent="0.2">
      <c r="A593" s="550"/>
    </row>
    <row r="594" spans="1:1" s="462" customFormat="1" x14ac:dyDescent="0.2">
      <c r="A594" s="550"/>
    </row>
    <row r="595" spans="1:1" s="462" customFormat="1" x14ac:dyDescent="0.2">
      <c r="A595" s="550"/>
    </row>
    <row r="596" spans="1:1" s="462" customFormat="1" x14ac:dyDescent="0.2">
      <c r="A596" s="550"/>
    </row>
    <row r="597" spans="1:1" s="462" customFormat="1" x14ac:dyDescent="0.2">
      <c r="A597" s="550"/>
    </row>
    <row r="598" spans="1:1" s="462" customFormat="1" x14ac:dyDescent="0.2">
      <c r="A598" s="550"/>
    </row>
    <row r="599" spans="1:1" s="462" customFormat="1" x14ac:dyDescent="0.2">
      <c r="A599" s="550"/>
    </row>
    <row r="600" spans="1:1" s="462" customFormat="1" x14ac:dyDescent="0.2">
      <c r="A600" s="550"/>
    </row>
    <row r="601" spans="1:1" s="462" customFormat="1" x14ac:dyDescent="0.2">
      <c r="A601" s="550"/>
    </row>
    <row r="602" spans="1:1" s="462" customFormat="1" x14ac:dyDescent="0.2">
      <c r="A602" s="550"/>
    </row>
    <row r="603" spans="1:1" s="462" customFormat="1" x14ac:dyDescent="0.2">
      <c r="A603" s="550"/>
    </row>
    <row r="604" spans="1:1" s="462" customFormat="1" x14ac:dyDescent="0.2">
      <c r="A604" s="550"/>
    </row>
    <row r="605" spans="1:1" s="462" customFormat="1" x14ac:dyDescent="0.2">
      <c r="A605" s="550"/>
    </row>
    <row r="606" spans="1:1" s="462" customFormat="1" x14ac:dyDescent="0.2">
      <c r="A606" s="550"/>
    </row>
    <row r="607" spans="1:1" s="462" customFormat="1" x14ac:dyDescent="0.2">
      <c r="A607" s="550"/>
    </row>
    <row r="608" spans="1:1" s="462" customFormat="1" x14ac:dyDescent="0.2">
      <c r="A608" s="550"/>
    </row>
    <row r="609" spans="1:1" s="462" customFormat="1" x14ac:dyDescent="0.2">
      <c r="A609" s="550"/>
    </row>
    <row r="610" spans="1:1" s="462" customFormat="1" x14ac:dyDescent="0.2">
      <c r="A610" s="550"/>
    </row>
    <row r="611" spans="1:1" s="462" customFormat="1" x14ac:dyDescent="0.2">
      <c r="A611" s="550"/>
    </row>
    <row r="612" spans="1:1" s="462" customFormat="1" x14ac:dyDescent="0.2">
      <c r="A612" s="550"/>
    </row>
    <row r="613" spans="1:1" s="462" customFormat="1" x14ac:dyDescent="0.2">
      <c r="A613" s="550"/>
    </row>
    <row r="614" spans="1:1" s="462" customFormat="1" x14ac:dyDescent="0.2">
      <c r="A614" s="550"/>
    </row>
    <row r="615" spans="1:1" s="462" customFormat="1" x14ac:dyDescent="0.2">
      <c r="A615" s="550"/>
    </row>
    <row r="616" spans="1:1" s="462" customFormat="1" x14ac:dyDescent="0.2">
      <c r="A616" s="550"/>
    </row>
    <row r="617" spans="1:1" s="462" customFormat="1" x14ac:dyDescent="0.2">
      <c r="A617" s="550"/>
    </row>
    <row r="618" spans="1:1" s="462" customFormat="1" x14ac:dyDescent="0.2">
      <c r="A618" s="550"/>
    </row>
    <row r="619" spans="1:1" s="462" customFormat="1" x14ac:dyDescent="0.2">
      <c r="A619" s="550"/>
    </row>
    <row r="620" spans="1:1" s="462" customFormat="1" x14ac:dyDescent="0.2">
      <c r="A620" s="550"/>
    </row>
    <row r="621" spans="1:1" s="462" customFormat="1" x14ac:dyDescent="0.2">
      <c r="A621" s="550"/>
    </row>
    <row r="622" spans="1:1" s="462" customFormat="1" x14ac:dyDescent="0.2">
      <c r="A622" s="550"/>
    </row>
    <row r="623" spans="1:1" s="462" customFormat="1" x14ac:dyDescent="0.2">
      <c r="A623" s="550"/>
    </row>
    <row r="624" spans="1:1" s="462" customFormat="1" x14ac:dyDescent="0.2">
      <c r="A624" s="550"/>
    </row>
    <row r="625" spans="1:1" s="462" customFormat="1" x14ac:dyDescent="0.2">
      <c r="A625" s="550"/>
    </row>
    <row r="626" spans="1:1" s="462" customFormat="1" x14ac:dyDescent="0.2">
      <c r="A626" s="550"/>
    </row>
    <row r="627" spans="1:1" s="462" customFormat="1" x14ac:dyDescent="0.2">
      <c r="A627" s="550"/>
    </row>
    <row r="628" spans="1:1" s="462" customFormat="1" x14ac:dyDescent="0.2">
      <c r="A628" s="550"/>
    </row>
    <row r="629" spans="1:1" s="462" customFormat="1" x14ac:dyDescent="0.2">
      <c r="A629" s="550"/>
    </row>
    <row r="630" spans="1:1" s="462" customFormat="1" x14ac:dyDescent="0.2">
      <c r="A630" s="550"/>
    </row>
    <row r="631" spans="1:1" s="462" customFormat="1" x14ac:dyDescent="0.2">
      <c r="A631" s="550"/>
    </row>
    <row r="632" spans="1:1" s="462" customFormat="1" x14ac:dyDescent="0.2">
      <c r="A632" s="550"/>
    </row>
    <row r="633" spans="1:1" s="462" customFormat="1" x14ac:dyDescent="0.2">
      <c r="A633" s="550"/>
    </row>
    <row r="634" spans="1:1" s="462" customFormat="1" x14ac:dyDescent="0.2">
      <c r="A634" s="550"/>
    </row>
    <row r="635" spans="1:1" s="462" customFormat="1" x14ac:dyDescent="0.2">
      <c r="A635" s="550"/>
    </row>
    <row r="636" spans="1:1" s="462" customFormat="1" x14ac:dyDescent="0.2">
      <c r="A636" s="550"/>
    </row>
    <row r="637" spans="1:1" s="462" customFormat="1" x14ac:dyDescent="0.2">
      <c r="A637" s="550"/>
    </row>
    <row r="638" spans="1:1" s="462" customFormat="1" x14ac:dyDescent="0.2">
      <c r="A638" s="550"/>
    </row>
    <row r="639" spans="1:1" s="462" customFormat="1" x14ac:dyDescent="0.2">
      <c r="A639" s="550"/>
    </row>
    <row r="640" spans="1:1" s="462" customFormat="1" x14ac:dyDescent="0.2">
      <c r="A640" s="550"/>
    </row>
    <row r="641" spans="1:1" s="462" customFormat="1" x14ac:dyDescent="0.2">
      <c r="A641" s="550"/>
    </row>
    <row r="642" spans="1:1" s="462" customFormat="1" x14ac:dyDescent="0.2">
      <c r="A642" s="550"/>
    </row>
    <row r="643" spans="1:1" s="462" customFormat="1" x14ac:dyDescent="0.2">
      <c r="A643" s="550"/>
    </row>
    <row r="644" spans="1:1" s="462" customFormat="1" x14ac:dyDescent="0.2">
      <c r="A644" s="550"/>
    </row>
    <row r="645" spans="1:1" s="462" customFormat="1" x14ac:dyDescent="0.2">
      <c r="A645" s="550"/>
    </row>
    <row r="646" spans="1:1" s="462" customFormat="1" x14ac:dyDescent="0.2">
      <c r="A646" s="550"/>
    </row>
    <row r="647" spans="1:1" s="462" customFormat="1" x14ac:dyDescent="0.2">
      <c r="A647" s="550"/>
    </row>
    <row r="648" spans="1:1" s="462" customFormat="1" x14ac:dyDescent="0.2">
      <c r="A648" s="550"/>
    </row>
    <row r="649" spans="1:1" s="462" customFormat="1" x14ac:dyDescent="0.2">
      <c r="A649" s="550"/>
    </row>
    <row r="650" spans="1:1" s="462" customFormat="1" x14ac:dyDescent="0.2">
      <c r="A650" s="550"/>
    </row>
    <row r="651" spans="1:1" s="462" customFormat="1" x14ac:dyDescent="0.2">
      <c r="A651" s="550"/>
    </row>
    <row r="652" spans="1:1" s="462" customFormat="1" x14ac:dyDescent="0.2">
      <c r="A652" s="550"/>
    </row>
    <row r="653" spans="1:1" s="462" customFormat="1" x14ac:dyDescent="0.2">
      <c r="A653" s="550"/>
    </row>
    <row r="654" spans="1:1" s="462" customFormat="1" x14ac:dyDescent="0.2">
      <c r="A654" s="550"/>
    </row>
    <row r="655" spans="1:1" s="462" customFormat="1" x14ac:dyDescent="0.2">
      <c r="A655" s="550"/>
    </row>
    <row r="656" spans="1:1" s="462" customFormat="1" x14ac:dyDescent="0.2">
      <c r="A656" s="550"/>
    </row>
    <row r="657" spans="1:1" s="462" customFormat="1" x14ac:dyDescent="0.2">
      <c r="A657" s="550"/>
    </row>
    <row r="658" spans="1:1" s="462" customFormat="1" x14ac:dyDescent="0.2">
      <c r="A658" s="550"/>
    </row>
    <row r="659" spans="1:1" s="462" customFormat="1" x14ac:dyDescent="0.2">
      <c r="A659" s="550"/>
    </row>
    <row r="660" spans="1:1" s="462" customFormat="1" x14ac:dyDescent="0.2">
      <c r="A660" s="550"/>
    </row>
    <row r="661" spans="1:1" s="462" customFormat="1" x14ac:dyDescent="0.2">
      <c r="A661" s="550"/>
    </row>
    <row r="662" spans="1:1" s="462" customFormat="1" x14ac:dyDescent="0.2">
      <c r="A662" s="550"/>
    </row>
    <row r="663" spans="1:1" s="462" customFormat="1" x14ac:dyDescent="0.2">
      <c r="A663" s="550"/>
    </row>
    <row r="664" spans="1:1" s="462" customFormat="1" x14ac:dyDescent="0.2">
      <c r="A664" s="550"/>
    </row>
    <row r="665" spans="1:1" s="462" customFormat="1" x14ac:dyDescent="0.2">
      <c r="A665" s="550"/>
    </row>
    <row r="666" spans="1:1" s="462" customFormat="1" x14ac:dyDescent="0.2">
      <c r="A666" s="550"/>
    </row>
    <row r="667" spans="1:1" s="462" customFormat="1" x14ac:dyDescent="0.2">
      <c r="A667" s="550"/>
    </row>
    <row r="668" spans="1:1" s="462" customFormat="1" x14ac:dyDescent="0.2">
      <c r="A668" s="550"/>
    </row>
    <row r="669" spans="1:1" s="462" customFormat="1" x14ac:dyDescent="0.2">
      <c r="A669" s="550"/>
    </row>
    <row r="670" spans="1:1" s="462" customFormat="1" x14ac:dyDescent="0.2">
      <c r="A670" s="550"/>
    </row>
    <row r="671" spans="1:1" s="462" customFormat="1" x14ac:dyDescent="0.2">
      <c r="A671" s="550"/>
    </row>
    <row r="672" spans="1:1" s="462" customFormat="1" x14ac:dyDescent="0.2">
      <c r="A672" s="550"/>
    </row>
    <row r="673" spans="1:1" s="462" customFormat="1" x14ac:dyDescent="0.2">
      <c r="A673" s="550"/>
    </row>
    <row r="674" spans="1:1" s="462" customFormat="1" x14ac:dyDescent="0.2">
      <c r="A674" s="550"/>
    </row>
    <row r="675" spans="1:1" s="462" customFormat="1" x14ac:dyDescent="0.2">
      <c r="A675" s="550"/>
    </row>
    <row r="676" spans="1:1" s="462" customFormat="1" x14ac:dyDescent="0.2">
      <c r="A676" s="550"/>
    </row>
    <row r="677" spans="1:1" s="462" customFormat="1" x14ac:dyDescent="0.2">
      <c r="A677" s="550"/>
    </row>
    <row r="678" spans="1:1" s="462" customFormat="1" x14ac:dyDescent="0.2">
      <c r="A678" s="550"/>
    </row>
    <row r="679" spans="1:1" s="462" customFormat="1" x14ac:dyDescent="0.2">
      <c r="A679" s="550"/>
    </row>
    <row r="680" spans="1:1" s="462" customFormat="1" x14ac:dyDescent="0.2">
      <c r="A680" s="550"/>
    </row>
    <row r="681" spans="1:1" s="462" customFormat="1" x14ac:dyDescent="0.2">
      <c r="A681" s="550"/>
    </row>
    <row r="682" spans="1:1" s="462" customFormat="1" x14ac:dyDescent="0.2">
      <c r="A682" s="550"/>
    </row>
    <row r="683" spans="1:1" s="462" customFormat="1" x14ac:dyDescent="0.2">
      <c r="A683" s="550"/>
    </row>
    <row r="684" spans="1:1" s="462" customFormat="1" x14ac:dyDescent="0.2">
      <c r="A684" s="550"/>
    </row>
    <row r="685" spans="1:1" s="462" customFormat="1" x14ac:dyDescent="0.2">
      <c r="A685" s="550"/>
    </row>
    <row r="686" spans="1:1" s="462" customFormat="1" x14ac:dyDescent="0.2">
      <c r="A686" s="550"/>
    </row>
    <row r="687" spans="1:1" s="462" customFormat="1" x14ac:dyDescent="0.2">
      <c r="A687" s="550"/>
    </row>
    <row r="688" spans="1:1" s="462" customFormat="1" x14ac:dyDescent="0.2">
      <c r="A688" s="550"/>
    </row>
    <row r="689" spans="1:1" s="462" customFormat="1" x14ac:dyDescent="0.2">
      <c r="A689" s="550"/>
    </row>
    <row r="690" spans="1:1" s="462" customFormat="1" x14ac:dyDescent="0.2">
      <c r="A690" s="550"/>
    </row>
    <row r="691" spans="1:1" s="462" customFormat="1" x14ac:dyDescent="0.2">
      <c r="A691" s="550"/>
    </row>
    <row r="692" spans="1:1" s="462" customFormat="1" x14ac:dyDescent="0.2">
      <c r="A692" s="550"/>
    </row>
    <row r="693" spans="1:1" s="462" customFormat="1" x14ac:dyDescent="0.2">
      <c r="A693" s="550"/>
    </row>
    <row r="694" spans="1:1" s="462" customFormat="1" x14ac:dyDescent="0.2">
      <c r="A694" s="550"/>
    </row>
    <row r="695" spans="1:1" s="462" customFormat="1" x14ac:dyDescent="0.2">
      <c r="A695" s="550"/>
    </row>
    <row r="696" spans="1:1" s="462" customFormat="1" x14ac:dyDescent="0.2">
      <c r="A696" s="550"/>
    </row>
    <row r="697" spans="1:1" s="462" customFormat="1" x14ac:dyDescent="0.2">
      <c r="A697" s="550"/>
    </row>
    <row r="698" spans="1:1" s="462" customFormat="1" x14ac:dyDescent="0.2">
      <c r="A698" s="550"/>
    </row>
    <row r="699" spans="1:1" s="462" customFormat="1" x14ac:dyDescent="0.2">
      <c r="A699" s="550"/>
    </row>
    <row r="700" spans="1:1" s="462" customFormat="1" x14ac:dyDescent="0.2">
      <c r="A700" s="550"/>
    </row>
    <row r="701" spans="1:1" s="462" customFormat="1" x14ac:dyDescent="0.2">
      <c r="A701" s="550"/>
    </row>
    <row r="702" spans="1:1" s="462" customFormat="1" x14ac:dyDescent="0.2">
      <c r="A702" s="550"/>
    </row>
    <row r="703" spans="1:1" s="462" customFormat="1" x14ac:dyDescent="0.2">
      <c r="A703" s="550"/>
    </row>
    <row r="704" spans="1:1" s="462" customFormat="1" x14ac:dyDescent="0.2">
      <c r="A704" s="550"/>
    </row>
    <row r="705" spans="1:1" s="462" customFormat="1" x14ac:dyDescent="0.2">
      <c r="A705" s="550"/>
    </row>
    <row r="706" spans="1:1" s="462" customFormat="1" x14ac:dyDescent="0.2">
      <c r="A706" s="550"/>
    </row>
    <row r="707" spans="1:1" s="462" customFormat="1" x14ac:dyDescent="0.2">
      <c r="A707" s="550"/>
    </row>
    <row r="708" spans="1:1" s="462" customFormat="1" x14ac:dyDescent="0.2">
      <c r="A708" s="550"/>
    </row>
    <row r="709" spans="1:1" s="462" customFormat="1" x14ac:dyDescent="0.2">
      <c r="A709" s="550"/>
    </row>
    <row r="710" spans="1:1" s="462" customFormat="1" x14ac:dyDescent="0.2">
      <c r="A710" s="550"/>
    </row>
    <row r="711" spans="1:1" s="462" customFormat="1" x14ac:dyDescent="0.2">
      <c r="A711" s="550"/>
    </row>
    <row r="712" spans="1:1" s="462" customFormat="1" x14ac:dyDescent="0.2">
      <c r="A712" s="550"/>
    </row>
    <row r="713" spans="1:1" s="462" customFormat="1" x14ac:dyDescent="0.2">
      <c r="A713" s="550"/>
    </row>
    <row r="714" spans="1:1" s="462" customFormat="1" x14ac:dyDescent="0.2">
      <c r="A714" s="550"/>
    </row>
    <row r="715" spans="1:1" s="462" customFormat="1" x14ac:dyDescent="0.2">
      <c r="A715" s="550"/>
    </row>
    <row r="716" spans="1:1" s="462" customFormat="1" x14ac:dyDescent="0.2">
      <c r="A716" s="550"/>
    </row>
    <row r="717" spans="1:1" s="462" customFormat="1" x14ac:dyDescent="0.2">
      <c r="A717" s="550"/>
    </row>
    <row r="718" spans="1:1" s="462" customFormat="1" x14ac:dyDescent="0.2">
      <c r="A718" s="550"/>
    </row>
    <row r="719" spans="1:1" s="462" customFormat="1" x14ac:dyDescent="0.2">
      <c r="A719" s="550"/>
    </row>
    <row r="720" spans="1:1" s="462" customFormat="1" x14ac:dyDescent="0.2">
      <c r="A720" s="550"/>
    </row>
    <row r="721" spans="1:1" s="462" customFormat="1" x14ac:dyDescent="0.2">
      <c r="A721" s="550"/>
    </row>
    <row r="722" spans="1:1" s="462" customFormat="1" x14ac:dyDescent="0.2">
      <c r="A722" s="550"/>
    </row>
    <row r="723" spans="1:1" s="462" customFormat="1" x14ac:dyDescent="0.2">
      <c r="A723" s="550"/>
    </row>
    <row r="724" spans="1:1" s="462" customFormat="1" x14ac:dyDescent="0.2">
      <c r="A724" s="550"/>
    </row>
    <row r="725" spans="1:1" s="462" customFormat="1" x14ac:dyDescent="0.2">
      <c r="A725" s="550"/>
    </row>
    <row r="726" spans="1:1" s="462" customFormat="1" x14ac:dyDescent="0.2">
      <c r="A726" s="550"/>
    </row>
    <row r="727" spans="1:1" s="462" customFormat="1" x14ac:dyDescent="0.2">
      <c r="A727" s="550"/>
    </row>
    <row r="728" spans="1:1" s="462" customFormat="1" x14ac:dyDescent="0.2">
      <c r="A728" s="550"/>
    </row>
    <row r="729" spans="1:1" s="462" customFormat="1" x14ac:dyDescent="0.2">
      <c r="A729" s="550"/>
    </row>
    <row r="730" spans="1:1" s="462" customFormat="1" x14ac:dyDescent="0.2">
      <c r="A730" s="550"/>
    </row>
    <row r="731" spans="1:1" s="462" customFormat="1" x14ac:dyDescent="0.2">
      <c r="A731" s="550"/>
    </row>
    <row r="732" spans="1:1" s="462" customFormat="1" x14ac:dyDescent="0.2">
      <c r="A732" s="550"/>
    </row>
    <row r="733" spans="1:1" s="462" customFormat="1" x14ac:dyDescent="0.2">
      <c r="A733" s="550"/>
    </row>
    <row r="734" spans="1:1" s="462" customFormat="1" x14ac:dyDescent="0.2">
      <c r="A734" s="550"/>
    </row>
    <row r="735" spans="1:1" s="462" customFormat="1" x14ac:dyDescent="0.2">
      <c r="A735" s="550"/>
    </row>
    <row r="736" spans="1:1" s="462" customFormat="1" x14ac:dyDescent="0.2">
      <c r="A736" s="550"/>
    </row>
    <row r="737" spans="1:1" s="462" customFormat="1" x14ac:dyDescent="0.2">
      <c r="A737" s="550"/>
    </row>
    <row r="738" spans="1:1" s="462" customFormat="1" x14ac:dyDescent="0.2">
      <c r="A738" s="550"/>
    </row>
    <row r="739" spans="1:1" s="462" customFormat="1" x14ac:dyDescent="0.2">
      <c r="A739" s="550"/>
    </row>
    <row r="740" spans="1:1" s="462" customFormat="1" x14ac:dyDescent="0.2">
      <c r="A740" s="550"/>
    </row>
    <row r="741" spans="1:1" s="462" customFormat="1" x14ac:dyDescent="0.2">
      <c r="A741" s="550"/>
    </row>
    <row r="742" spans="1:1" s="462" customFormat="1" x14ac:dyDescent="0.2">
      <c r="A742" s="550"/>
    </row>
    <row r="743" spans="1:1" s="462" customFormat="1" x14ac:dyDescent="0.2">
      <c r="A743" s="550"/>
    </row>
    <row r="744" spans="1:1" s="462" customFormat="1" x14ac:dyDescent="0.2">
      <c r="A744" s="550"/>
    </row>
    <row r="745" spans="1:1" s="462" customFormat="1" x14ac:dyDescent="0.2">
      <c r="A745" s="550"/>
    </row>
    <row r="746" spans="1:1" s="462" customFormat="1" x14ac:dyDescent="0.2">
      <c r="A746" s="550"/>
    </row>
    <row r="747" spans="1:1" s="462" customFormat="1" x14ac:dyDescent="0.2">
      <c r="A747" s="550"/>
    </row>
    <row r="748" spans="1:1" s="462" customFormat="1" x14ac:dyDescent="0.2">
      <c r="A748" s="550"/>
    </row>
    <row r="749" spans="1:1" s="462" customFormat="1" x14ac:dyDescent="0.2">
      <c r="A749" s="550"/>
    </row>
    <row r="750" spans="1:1" s="462" customFormat="1" x14ac:dyDescent="0.2">
      <c r="A750" s="550"/>
    </row>
    <row r="751" spans="1:1" s="462" customFormat="1" x14ac:dyDescent="0.2">
      <c r="A751" s="550"/>
    </row>
    <row r="752" spans="1:1" s="462" customFormat="1" x14ac:dyDescent="0.2">
      <c r="A752" s="550"/>
    </row>
    <row r="753" spans="1:1" s="462" customFormat="1" x14ac:dyDescent="0.2">
      <c r="A753" s="550"/>
    </row>
    <row r="754" spans="1:1" s="462" customFormat="1" x14ac:dyDescent="0.2">
      <c r="A754" s="550"/>
    </row>
    <row r="755" spans="1:1" s="462" customFormat="1" x14ac:dyDescent="0.2">
      <c r="A755" s="550"/>
    </row>
    <row r="756" spans="1:1" s="462" customFormat="1" x14ac:dyDescent="0.2">
      <c r="A756" s="550"/>
    </row>
    <row r="757" spans="1:1" s="462" customFormat="1" x14ac:dyDescent="0.2">
      <c r="A757" s="550"/>
    </row>
    <row r="758" spans="1:1" s="462" customFormat="1" x14ac:dyDescent="0.2">
      <c r="A758" s="550"/>
    </row>
    <row r="759" spans="1:1" s="462" customFormat="1" x14ac:dyDescent="0.2">
      <c r="A759" s="550"/>
    </row>
    <row r="760" spans="1:1" s="462" customFormat="1" x14ac:dyDescent="0.2">
      <c r="A760" s="550"/>
    </row>
    <row r="761" spans="1:1" s="462" customFormat="1" x14ac:dyDescent="0.2">
      <c r="A761" s="550"/>
    </row>
    <row r="762" spans="1:1" s="462" customFormat="1" x14ac:dyDescent="0.2">
      <c r="A762" s="550"/>
    </row>
    <row r="763" spans="1:1" s="462" customFormat="1" x14ac:dyDescent="0.2">
      <c r="A763" s="550"/>
    </row>
    <row r="764" spans="1:1" s="462" customFormat="1" x14ac:dyDescent="0.2">
      <c r="A764" s="550"/>
    </row>
    <row r="765" spans="1:1" s="462" customFormat="1" x14ac:dyDescent="0.2">
      <c r="A765" s="550"/>
    </row>
    <row r="766" spans="1:1" s="462" customFormat="1" x14ac:dyDescent="0.2">
      <c r="A766" s="550"/>
    </row>
    <row r="767" spans="1:1" s="462" customFormat="1" x14ac:dyDescent="0.2">
      <c r="A767" s="550"/>
    </row>
    <row r="768" spans="1:1" s="462" customFormat="1" x14ac:dyDescent="0.2">
      <c r="A768" s="550"/>
    </row>
    <row r="769" spans="1:1" s="462" customFormat="1" x14ac:dyDescent="0.2">
      <c r="A769" s="550"/>
    </row>
    <row r="770" spans="1:1" s="462" customFormat="1" x14ac:dyDescent="0.2">
      <c r="A770" s="550"/>
    </row>
    <row r="771" spans="1:1" s="462" customFormat="1" x14ac:dyDescent="0.2">
      <c r="A771" s="550"/>
    </row>
    <row r="772" spans="1:1" s="462" customFormat="1" x14ac:dyDescent="0.2">
      <c r="A772" s="550"/>
    </row>
    <row r="773" spans="1:1" s="462" customFormat="1" x14ac:dyDescent="0.2">
      <c r="A773" s="550"/>
    </row>
    <row r="774" spans="1:1" s="462" customFormat="1" x14ac:dyDescent="0.2">
      <c r="A774" s="550"/>
    </row>
    <row r="775" spans="1:1" s="462" customFormat="1" x14ac:dyDescent="0.2">
      <c r="A775" s="550"/>
    </row>
    <row r="776" spans="1:1" s="462" customFormat="1" x14ac:dyDescent="0.2">
      <c r="A776" s="550"/>
    </row>
    <row r="777" spans="1:1" s="462" customFormat="1" x14ac:dyDescent="0.2">
      <c r="A777" s="550"/>
    </row>
    <row r="778" spans="1:1" s="462" customFormat="1" x14ac:dyDescent="0.2">
      <c r="A778" s="550"/>
    </row>
    <row r="779" spans="1:1" s="462" customFormat="1" x14ac:dyDescent="0.2">
      <c r="A779" s="550"/>
    </row>
    <row r="780" spans="1:1" s="462" customFormat="1" x14ac:dyDescent="0.2">
      <c r="A780" s="550"/>
    </row>
    <row r="781" spans="1:1" s="462" customFormat="1" x14ac:dyDescent="0.2">
      <c r="A781" s="550"/>
    </row>
    <row r="782" spans="1:1" s="462" customFormat="1" x14ac:dyDescent="0.2">
      <c r="A782" s="550"/>
    </row>
    <row r="783" spans="1:1" s="462" customFormat="1" x14ac:dyDescent="0.2">
      <c r="A783" s="550"/>
    </row>
    <row r="784" spans="1:1" s="462" customFormat="1" x14ac:dyDescent="0.2">
      <c r="A784" s="550"/>
    </row>
    <row r="785" spans="1:1" s="462" customFormat="1" x14ac:dyDescent="0.2">
      <c r="A785" s="550"/>
    </row>
    <row r="786" spans="1:1" s="462" customFormat="1" x14ac:dyDescent="0.2">
      <c r="A786" s="550"/>
    </row>
    <row r="787" spans="1:1" s="462" customFormat="1" x14ac:dyDescent="0.2">
      <c r="A787" s="550"/>
    </row>
    <row r="788" spans="1:1" s="462" customFormat="1" x14ac:dyDescent="0.2">
      <c r="A788" s="550"/>
    </row>
    <row r="789" spans="1:1" s="462" customFormat="1" x14ac:dyDescent="0.2">
      <c r="A789" s="550"/>
    </row>
    <row r="790" spans="1:1" s="462" customFormat="1" x14ac:dyDescent="0.2">
      <c r="A790" s="550"/>
    </row>
    <row r="791" spans="1:1" s="462" customFormat="1" x14ac:dyDescent="0.2">
      <c r="A791" s="550"/>
    </row>
    <row r="792" spans="1:1" s="462" customFormat="1" x14ac:dyDescent="0.2">
      <c r="A792" s="550"/>
    </row>
    <row r="793" spans="1:1" s="462" customFormat="1" x14ac:dyDescent="0.2">
      <c r="A793" s="550"/>
    </row>
    <row r="794" spans="1:1" s="462" customFormat="1" x14ac:dyDescent="0.2">
      <c r="A794" s="550"/>
    </row>
    <row r="795" spans="1:1" s="462" customFormat="1" x14ac:dyDescent="0.2">
      <c r="A795" s="550"/>
    </row>
    <row r="796" spans="1:1" s="462" customFormat="1" x14ac:dyDescent="0.2">
      <c r="A796" s="550"/>
    </row>
    <row r="797" spans="1:1" s="462" customFormat="1" x14ac:dyDescent="0.2">
      <c r="A797" s="550"/>
    </row>
    <row r="798" spans="1:1" s="462" customFormat="1" x14ac:dyDescent="0.2">
      <c r="A798" s="550"/>
    </row>
    <row r="799" spans="1:1" s="462" customFormat="1" x14ac:dyDescent="0.2">
      <c r="A799" s="550"/>
    </row>
    <row r="800" spans="1:1" s="462" customFormat="1" x14ac:dyDescent="0.2">
      <c r="A800" s="550"/>
    </row>
    <row r="801" spans="1:1" s="462" customFormat="1" x14ac:dyDescent="0.2">
      <c r="A801" s="550"/>
    </row>
    <row r="802" spans="1:1" s="462" customFormat="1" x14ac:dyDescent="0.2">
      <c r="A802" s="550"/>
    </row>
    <row r="803" spans="1:1" s="462" customFormat="1" x14ac:dyDescent="0.2">
      <c r="A803" s="550"/>
    </row>
    <row r="804" spans="1:1" s="462" customFormat="1" x14ac:dyDescent="0.2">
      <c r="A804" s="550"/>
    </row>
    <row r="805" spans="1:1" s="462" customFormat="1" x14ac:dyDescent="0.2">
      <c r="A805" s="550"/>
    </row>
    <row r="806" spans="1:1" s="462" customFormat="1" x14ac:dyDescent="0.2">
      <c r="A806" s="550"/>
    </row>
    <row r="807" spans="1:1" s="462" customFormat="1" x14ac:dyDescent="0.2">
      <c r="A807" s="550"/>
    </row>
    <row r="808" spans="1:1" s="462" customFormat="1" x14ac:dyDescent="0.2">
      <c r="A808" s="550"/>
    </row>
    <row r="809" spans="1:1" s="462" customFormat="1" x14ac:dyDescent="0.2">
      <c r="A809" s="550"/>
    </row>
    <row r="810" spans="1:1" s="462" customFormat="1" x14ac:dyDescent="0.2">
      <c r="A810" s="550"/>
    </row>
    <row r="811" spans="1:1" s="462" customFormat="1" x14ac:dyDescent="0.2">
      <c r="A811" s="550"/>
    </row>
    <row r="812" spans="1:1" s="462" customFormat="1" x14ac:dyDescent="0.2">
      <c r="A812" s="550"/>
    </row>
    <row r="813" spans="1:1" s="462" customFormat="1" x14ac:dyDescent="0.2">
      <c r="A813" s="550"/>
    </row>
    <row r="814" spans="1:1" s="462" customFormat="1" x14ac:dyDescent="0.2">
      <c r="A814" s="550"/>
    </row>
    <row r="815" spans="1:1" s="462" customFormat="1" x14ac:dyDescent="0.2">
      <c r="A815" s="550"/>
    </row>
    <row r="816" spans="1:1" s="462" customFormat="1" x14ac:dyDescent="0.2">
      <c r="A816" s="550"/>
    </row>
    <row r="817" spans="1:1" s="462" customFormat="1" x14ac:dyDescent="0.2">
      <c r="A817" s="550"/>
    </row>
    <row r="818" spans="1:1" s="462" customFormat="1" x14ac:dyDescent="0.2">
      <c r="A818" s="550"/>
    </row>
    <row r="819" spans="1:1" s="462" customFormat="1" x14ac:dyDescent="0.2">
      <c r="A819" s="550"/>
    </row>
    <row r="820" spans="1:1" s="462" customFormat="1" x14ac:dyDescent="0.2">
      <c r="A820" s="550"/>
    </row>
    <row r="821" spans="1:1" s="462" customFormat="1" x14ac:dyDescent="0.2">
      <c r="A821" s="550"/>
    </row>
    <row r="822" spans="1:1" s="462" customFormat="1" x14ac:dyDescent="0.2">
      <c r="A822" s="550"/>
    </row>
    <row r="823" spans="1:1" s="462" customFormat="1" x14ac:dyDescent="0.2">
      <c r="A823" s="550"/>
    </row>
    <row r="824" spans="1:1" s="462" customFormat="1" x14ac:dyDescent="0.2">
      <c r="A824" s="550"/>
    </row>
    <row r="825" spans="1:1" s="462" customFormat="1" x14ac:dyDescent="0.2">
      <c r="A825" s="550"/>
    </row>
    <row r="826" spans="1:1" s="462" customFormat="1" x14ac:dyDescent="0.2">
      <c r="A826" s="550"/>
    </row>
    <row r="827" spans="1:1" s="462" customFormat="1" x14ac:dyDescent="0.2">
      <c r="A827" s="550"/>
    </row>
    <row r="828" spans="1:1" s="462" customFormat="1" x14ac:dyDescent="0.2">
      <c r="A828" s="550"/>
    </row>
    <row r="829" spans="1:1" s="462" customFormat="1" x14ac:dyDescent="0.2">
      <c r="A829" s="550"/>
    </row>
    <row r="830" spans="1:1" s="462" customFormat="1" x14ac:dyDescent="0.2">
      <c r="A830" s="550"/>
    </row>
    <row r="831" spans="1:1" s="462" customFormat="1" x14ac:dyDescent="0.2">
      <c r="A831" s="550"/>
    </row>
    <row r="832" spans="1:1" s="462" customFormat="1" x14ac:dyDescent="0.2">
      <c r="A832" s="550"/>
    </row>
    <row r="833" spans="1:1" s="462" customFormat="1" x14ac:dyDescent="0.2">
      <c r="A833" s="550"/>
    </row>
    <row r="834" spans="1:1" s="462" customFormat="1" x14ac:dyDescent="0.2">
      <c r="A834" s="550"/>
    </row>
    <row r="835" spans="1:1" s="462" customFormat="1" x14ac:dyDescent="0.2">
      <c r="A835" s="550"/>
    </row>
    <row r="836" spans="1:1" s="462" customFormat="1" x14ac:dyDescent="0.2">
      <c r="A836" s="550"/>
    </row>
    <row r="837" spans="1:1" s="462" customFormat="1" x14ac:dyDescent="0.2">
      <c r="A837" s="550"/>
    </row>
    <row r="838" spans="1:1" s="462" customFormat="1" x14ac:dyDescent="0.2">
      <c r="A838" s="550"/>
    </row>
    <row r="839" spans="1:1" s="462" customFormat="1" x14ac:dyDescent="0.2">
      <c r="A839" s="550"/>
    </row>
    <row r="840" spans="1:1" s="462" customFormat="1" x14ac:dyDescent="0.2">
      <c r="A840" s="550"/>
    </row>
    <row r="841" spans="1:1" s="462" customFormat="1" x14ac:dyDescent="0.2">
      <c r="A841" s="550"/>
    </row>
    <row r="842" spans="1:1" s="462" customFormat="1" x14ac:dyDescent="0.2">
      <c r="A842" s="550"/>
    </row>
    <row r="843" spans="1:1" s="462" customFormat="1" x14ac:dyDescent="0.2">
      <c r="A843" s="550"/>
    </row>
    <row r="844" spans="1:1" s="462" customFormat="1" x14ac:dyDescent="0.2">
      <c r="A844" s="550"/>
    </row>
    <row r="845" spans="1:1" s="462" customFormat="1" x14ac:dyDescent="0.2">
      <c r="A845" s="550"/>
    </row>
    <row r="846" spans="1:1" s="462" customFormat="1" x14ac:dyDescent="0.2">
      <c r="A846" s="550"/>
    </row>
    <row r="847" spans="1:1" s="462" customFormat="1" x14ac:dyDescent="0.2">
      <c r="A847" s="550"/>
    </row>
    <row r="848" spans="1:1" s="462" customFormat="1" x14ac:dyDescent="0.2">
      <c r="A848" s="550"/>
    </row>
    <row r="849" spans="1:1" s="462" customFormat="1" x14ac:dyDescent="0.2">
      <c r="A849" s="550"/>
    </row>
    <row r="850" spans="1:1" s="462" customFormat="1" x14ac:dyDescent="0.2">
      <c r="A850" s="550"/>
    </row>
    <row r="851" spans="1:1" s="462" customFormat="1" x14ac:dyDescent="0.2">
      <c r="A851" s="550"/>
    </row>
    <row r="852" spans="1:1" s="462" customFormat="1" x14ac:dyDescent="0.2">
      <c r="A852" s="550"/>
    </row>
    <row r="853" spans="1:1" s="462" customFormat="1" x14ac:dyDescent="0.2">
      <c r="A853" s="550"/>
    </row>
    <row r="854" spans="1:1" s="462" customFormat="1" x14ac:dyDescent="0.2">
      <c r="A854" s="550"/>
    </row>
    <row r="855" spans="1:1" s="462" customFormat="1" x14ac:dyDescent="0.2">
      <c r="A855" s="550"/>
    </row>
    <row r="856" spans="1:1" s="462" customFormat="1" x14ac:dyDescent="0.2">
      <c r="A856" s="550"/>
    </row>
    <row r="857" spans="1:1" s="462" customFormat="1" x14ac:dyDescent="0.2">
      <c r="A857" s="550"/>
    </row>
    <row r="858" spans="1:1" s="462" customFormat="1" x14ac:dyDescent="0.2">
      <c r="A858" s="550"/>
    </row>
    <row r="859" spans="1:1" s="462" customFormat="1" x14ac:dyDescent="0.2">
      <c r="A859" s="550"/>
    </row>
    <row r="860" spans="1:1" s="462" customFormat="1" x14ac:dyDescent="0.2">
      <c r="A860" s="550"/>
    </row>
    <row r="861" spans="1:1" s="462" customFormat="1" x14ac:dyDescent="0.2">
      <c r="A861" s="550"/>
    </row>
    <row r="862" spans="1:1" s="462" customFormat="1" x14ac:dyDescent="0.2">
      <c r="A862" s="550"/>
    </row>
    <row r="863" spans="1:1" s="462" customFormat="1" x14ac:dyDescent="0.2">
      <c r="A863" s="550"/>
    </row>
    <row r="864" spans="1:1" s="462" customFormat="1" x14ac:dyDescent="0.2">
      <c r="A864" s="550"/>
    </row>
    <row r="865" spans="1:1" s="462" customFormat="1" x14ac:dyDescent="0.2">
      <c r="A865" s="550"/>
    </row>
    <row r="866" spans="1:1" s="462" customFormat="1" x14ac:dyDescent="0.2">
      <c r="A866" s="550"/>
    </row>
    <row r="867" spans="1:1" s="462" customFormat="1" x14ac:dyDescent="0.2">
      <c r="A867" s="550"/>
    </row>
    <row r="868" spans="1:1" s="462" customFormat="1" x14ac:dyDescent="0.2">
      <c r="A868" s="550"/>
    </row>
    <row r="869" spans="1:1" s="462" customFormat="1" x14ac:dyDescent="0.2">
      <c r="A869" s="550"/>
    </row>
  </sheetData>
  <sheetProtection algorithmName="SHA-512" hashValue="gKxYyk+BH9aK23WwNOyZA5ES/uYs1vr3zUocfjCMjHHlfLA+3KhRmZa9uf5kRQKIk3k6T1OVsETsB6h2mBwoag==" saltValue="sZkoSh6+2y7nWP8DC6wiMw=="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S274"/>
  <sheetViews>
    <sheetView showGridLines="0" zoomScaleNormal="100" workbookViewId="0">
      <selection activeCell="E4" sqref="E4"/>
    </sheetView>
  </sheetViews>
  <sheetFormatPr defaultColWidth="9" defaultRowHeight="12.75" x14ac:dyDescent="0.2"/>
  <cols>
    <col min="1" max="1" width="7.625" style="29" customWidth="1"/>
    <col min="2" max="2" width="41.75" style="23" customWidth="1"/>
    <col min="3" max="3" width="27.25" style="23" customWidth="1"/>
    <col min="4" max="4" width="10.25" style="538" customWidth="1"/>
    <col min="5" max="5" width="20.375" style="538" customWidth="1"/>
    <col min="6" max="6" width="50.125" style="540" customWidth="1"/>
    <col min="7" max="45" width="9" style="538"/>
    <col min="46" max="16384" width="9" style="23"/>
  </cols>
  <sheetData>
    <row r="1" spans="1:7" x14ac:dyDescent="0.2">
      <c r="A1" s="648" t="s">
        <v>510</v>
      </c>
      <c r="B1" s="648"/>
      <c r="C1" s="648"/>
      <c r="D1" s="541"/>
      <c r="E1" s="542"/>
      <c r="F1" s="543"/>
    </row>
    <row r="2" spans="1:7" s="538" customFormat="1" ht="21" customHeight="1" x14ac:dyDescent="0.2">
      <c r="A2" s="537"/>
      <c r="E2" s="539"/>
      <c r="F2" s="540"/>
    </row>
    <row r="3" spans="1:7" x14ac:dyDescent="0.2">
      <c r="A3" s="24" t="s">
        <v>0</v>
      </c>
      <c r="B3" s="25" t="s">
        <v>2</v>
      </c>
      <c r="C3" s="25" t="s">
        <v>1</v>
      </c>
      <c r="D3" s="544"/>
      <c r="E3" s="545"/>
      <c r="F3" s="546"/>
      <c r="G3" s="539"/>
    </row>
    <row r="4" spans="1:7" x14ac:dyDescent="0.2">
      <c r="A4" s="24" t="s">
        <v>8</v>
      </c>
      <c r="B4" s="27" t="s">
        <v>149</v>
      </c>
      <c r="C4" s="520"/>
      <c r="E4" s="540"/>
    </row>
    <row r="5" spans="1:7" x14ac:dyDescent="0.2">
      <c r="A5" s="24" t="s">
        <v>9</v>
      </c>
      <c r="B5" s="47" t="s">
        <v>150</v>
      </c>
      <c r="C5" s="520"/>
      <c r="E5" s="540"/>
    </row>
    <row r="6" spans="1:7" x14ac:dyDescent="0.2">
      <c r="A6" s="24" t="s">
        <v>10</v>
      </c>
      <c r="B6" s="27" t="s">
        <v>151</v>
      </c>
      <c r="C6" s="520"/>
      <c r="E6" s="540"/>
    </row>
    <row r="7" spans="1:7" s="538" customFormat="1" x14ac:dyDescent="0.2">
      <c r="E7" s="540"/>
      <c r="F7" s="547"/>
    </row>
    <row r="8" spans="1:7" s="538" customFormat="1" x14ac:dyDescent="0.2">
      <c r="A8" s="537"/>
      <c r="F8" s="547"/>
    </row>
    <row r="9" spans="1:7" s="538" customFormat="1" x14ac:dyDescent="0.2">
      <c r="A9" s="537"/>
      <c r="B9" s="540"/>
      <c r="F9" s="540"/>
    </row>
    <row r="10" spans="1:7" s="538" customFormat="1" x14ac:dyDescent="0.2">
      <c r="A10" s="537"/>
      <c r="B10" s="540"/>
      <c r="F10" s="540"/>
    </row>
    <row r="11" spans="1:7" s="538" customFormat="1" x14ac:dyDescent="0.2">
      <c r="A11" s="537"/>
      <c r="F11" s="540"/>
    </row>
    <row r="12" spans="1:7" s="538" customFormat="1" x14ac:dyDescent="0.2">
      <c r="A12" s="537"/>
      <c r="B12" s="540"/>
      <c r="F12" s="540"/>
    </row>
    <row r="13" spans="1:7" s="538" customFormat="1" x14ac:dyDescent="0.2">
      <c r="A13" s="537"/>
      <c r="F13" s="540"/>
    </row>
    <row r="14" spans="1:7" s="538" customFormat="1" x14ac:dyDescent="0.2">
      <c r="A14" s="537"/>
      <c r="F14" s="540"/>
    </row>
    <row r="15" spans="1:7" s="538" customFormat="1" x14ac:dyDescent="0.2">
      <c r="A15" s="537"/>
      <c r="F15" s="540"/>
    </row>
    <row r="16" spans="1:7" s="538" customFormat="1" x14ac:dyDescent="0.2">
      <c r="A16" s="537"/>
      <c r="F16" s="540"/>
    </row>
    <row r="17" spans="1:6" s="538" customFormat="1" x14ac:dyDescent="0.2">
      <c r="A17" s="537"/>
      <c r="F17" s="540"/>
    </row>
    <row r="18" spans="1:6" s="538" customFormat="1" x14ac:dyDescent="0.2">
      <c r="A18" s="537"/>
      <c r="F18" s="540"/>
    </row>
    <row r="19" spans="1:6" s="538" customFormat="1" x14ac:dyDescent="0.2">
      <c r="A19" s="537"/>
      <c r="F19" s="540"/>
    </row>
    <row r="20" spans="1:6" s="538" customFormat="1" x14ac:dyDescent="0.2">
      <c r="A20" s="537"/>
      <c r="F20" s="540"/>
    </row>
    <row r="21" spans="1:6" s="538" customFormat="1" x14ac:dyDescent="0.2">
      <c r="A21" s="537"/>
      <c r="F21" s="540"/>
    </row>
    <row r="22" spans="1:6" s="538" customFormat="1" x14ac:dyDescent="0.2">
      <c r="A22" s="537"/>
      <c r="F22" s="540"/>
    </row>
    <row r="23" spans="1:6" s="538" customFormat="1" x14ac:dyDescent="0.2">
      <c r="A23" s="537"/>
      <c r="F23" s="540"/>
    </row>
    <row r="24" spans="1:6" s="538" customFormat="1" x14ac:dyDescent="0.2">
      <c r="A24" s="537"/>
      <c r="F24" s="540"/>
    </row>
    <row r="25" spans="1:6" s="538" customFormat="1" x14ac:dyDescent="0.2">
      <c r="A25" s="537"/>
      <c r="F25" s="540"/>
    </row>
    <row r="26" spans="1:6" s="538" customFormat="1" x14ac:dyDescent="0.2">
      <c r="A26" s="537"/>
      <c r="F26" s="540"/>
    </row>
    <row r="27" spans="1:6" s="538" customFormat="1" x14ac:dyDescent="0.2">
      <c r="A27" s="537"/>
      <c r="F27" s="540"/>
    </row>
    <row r="28" spans="1:6" s="538" customFormat="1" x14ac:dyDescent="0.2">
      <c r="A28" s="537"/>
      <c r="F28" s="540"/>
    </row>
    <row r="29" spans="1:6" s="538" customFormat="1" x14ac:dyDescent="0.2">
      <c r="A29" s="537"/>
      <c r="F29" s="540"/>
    </row>
    <row r="30" spans="1:6" s="538" customFormat="1" x14ac:dyDescent="0.2">
      <c r="A30" s="537"/>
      <c r="F30" s="540"/>
    </row>
    <row r="31" spans="1:6" s="538" customFormat="1" x14ac:dyDescent="0.2">
      <c r="A31" s="537"/>
      <c r="F31" s="540"/>
    </row>
    <row r="32" spans="1:6" s="538" customFormat="1" x14ac:dyDescent="0.2">
      <c r="A32" s="537"/>
      <c r="F32" s="540"/>
    </row>
    <row r="33" spans="1:6" s="538" customFormat="1" x14ac:dyDescent="0.2">
      <c r="A33" s="537"/>
      <c r="F33" s="540"/>
    </row>
    <row r="34" spans="1:6" s="538" customFormat="1" x14ac:dyDescent="0.2">
      <c r="A34" s="537"/>
      <c r="F34" s="540"/>
    </row>
    <row r="35" spans="1:6" s="538" customFormat="1" x14ac:dyDescent="0.2">
      <c r="A35" s="537"/>
      <c r="F35" s="540"/>
    </row>
    <row r="36" spans="1:6" s="538" customFormat="1" x14ac:dyDescent="0.2">
      <c r="A36" s="537"/>
      <c r="F36" s="540"/>
    </row>
    <row r="37" spans="1:6" s="538" customFormat="1" x14ac:dyDescent="0.2">
      <c r="A37" s="537"/>
      <c r="F37" s="540"/>
    </row>
    <row r="38" spans="1:6" s="538" customFormat="1" x14ac:dyDescent="0.2">
      <c r="A38" s="537"/>
      <c r="F38" s="540"/>
    </row>
    <row r="39" spans="1:6" s="538" customFormat="1" x14ac:dyDescent="0.2">
      <c r="A39" s="537"/>
      <c r="F39" s="540"/>
    </row>
    <row r="40" spans="1:6" s="538" customFormat="1" x14ac:dyDescent="0.2">
      <c r="A40" s="537"/>
      <c r="F40" s="540"/>
    </row>
    <row r="41" spans="1:6" s="538" customFormat="1" x14ac:dyDescent="0.2">
      <c r="A41" s="537"/>
      <c r="F41" s="540"/>
    </row>
    <row r="42" spans="1:6" s="538" customFormat="1" x14ac:dyDescent="0.2">
      <c r="A42" s="537"/>
      <c r="F42" s="540"/>
    </row>
    <row r="43" spans="1:6" s="538" customFormat="1" x14ac:dyDescent="0.2">
      <c r="A43" s="537"/>
      <c r="F43" s="540"/>
    </row>
    <row r="44" spans="1:6" s="538" customFormat="1" x14ac:dyDescent="0.2">
      <c r="A44" s="537"/>
      <c r="F44" s="540"/>
    </row>
    <row r="45" spans="1:6" s="538" customFormat="1" x14ac:dyDescent="0.2">
      <c r="A45" s="537"/>
      <c r="F45" s="540"/>
    </row>
    <row r="46" spans="1:6" s="538" customFormat="1" x14ac:dyDescent="0.2">
      <c r="A46" s="537"/>
      <c r="F46" s="540"/>
    </row>
    <row r="47" spans="1:6" s="538" customFormat="1" x14ac:dyDescent="0.2">
      <c r="A47" s="537"/>
      <c r="F47" s="540"/>
    </row>
    <row r="48" spans="1:6" s="538" customFormat="1" x14ac:dyDescent="0.2">
      <c r="A48" s="537"/>
      <c r="F48" s="540"/>
    </row>
    <row r="49" spans="1:6" s="538" customFormat="1" x14ac:dyDescent="0.2">
      <c r="A49" s="537"/>
      <c r="F49" s="540"/>
    </row>
    <row r="50" spans="1:6" s="538" customFormat="1" x14ac:dyDescent="0.2">
      <c r="A50" s="537"/>
      <c r="F50" s="540"/>
    </row>
    <row r="51" spans="1:6" s="538" customFormat="1" x14ac:dyDescent="0.2">
      <c r="A51" s="537"/>
      <c r="F51" s="540"/>
    </row>
    <row r="52" spans="1:6" s="538" customFormat="1" x14ac:dyDescent="0.2">
      <c r="A52" s="537"/>
      <c r="F52" s="540"/>
    </row>
    <row r="53" spans="1:6" s="538" customFormat="1" x14ac:dyDescent="0.2">
      <c r="A53" s="537"/>
      <c r="F53" s="540"/>
    </row>
    <row r="54" spans="1:6" s="538" customFormat="1" x14ac:dyDescent="0.2">
      <c r="A54" s="537"/>
      <c r="F54" s="540"/>
    </row>
    <row r="55" spans="1:6" s="538" customFormat="1" x14ac:dyDescent="0.2">
      <c r="A55" s="537"/>
      <c r="F55" s="540"/>
    </row>
    <row r="56" spans="1:6" s="538" customFormat="1" x14ac:dyDescent="0.2">
      <c r="A56" s="537"/>
      <c r="F56" s="540"/>
    </row>
    <row r="57" spans="1:6" s="538" customFormat="1" x14ac:dyDescent="0.2">
      <c r="A57" s="537"/>
      <c r="F57" s="540"/>
    </row>
    <row r="58" spans="1:6" s="538" customFormat="1" x14ac:dyDescent="0.2">
      <c r="A58" s="537"/>
      <c r="F58" s="540"/>
    </row>
    <row r="59" spans="1:6" s="538" customFormat="1" x14ac:dyDescent="0.2">
      <c r="A59" s="537"/>
      <c r="F59" s="540"/>
    </row>
    <row r="60" spans="1:6" s="538" customFormat="1" x14ac:dyDescent="0.2">
      <c r="A60" s="537"/>
      <c r="F60" s="540"/>
    </row>
    <row r="61" spans="1:6" s="538" customFormat="1" x14ac:dyDescent="0.2">
      <c r="A61" s="537"/>
      <c r="F61" s="540"/>
    </row>
    <row r="62" spans="1:6" s="538" customFormat="1" x14ac:dyDescent="0.2">
      <c r="A62" s="537"/>
      <c r="F62" s="540"/>
    </row>
    <row r="63" spans="1:6" s="538" customFormat="1" x14ac:dyDescent="0.2">
      <c r="A63" s="537"/>
      <c r="F63" s="540"/>
    </row>
    <row r="64" spans="1:6" s="538" customFormat="1" x14ac:dyDescent="0.2">
      <c r="A64" s="537"/>
      <c r="F64" s="540"/>
    </row>
    <row r="65" spans="1:6" s="538" customFormat="1" x14ac:dyDescent="0.2">
      <c r="A65" s="537"/>
      <c r="F65" s="540"/>
    </row>
    <row r="66" spans="1:6" s="538" customFormat="1" x14ac:dyDescent="0.2">
      <c r="A66" s="537"/>
      <c r="F66" s="540"/>
    </row>
    <row r="67" spans="1:6" s="538" customFormat="1" x14ac:dyDescent="0.2">
      <c r="A67" s="537"/>
      <c r="F67" s="540"/>
    </row>
    <row r="68" spans="1:6" s="538" customFormat="1" x14ac:dyDescent="0.2">
      <c r="A68" s="537"/>
      <c r="F68" s="540"/>
    </row>
    <row r="69" spans="1:6" s="538" customFormat="1" x14ac:dyDescent="0.2">
      <c r="A69" s="537"/>
      <c r="F69" s="540"/>
    </row>
    <row r="70" spans="1:6" s="538" customFormat="1" x14ac:dyDescent="0.2">
      <c r="A70" s="537"/>
      <c r="F70" s="540"/>
    </row>
    <row r="71" spans="1:6" s="538" customFormat="1" x14ac:dyDescent="0.2">
      <c r="A71" s="537"/>
      <c r="F71" s="540"/>
    </row>
    <row r="72" spans="1:6" s="538" customFormat="1" x14ac:dyDescent="0.2">
      <c r="A72" s="537"/>
      <c r="F72" s="540"/>
    </row>
    <row r="73" spans="1:6" s="538" customFormat="1" x14ac:dyDescent="0.2">
      <c r="A73" s="537"/>
      <c r="F73" s="540"/>
    </row>
    <row r="74" spans="1:6" s="538" customFormat="1" x14ac:dyDescent="0.2">
      <c r="A74" s="537"/>
      <c r="F74" s="540"/>
    </row>
    <row r="75" spans="1:6" s="538" customFormat="1" x14ac:dyDescent="0.2">
      <c r="A75" s="537"/>
      <c r="F75" s="540"/>
    </row>
    <row r="76" spans="1:6" s="538" customFormat="1" x14ac:dyDescent="0.2">
      <c r="A76" s="537"/>
      <c r="F76" s="540"/>
    </row>
    <row r="77" spans="1:6" s="538" customFormat="1" x14ac:dyDescent="0.2">
      <c r="A77" s="537"/>
      <c r="F77" s="540"/>
    </row>
    <row r="78" spans="1:6" s="538" customFormat="1" x14ac:dyDescent="0.2">
      <c r="A78" s="537"/>
      <c r="F78" s="540"/>
    </row>
    <row r="79" spans="1:6" s="538" customFormat="1" x14ac:dyDescent="0.2">
      <c r="A79" s="537"/>
      <c r="F79" s="540"/>
    </row>
    <row r="80" spans="1:6" s="538" customFormat="1" x14ac:dyDescent="0.2">
      <c r="A80" s="537"/>
      <c r="F80" s="540"/>
    </row>
    <row r="81" spans="1:6" s="538" customFormat="1" x14ac:dyDescent="0.2">
      <c r="A81" s="537"/>
      <c r="F81" s="540"/>
    </row>
    <row r="82" spans="1:6" s="538" customFormat="1" x14ac:dyDescent="0.2">
      <c r="A82" s="537"/>
      <c r="F82" s="540"/>
    </row>
    <row r="83" spans="1:6" s="538" customFormat="1" x14ac:dyDescent="0.2">
      <c r="A83" s="537"/>
      <c r="F83" s="540"/>
    </row>
    <row r="84" spans="1:6" s="538" customFormat="1" x14ac:dyDescent="0.2">
      <c r="A84" s="537"/>
      <c r="F84" s="540"/>
    </row>
    <row r="85" spans="1:6" s="538" customFormat="1" x14ac:dyDescent="0.2">
      <c r="A85" s="537"/>
      <c r="F85" s="540"/>
    </row>
    <row r="86" spans="1:6" s="538" customFormat="1" x14ac:dyDescent="0.2">
      <c r="A86" s="537"/>
      <c r="F86" s="540"/>
    </row>
    <row r="87" spans="1:6" s="538" customFormat="1" x14ac:dyDescent="0.2">
      <c r="A87" s="537"/>
      <c r="F87" s="540"/>
    </row>
    <row r="88" spans="1:6" s="538" customFormat="1" x14ac:dyDescent="0.2">
      <c r="A88" s="537"/>
      <c r="F88" s="540"/>
    </row>
    <row r="89" spans="1:6" s="538" customFormat="1" x14ac:dyDescent="0.2">
      <c r="A89" s="537"/>
      <c r="F89" s="540"/>
    </row>
    <row r="90" spans="1:6" s="538" customFormat="1" x14ac:dyDescent="0.2">
      <c r="A90" s="537"/>
      <c r="F90" s="540"/>
    </row>
    <row r="91" spans="1:6" s="538" customFormat="1" x14ac:dyDescent="0.2">
      <c r="A91" s="537"/>
      <c r="F91" s="540"/>
    </row>
    <row r="92" spans="1:6" s="538" customFormat="1" x14ac:dyDescent="0.2">
      <c r="A92" s="537"/>
      <c r="F92" s="540"/>
    </row>
    <row r="93" spans="1:6" s="538" customFormat="1" x14ac:dyDescent="0.2">
      <c r="A93" s="537"/>
      <c r="F93" s="540"/>
    </row>
    <row r="94" spans="1:6" s="538" customFormat="1" x14ac:dyDescent="0.2">
      <c r="A94" s="537"/>
      <c r="F94" s="540"/>
    </row>
    <row r="95" spans="1:6" s="538" customFormat="1" x14ac:dyDescent="0.2">
      <c r="A95" s="537"/>
      <c r="F95" s="540"/>
    </row>
    <row r="96" spans="1:6" s="538" customFormat="1" x14ac:dyDescent="0.2">
      <c r="A96" s="537"/>
      <c r="F96" s="540"/>
    </row>
    <row r="97" spans="1:6" s="538" customFormat="1" x14ac:dyDescent="0.2">
      <c r="A97" s="537"/>
      <c r="F97" s="540"/>
    </row>
    <row r="98" spans="1:6" s="538" customFormat="1" x14ac:dyDescent="0.2">
      <c r="A98" s="537"/>
      <c r="F98" s="540"/>
    </row>
    <row r="99" spans="1:6" s="538" customFormat="1" x14ac:dyDescent="0.2">
      <c r="A99" s="537"/>
      <c r="F99" s="540"/>
    </row>
    <row r="100" spans="1:6" s="538" customFormat="1" x14ac:dyDescent="0.2">
      <c r="A100" s="537"/>
      <c r="F100" s="540"/>
    </row>
    <row r="101" spans="1:6" s="538" customFormat="1" x14ac:dyDescent="0.2">
      <c r="A101" s="537"/>
      <c r="F101" s="540"/>
    </row>
    <row r="102" spans="1:6" s="538" customFormat="1" x14ac:dyDescent="0.2">
      <c r="A102" s="537"/>
      <c r="F102" s="540"/>
    </row>
    <row r="103" spans="1:6" s="538" customFormat="1" x14ac:dyDescent="0.2">
      <c r="A103" s="537"/>
      <c r="F103" s="540"/>
    </row>
    <row r="104" spans="1:6" s="538" customFormat="1" x14ac:dyDescent="0.2">
      <c r="A104" s="537"/>
      <c r="F104" s="540"/>
    </row>
    <row r="105" spans="1:6" s="538" customFormat="1" x14ac:dyDescent="0.2">
      <c r="A105" s="537"/>
      <c r="F105" s="540"/>
    </row>
    <row r="106" spans="1:6" s="538" customFormat="1" x14ac:dyDescent="0.2">
      <c r="A106" s="537"/>
      <c r="F106" s="540"/>
    </row>
    <row r="107" spans="1:6" s="538" customFormat="1" x14ac:dyDescent="0.2">
      <c r="A107" s="537"/>
      <c r="F107" s="540"/>
    </row>
    <row r="108" spans="1:6" s="538" customFormat="1" x14ac:dyDescent="0.2">
      <c r="A108" s="537"/>
      <c r="F108" s="540"/>
    </row>
    <row r="109" spans="1:6" s="538" customFormat="1" x14ac:dyDescent="0.2">
      <c r="A109" s="537"/>
      <c r="F109" s="540"/>
    </row>
    <row r="110" spans="1:6" s="538" customFormat="1" x14ac:dyDescent="0.2">
      <c r="A110" s="537"/>
      <c r="F110" s="540"/>
    </row>
    <row r="111" spans="1:6" s="538" customFormat="1" x14ac:dyDescent="0.2">
      <c r="A111" s="537"/>
      <c r="F111" s="540"/>
    </row>
    <row r="112" spans="1:6" s="538" customFormat="1" x14ac:dyDescent="0.2">
      <c r="A112" s="537"/>
      <c r="F112" s="540"/>
    </row>
    <row r="113" spans="1:6" s="538" customFormat="1" x14ac:dyDescent="0.2">
      <c r="A113" s="537"/>
      <c r="F113" s="540"/>
    </row>
    <row r="114" spans="1:6" s="538" customFormat="1" x14ac:dyDescent="0.2">
      <c r="A114" s="537"/>
      <c r="F114" s="540"/>
    </row>
    <row r="115" spans="1:6" s="538" customFormat="1" x14ac:dyDescent="0.2">
      <c r="A115" s="537"/>
      <c r="F115" s="540"/>
    </row>
    <row r="116" spans="1:6" s="538" customFormat="1" x14ac:dyDescent="0.2">
      <c r="A116" s="537"/>
      <c r="F116" s="540"/>
    </row>
    <row r="117" spans="1:6" s="538" customFormat="1" x14ac:dyDescent="0.2">
      <c r="A117" s="537"/>
      <c r="F117" s="540"/>
    </row>
    <row r="118" spans="1:6" s="538" customFormat="1" x14ac:dyDescent="0.2">
      <c r="A118" s="537"/>
      <c r="F118" s="540"/>
    </row>
    <row r="119" spans="1:6" s="538" customFormat="1" x14ac:dyDescent="0.2">
      <c r="A119" s="537"/>
      <c r="F119" s="540"/>
    </row>
    <row r="120" spans="1:6" s="538" customFormat="1" x14ac:dyDescent="0.2">
      <c r="A120" s="537"/>
      <c r="F120" s="540"/>
    </row>
    <row r="121" spans="1:6" s="538" customFormat="1" x14ac:dyDescent="0.2">
      <c r="A121" s="537"/>
      <c r="F121" s="540"/>
    </row>
    <row r="122" spans="1:6" s="538" customFormat="1" x14ac:dyDescent="0.2">
      <c r="A122" s="537"/>
      <c r="F122" s="540"/>
    </row>
    <row r="123" spans="1:6" s="538" customFormat="1" x14ac:dyDescent="0.2">
      <c r="A123" s="537"/>
      <c r="F123" s="540"/>
    </row>
    <row r="124" spans="1:6" s="538" customFormat="1" x14ac:dyDescent="0.2">
      <c r="A124" s="537"/>
      <c r="F124" s="540"/>
    </row>
    <row r="125" spans="1:6" s="538" customFormat="1" x14ac:dyDescent="0.2">
      <c r="A125" s="537"/>
      <c r="F125" s="540"/>
    </row>
    <row r="126" spans="1:6" s="538" customFormat="1" x14ac:dyDescent="0.2">
      <c r="A126" s="537"/>
      <c r="F126" s="540"/>
    </row>
    <row r="127" spans="1:6" s="538" customFormat="1" x14ac:dyDescent="0.2">
      <c r="A127" s="537"/>
      <c r="F127" s="540"/>
    </row>
    <row r="128" spans="1:6" s="538" customFormat="1" x14ac:dyDescent="0.2">
      <c r="A128" s="537"/>
      <c r="F128" s="540"/>
    </row>
    <row r="129" spans="1:6" s="538" customFormat="1" x14ac:dyDescent="0.2">
      <c r="A129" s="537"/>
      <c r="F129" s="540"/>
    </row>
    <row r="130" spans="1:6" s="538" customFormat="1" x14ac:dyDescent="0.2">
      <c r="A130" s="537"/>
      <c r="F130" s="540"/>
    </row>
    <row r="131" spans="1:6" s="538" customFormat="1" x14ac:dyDescent="0.2">
      <c r="A131" s="537"/>
      <c r="F131" s="540"/>
    </row>
    <row r="132" spans="1:6" s="538" customFormat="1" x14ac:dyDescent="0.2">
      <c r="A132" s="537"/>
      <c r="F132" s="540"/>
    </row>
    <row r="133" spans="1:6" s="538" customFormat="1" x14ac:dyDescent="0.2">
      <c r="A133" s="537"/>
      <c r="F133" s="540"/>
    </row>
    <row r="134" spans="1:6" s="538" customFormat="1" x14ac:dyDescent="0.2">
      <c r="A134" s="537"/>
      <c r="F134" s="540"/>
    </row>
    <row r="135" spans="1:6" s="538" customFormat="1" x14ac:dyDescent="0.2">
      <c r="A135" s="537"/>
      <c r="F135" s="540"/>
    </row>
    <row r="136" spans="1:6" s="538" customFormat="1" x14ac:dyDescent="0.2">
      <c r="A136" s="537"/>
      <c r="F136" s="540"/>
    </row>
    <row r="137" spans="1:6" s="538" customFormat="1" x14ac:dyDescent="0.2">
      <c r="A137" s="537"/>
      <c r="F137" s="540"/>
    </row>
    <row r="138" spans="1:6" s="538" customFormat="1" x14ac:dyDescent="0.2">
      <c r="A138" s="537"/>
      <c r="F138" s="540"/>
    </row>
    <row r="139" spans="1:6" s="538" customFormat="1" x14ac:dyDescent="0.2">
      <c r="A139" s="537"/>
      <c r="F139" s="540"/>
    </row>
    <row r="140" spans="1:6" s="538" customFormat="1" x14ac:dyDescent="0.2">
      <c r="A140" s="537"/>
      <c r="F140" s="540"/>
    </row>
    <row r="141" spans="1:6" s="538" customFormat="1" x14ac:dyDescent="0.2">
      <c r="A141" s="537"/>
      <c r="F141" s="540"/>
    </row>
    <row r="142" spans="1:6" s="538" customFormat="1" x14ac:dyDescent="0.2">
      <c r="A142" s="537"/>
      <c r="F142" s="540"/>
    </row>
    <row r="143" spans="1:6" s="538" customFormat="1" x14ac:dyDescent="0.2">
      <c r="A143" s="537"/>
      <c r="F143" s="540"/>
    </row>
    <row r="144" spans="1:6" s="538" customFormat="1" x14ac:dyDescent="0.2">
      <c r="A144" s="537"/>
      <c r="F144" s="540"/>
    </row>
    <row r="145" spans="1:6" s="538" customFormat="1" x14ac:dyDescent="0.2">
      <c r="A145" s="537"/>
      <c r="F145" s="540"/>
    </row>
    <row r="146" spans="1:6" s="538" customFormat="1" x14ac:dyDescent="0.2">
      <c r="A146" s="537"/>
      <c r="F146" s="540"/>
    </row>
    <row r="147" spans="1:6" s="538" customFormat="1" x14ac:dyDescent="0.2">
      <c r="A147" s="537"/>
      <c r="F147" s="540"/>
    </row>
    <row r="148" spans="1:6" s="538" customFormat="1" x14ac:dyDescent="0.2">
      <c r="A148" s="537"/>
      <c r="F148" s="540"/>
    </row>
    <row r="149" spans="1:6" s="538" customFormat="1" x14ac:dyDescent="0.2">
      <c r="A149" s="537"/>
      <c r="F149" s="540"/>
    </row>
    <row r="150" spans="1:6" s="538" customFormat="1" x14ac:dyDescent="0.2">
      <c r="A150" s="537"/>
      <c r="F150" s="540"/>
    </row>
    <row r="151" spans="1:6" s="538" customFormat="1" x14ac:dyDescent="0.2">
      <c r="A151" s="537"/>
      <c r="F151" s="540"/>
    </row>
    <row r="152" spans="1:6" s="538" customFormat="1" x14ac:dyDescent="0.2">
      <c r="A152" s="537"/>
      <c r="F152" s="540"/>
    </row>
    <row r="153" spans="1:6" s="538" customFormat="1" x14ac:dyDescent="0.2">
      <c r="A153" s="537"/>
      <c r="F153" s="540"/>
    </row>
    <row r="154" spans="1:6" s="538" customFormat="1" x14ac:dyDescent="0.2">
      <c r="A154" s="537"/>
      <c r="F154" s="540"/>
    </row>
    <row r="155" spans="1:6" s="538" customFormat="1" x14ac:dyDescent="0.2">
      <c r="A155" s="537"/>
      <c r="F155" s="540"/>
    </row>
    <row r="156" spans="1:6" s="538" customFormat="1" x14ac:dyDescent="0.2">
      <c r="A156" s="537"/>
      <c r="F156" s="540"/>
    </row>
    <row r="157" spans="1:6" s="538" customFormat="1" x14ac:dyDescent="0.2">
      <c r="A157" s="537"/>
      <c r="F157" s="540"/>
    </row>
    <row r="158" spans="1:6" s="538" customFormat="1" x14ac:dyDescent="0.2">
      <c r="A158" s="537"/>
      <c r="F158" s="540"/>
    </row>
    <row r="159" spans="1:6" s="538" customFormat="1" x14ac:dyDescent="0.2">
      <c r="A159" s="537"/>
      <c r="F159" s="540"/>
    </row>
    <row r="160" spans="1:6" s="538" customFormat="1" x14ac:dyDescent="0.2">
      <c r="A160" s="537"/>
      <c r="F160" s="540"/>
    </row>
    <row r="161" spans="1:6" s="538" customFormat="1" x14ac:dyDescent="0.2">
      <c r="A161" s="537"/>
      <c r="F161" s="540"/>
    </row>
    <row r="162" spans="1:6" s="538" customFormat="1" x14ac:dyDescent="0.2">
      <c r="A162" s="537"/>
      <c r="F162" s="540"/>
    </row>
    <row r="163" spans="1:6" s="538" customFormat="1" x14ac:dyDescent="0.2">
      <c r="A163" s="537"/>
      <c r="F163" s="540"/>
    </row>
    <row r="164" spans="1:6" s="538" customFormat="1" x14ac:dyDescent="0.2">
      <c r="A164" s="537"/>
      <c r="F164" s="540"/>
    </row>
    <row r="165" spans="1:6" s="538" customFormat="1" x14ac:dyDescent="0.2">
      <c r="A165" s="537"/>
      <c r="F165" s="540"/>
    </row>
    <row r="166" spans="1:6" s="538" customFormat="1" x14ac:dyDescent="0.2">
      <c r="A166" s="537"/>
      <c r="F166" s="540"/>
    </row>
    <row r="167" spans="1:6" s="538" customFormat="1" x14ac:dyDescent="0.2">
      <c r="A167" s="537"/>
      <c r="F167" s="540"/>
    </row>
    <row r="168" spans="1:6" s="538" customFormat="1" x14ac:dyDescent="0.2">
      <c r="A168" s="537"/>
      <c r="F168" s="540"/>
    </row>
    <row r="169" spans="1:6" s="538" customFormat="1" x14ac:dyDescent="0.2">
      <c r="A169" s="537"/>
      <c r="F169" s="540"/>
    </row>
    <row r="170" spans="1:6" s="538" customFormat="1" x14ac:dyDescent="0.2">
      <c r="A170" s="537"/>
      <c r="F170" s="540"/>
    </row>
    <row r="171" spans="1:6" s="538" customFormat="1" x14ac:dyDescent="0.2">
      <c r="A171" s="537"/>
      <c r="F171" s="540"/>
    </row>
    <row r="172" spans="1:6" s="538" customFormat="1" x14ac:dyDescent="0.2">
      <c r="A172" s="537"/>
      <c r="F172" s="540"/>
    </row>
    <row r="173" spans="1:6" s="538" customFormat="1" x14ac:dyDescent="0.2">
      <c r="A173" s="537"/>
      <c r="F173" s="540"/>
    </row>
    <row r="174" spans="1:6" s="538" customFormat="1" x14ac:dyDescent="0.2">
      <c r="A174" s="537"/>
      <c r="F174" s="540"/>
    </row>
    <row r="175" spans="1:6" s="538" customFormat="1" x14ac:dyDescent="0.2">
      <c r="A175" s="537"/>
      <c r="F175" s="540"/>
    </row>
    <row r="176" spans="1:6" s="538" customFormat="1" x14ac:dyDescent="0.2">
      <c r="A176" s="537"/>
      <c r="F176" s="540"/>
    </row>
    <row r="177" spans="1:6" s="538" customFormat="1" x14ac:dyDescent="0.2">
      <c r="A177" s="537"/>
      <c r="F177" s="540"/>
    </row>
    <row r="178" spans="1:6" s="538" customFormat="1" x14ac:dyDescent="0.2">
      <c r="A178" s="537"/>
      <c r="F178" s="540"/>
    </row>
    <row r="179" spans="1:6" s="538" customFormat="1" x14ac:dyDescent="0.2">
      <c r="A179" s="537"/>
      <c r="F179" s="540"/>
    </row>
    <row r="180" spans="1:6" s="538" customFormat="1" x14ac:dyDescent="0.2">
      <c r="A180" s="537"/>
      <c r="F180" s="540"/>
    </row>
    <row r="181" spans="1:6" s="538" customFormat="1" x14ac:dyDescent="0.2">
      <c r="A181" s="537"/>
      <c r="F181" s="540"/>
    </row>
    <row r="182" spans="1:6" s="538" customFormat="1" x14ac:dyDescent="0.2">
      <c r="A182" s="537"/>
      <c r="F182" s="540"/>
    </row>
    <row r="183" spans="1:6" s="538" customFormat="1" x14ac:dyDescent="0.2">
      <c r="A183" s="537"/>
      <c r="F183" s="540"/>
    </row>
    <row r="184" spans="1:6" s="538" customFormat="1" x14ac:dyDescent="0.2">
      <c r="A184" s="537"/>
      <c r="F184" s="540"/>
    </row>
    <row r="185" spans="1:6" s="538" customFormat="1" x14ac:dyDescent="0.2">
      <c r="A185" s="537"/>
      <c r="F185" s="540"/>
    </row>
    <row r="186" spans="1:6" s="538" customFormat="1" x14ac:dyDescent="0.2">
      <c r="A186" s="537"/>
      <c r="F186" s="540"/>
    </row>
    <row r="187" spans="1:6" s="538" customFormat="1" x14ac:dyDescent="0.2">
      <c r="A187" s="537"/>
      <c r="F187" s="540"/>
    </row>
    <row r="188" spans="1:6" s="538" customFormat="1" x14ac:dyDescent="0.2">
      <c r="A188" s="537"/>
      <c r="F188" s="540"/>
    </row>
    <row r="189" spans="1:6" s="538" customFormat="1" x14ac:dyDescent="0.2">
      <c r="A189" s="537"/>
      <c r="F189" s="540"/>
    </row>
    <row r="190" spans="1:6" s="538" customFormat="1" x14ac:dyDescent="0.2">
      <c r="A190" s="537"/>
      <c r="F190" s="540"/>
    </row>
    <row r="191" spans="1:6" s="538" customFormat="1" x14ac:dyDescent="0.2">
      <c r="A191" s="537"/>
      <c r="F191" s="540"/>
    </row>
    <row r="192" spans="1:6" s="538" customFormat="1" x14ac:dyDescent="0.2">
      <c r="A192" s="537"/>
      <c r="F192" s="540"/>
    </row>
    <row r="193" spans="1:6" s="538" customFormat="1" x14ac:dyDescent="0.2">
      <c r="A193" s="537"/>
      <c r="F193" s="540"/>
    </row>
    <row r="194" spans="1:6" s="538" customFormat="1" x14ac:dyDescent="0.2">
      <c r="A194" s="537"/>
      <c r="F194" s="540"/>
    </row>
    <row r="195" spans="1:6" s="538" customFormat="1" x14ac:dyDescent="0.2">
      <c r="A195" s="537"/>
      <c r="F195" s="540"/>
    </row>
    <row r="196" spans="1:6" s="538" customFormat="1" x14ac:dyDescent="0.2">
      <c r="A196" s="537"/>
      <c r="F196" s="540"/>
    </row>
    <row r="197" spans="1:6" s="538" customFormat="1" x14ac:dyDescent="0.2">
      <c r="A197" s="537"/>
      <c r="F197" s="540"/>
    </row>
    <row r="198" spans="1:6" s="538" customFormat="1" x14ac:dyDescent="0.2">
      <c r="A198" s="537"/>
      <c r="F198" s="540"/>
    </row>
    <row r="199" spans="1:6" s="538" customFormat="1" x14ac:dyDescent="0.2">
      <c r="A199" s="537"/>
      <c r="F199" s="540"/>
    </row>
    <row r="200" spans="1:6" s="538" customFormat="1" x14ac:dyDescent="0.2">
      <c r="A200" s="537"/>
      <c r="F200" s="540"/>
    </row>
    <row r="201" spans="1:6" s="538" customFormat="1" x14ac:dyDescent="0.2">
      <c r="A201" s="537"/>
      <c r="F201" s="540"/>
    </row>
    <row r="202" spans="1:6" s="538" customFormat="1" x14ac:dyDescent="0.2">
      <c r="A202" s="537"/>
      <c r="F202" s="540"/>
    </row>
    <row r="203" spans="1:6" s="538" customFormat="1" x14ac:dyDescent="0.2">
      <c r="A203" s="537"/>
      <c r="F203" s="540"/>
    </row>
    <row r="204" spans="1:6" s="538" customFormat="1" x14ac:dyDescent="0.2">
      <c r="A204" s="537"/>
      <c r="F204" s="540"/>
    </row>
    <row r="205" spans="1:6" s="538" customFormat="1" x14ac:dyDescent="0.2">
      <c r="A205" s="537"/>
      <c r="F205" s="540"/>
    </row>
    <row r="206" spans="1:6" s="538" customFormat="1" x14ac:dyDescent="0.2">
      <c r="A206" s="537"/>
      <c r="F206" s="540"/>
    </row>
    <row r="207" spans="1:6" s="538" customFormat="1" x14ac:dyDescent="0.2">
      <c r="A207" s="537"/>
      <c r="F207" s="540"/>
    </row>
    <row r="208" spans="1:6" s="538" customFormat="1" x14ac:dyDescent="0.2">
      <c r="A208" s="537"/>
      <c r="F208" s="540"/>
    </row>
    <row r="209" spans="1:6" s="538" customFormat="1" x14ac:dyDescent="0.2">
      <c r="A209" s="537"/>
      <c r="F209" s="540"/>
    </row>
    <row r="210" spans="1:6" s="538" customFormat="1" x14ac:dyDescent="0.2">
      <c r="A210" s="537"/>
      <c r="F210" s="540"/>
    </row>
    <row r="211" spans="1:6" s="538" customFormat="1" x14ac:dyDescent="0.2">
      <c r="A211" s="537"/>
      <c r="F211" s="540"/>
    </row>
    <row r="212" spans="1:6" s="538" customFormat="1" x14ac:dyDescent="0.2">
      <c r="A212" s="537"/>
      <c r="F212" s="540"/>
    </row>
    <row r="213" spans="1:6" s="538" customFormat="1" x14ac:dyDescent="0.2">
      <c r="A213" s="537"/>
      <c r="F213" s="540"/>
    </row>
    <row r="214" spans="1:6" s="538" customFormat="1" x14ac:dyDescent="0.2">
      <c r="A214" s="537"/>
      <c r="F214" s="540"/>
    </row>
    <row r="215" spans="1:6" s="538" customFormat="1" x14ac:dyDescent="0.2">
      <c r="A215" s="537"/>
      <c r="F215" s="540"/>
    </row>
    <row r="216" spans="1:6" s="538" customFormat="1" x14ac:dyDescent="0.2">
      <c r="A216" s="537"/>
      <c r="F216" s="540"/>
    </row>
    <row r="217" spans="1:6" s="538" customFormat="1" x14ac:dyDescent="0.2">
      <c r="A217" s="537"/>
      <c r="F217" s="540"/>
    </row>
    <row r="218" spans="1:6" s="538" customFormat="1" x14ac:dyDescent="0.2">
      <c r="A218" s="537"/>
      <c r="F218" s="540"/>
    </row>
    <row r="219" spans="1:6" s="538" customFormat="1" x14ac:dyDescent="0.2">
      <c r="A219" s="537"/>
      <c r="F219" s="540"/>
    </row>
    <row r="220" spans="1:6" s="538" customFormat="1" x14ac:dyDescent="0.2">
      <c r="A220" s="537"/>
      <c r="F220" s="540"/>
    </row>
    <row r="221" spans="1:6" s="538" customFormat="1" x14ac:dyDescent="0.2">
      <c r="A221" s="537"/>
      <c r="F221" s="540"/>
    </row>
    <row r="222" spans="1:6" s="538" customFormat="1" x14ac:dyDescent="0.2">
      <c r="A222" s="537"/>
      <c r="F222" s="540"/>
    </row>
    <row r="223" spans="1:6" s="538" customFormat="1" x14ac:dyDescent="0.2">
      <c r="A223" s="537"/>
      <c r="F223" s="540"/>
    </row>
    <row r="224" spans="1:6" s="538" customFormat="1" x14ac:dyDescent="0.2">
      <c r="A224" s="537"/>
      <c r="F224" s="540"/>
    </row>
    <row r="225" spans="1:6" s="538" customFormat="1" x14ac:dyDescent="0.2">
      <c r="A225" s="537"/>
      <c r="F225" s="540"/>
    </row>
    <row r="226" spans="1:6" s="538" customFormat="1" x14ac:dyDescent="0.2">
      <c r="A226" s="537"/>
      <c r="F226" s="540"/>
    </row>
    <row r="227" spans="1:6" s="538" customFormat="1" x14ac:dyDescent="0.2">
      <c r="A227" s="537"/>
      <c r="F227" s="540"/>
    </row>
    <row r="228" spans="1:6" s="538" customFormat="1" x14ac:dyDescent="0.2">
      <c r="A228" s="537"/>
      <c r="F228" s="540"/>
    </row>
    <row r="229" spans="1:6" s="538" customFormat="1" x14ac:dyDescent="0.2">
      <c r="A229" s="537"/>
      <c r="F229" s="540"/>
    </row>
    <row r="230" spans="1:6" s="538" customFormat="1" x14ac:dyDescent="0.2">
      <c r="A230" s="537"/>
      <c r="F230" s="540"/>
    </row>
    <row r="231" spans="1:6" s="538" customFormat="1" x14ac:dyDescent="0.2">
      <c r="A231" s="537"/>
      <c r="F231" s="540"/>
    </row>
    <row r="232" spans="1:6" s="538" customFormat="1" x14ac:dyDescent="0.2">
      <c r="A232" s="537"/>
      <c r="F232" s="540"/>
    </row>
    <row r="233" spans="1:6" s="538" customFormat="1" x14ac:dyDescent="0.2">
      <c r="A233" s="537"/>
      <c r="F233" s="540"/>
    </row>
    <row r="234" spans="1:6" s="538" customFormat="1" x14ac:dyDescent="0.2">
      <c r="A234" s="537"/>
      <c r="F234" s="540"/>
    </row>
    <row r="235" spans="1:6" s="538" customFormat="1" x14ac:dyDescent="0.2">
      <c r="A235" s="537"/>
      <c r="F235" s="540"/>
    </row>
    <row r="236" spans="1:6" s="538" customFormat="1" x14ac:dyDescent="0.2">
      <c r="A236" s="537"/>
      <c r="F236" s="540"/>
    </row>
    <row r="237" spans="1:6" s="538" customFormat="1" x14ac:dyDescent="0.2">
      <c r="A237" s="537"/>
      <c r="F237" s="540"/>
    </row>
    <row r="238" spans="1:6" s="538" customFormat="1" x14ac:dyDescent="0.2">
      <c r="A238" s="537"/>
      <c r="F238" s="540"/>
    </row>
    <row r="239" spans="1:6" s="538" customFormat="1" x14ac:dyDescent="0.2">
      <c r="A239" s="537"/>
      <c r="F239" s="540"/>
    </row>
    <row r="240" spans="1:6" s="538" customFormat="1" x14ac:dyDescent="0.2">
      <c r="A240" s="537"/>
      <c r="F240" s="540"/>
    </row>
    <row r="241" spans="1:6" s="538" customFormat="1" x14ac:dyDescent="0.2">
      <c r="A241" s="537"/>
      <c r="F241" s="540"/>
    </row>
    <row r="242" spans="1:6" s="538" customFormat="1" x14ac:dyDescent="0.2">
      <c r="A242" s="537"/>
      <c r="F242" s="540"/>
    </row>
    <row r="243" spans="1:6" s="538" customFormat="1" x14ac:dyDescent="0.2">
      <c r="A243" s="537"/>
      <c r="F243" s="540"/>
    </row>
    <row r="244" spans="1:6" s="538" customFormat="1" x14ac:dyDescent="0.2">
      <c r="A244" s="537"/>
      <c r="F244" s="540"/>
    </row>
    <row r="245" spans="1:6" s="538" customFormat="1" x14ac:dyDescent="0.2">
      <c r="A245" s="537"/>
      <c r="F245" s="540"/>
    </row>
    <row r="246" spans="1:6" s="538" customFormat="1" x14ac:dyDescent="0.2">
      <c r="A246" s="537"/>
      <c r="F246" s="540"/>
    </row>
    <row r="247" spans="1:6" s="538" customFormat="1" x14ac:dyDescent="0.2">
      <c r="A247" s="537"/>
      <c r="F247" s="540"/>
    </row>
    <row r="248" spans="1:6" s="538" customFormat="1" x14ac:dyDescent="0.2">
      <c r="A248" s="537"/>
      <c r="F248" s="540"/>
    </row>
    <row r="249" spans="1:6" s="538" customFormat="1" x14ac:dyDescent="0.2">
      <c r="A249" s="537"/>
      <c r="F249" s="540"/>
    </row>
    <row r="250" spans="1:6" s="538" customFormat="1" x14ac:dyDescent="0.2">
      <c r="A250" s="537"/>
      <c r="F250" s="540"/>
    </row>
    <row r="251" spans="1:6" s="538" customFormat="1" x14ac:dyDescent="0.2">
      <c r="A251" s="537"/>
      <c r="F251" s="540"/>
    </row>
    <row r="252" spans="1:6" s="538" customFormat="1" x14ac:dyDescent="0.2">
      <c r="A252" s="537"/>
      <c r="F252" s="540"/>
    </row>
    <row r="253" spans="1:6" s="538" customFormat="1" x14ac:dyDescent="0.2">
      <c r="A253" s="537"/>
      <c r="F253" s="540"/>
    </row>
    <row r="254" spans="1:6" s="538" customFormat="1" x14ac:dyDescent="0.2">
      <c r="A254" s="537"/>
      <c r="F254" s="540"/>
    </row>
    <row r="255" spans="1:6" s="538" customFormat="1" x14ac:dyDescent="0.2">
      <c r="A255" s="537"/>
      <c r="F255" s="540"/>
    </row>
    <row r="256" spans="1:6" s="538" customFormat="1" x14ac:dyDescent="0.2">
      <c r="A256" s="537"/>
      <c r="F256" s="540"/>
    </row>
    <row r="257" spans="1:6" s="538" customFormat="1" x14ac:dyDescent="0.2">
      <c r="A257" s="537"/>
      <c r="F257" s="540"/>
    </row>
    <row r="258" spans="1:6" s="538" customFormat="1" x14ac:dyDescent="0.2">
      <c r="A258" s="537"/>
      <c r="F258" s="540"/>
    </row>
    <row r="259" spans="1:6" s="538" customFormat="1" x14ac:dyDescent="0.2">
      <c r="A259" s="537"/>
      <c r="F259" s="540"/>
    </row>
    <row r="260" spans="1:6" s="538" customFormat="1" x14ac:dyDescent="0.2">
      <c r="A260" s="537"/>
      <c r="F260" s="540"/>
    </row>
    <row r="261" spans="1:6" s="538" customFormat="1" x14ac:dyDescent="0.2">
      <c r="A261" s="537"/>
      <c r="F261" s="540"/>
    </row>
    <row r="262" spans="1:6" s="538" customFormat="1" x14ac:dyDescent="0.2">
      <c r="A262" s="537"/>
      <c r="F262" s="540"/>
    </row>
    <row r="263" spans="1:6" s="538" customFormat="1" x14ac:dyDescent="0.2">
      <c r="A263" s="537"/>
      <c r="F263" s="540"/>
    </row>
    <row r="264" spans="1:6" s="538" customFormat="1" x14ac:dyDescent="0.2">
      <c r="A264" s="537"/>
      <c r="F264" s="540"/>
    </row>
    <row r="265" spans="1:6" s="538" customFormat="1" x14ac:dyDescent="0.2">
      <c r="A265" s="537"/>
      <c r="F265" s="540"/>
    </row>
    <row r="266" spans="1:6" s="538" customFormat="1" x14ac:dyDescent="0.2">
      <c r="A266" s="537"/>
      <c r="F266" s="540"/>
    </row>
    <row r="267" spans="1:6" s="538" customFormat="1" x14ac:dyDescent="0.2">
      <c r="A267" s="537"/>
      <c r="F267" s="540"/>
    </row>
    <row r="268" spans="1:6" s="538" customFormat="1" x14ac:dyDescent="0.2">
      <c r="A268" s="537"/>
      <c r="F268" s="540"/>
    </row>
    <row r="269" spans="1:6" s="538" customFormat="1" x14ac:dyDescent="0.2">
      <c r="A269" s="537"/>
      <c r="F269" s="540"/>
    </row>
    <row r="270" spans="1:6" s="538" customFormat="1" x14ac:dyDescent="0.2">
      <c r="A270" s="537"/>
      <c r="F270" s="540"/>
    </row>
    <row r="271" spans="1:6" s="538" customFormat="1" x14ac:dyDescent="0.2">
      <c r="A271" s="537"/>
      <c r="F271" s="540"/>
    </row>
    <row r="272" spans="1:6" s="538" customFormat="1" x14ac:dyDescent="0.2">
      <c r="A272" s="537"/>
      <c r="F272" s="540"/>
    </row>
    <row r="273" spans="1:6" s="538" customFormat="1" x14ac:dyDescent="0.2">
      <c r="A273" s="537"/>
      <c r="F273" s="540"/>
    </row>
    <row r="274" spans="1:6" s="538" customFormat="1" x14ac:dyDescent="0.2">
      <c r="A274" s="537"/>
      <c r="F274" s="540"/>
    </row>
  </sheetData>
  <sheetProtection algorithmName="SHA-512" hashValue="e6zG2et2iIB+Clhpr2taNmFIor281sGqQ6K5GAR07NvkN1/U7n9kay5id4B77fo9SYAFinn18PfRo2Gvfgv2JQ==" saltValue="XoJvYzWfwnpXfwQWpBrh9g=="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sheetPr>
  <dimension ref="A1:F15"/>
  <sheetViews>
    <sheetView showGridLines="0" tabSelected="1" topLeftCell="C1" zoomScaleNormal="100" workbookViewId="0">
      <selection activeCell="E6" sqref="E6"/>
    </sheetView>
  </sheetViews>
  <sheetFormatPr defaultColWidth="9.25" defaultRowHeight="15" x14ac:dyDescent="0.25"/>
  <cols>
    <col min="1" max="1" width="3.125" style="375" hidden="1" customWidth="1"/>
    <col min="2" max="2" width="0" style="375" hidden="1" customWidth="1"/>
    <col min="3" max="3" width="5.25" style="375" customWidth="1"/>
    <col min="4" max="4" width="64.875" style="375" bestFit="1" customWidth="1"/>
    <col min="5" max="5" width="42.75" style="375" customWidth="1"/>
    <col min="6" max="6" width="15.125" style="375" customWidth="1"/>
    <col min="7" max="16384" width="9.25" style="375"/>
  </cols>
  <sheetData>
    <row r="1" spans="1:6" ht="100.5" customHeight="1" x14ac:dyDescent="0.25"/>
    <row r="2" spans="1:6" ht="12.75" customHeight="1" x14ac:dyDescent="0.25">
      <c r="D2" s="389" t="s">
        <v>580</v>
      </c>
      <c r="E2" s="632" t="s">
        <v>692</v>
      </c>
    </row>
    <row r="3" spans="1:6" ht="18" customHeight="1" x14ac:dyDescent="0.25">
      <c r="D3" s="389" t="s">
        <v>578</v>
      </c>
      <c r="E3" s="390">
        <v>44196</v>
      </c>
    </row>
    <row r="4" spans="1:6" ht="18" customHeight="1" x14ac:dyDescent="0.25"/>
    <row r="5" spans="1:6" x14ac:dyDescent="0.25">
      <c r="C5" s="429"/>
      <c r="D5" s="376" t="s">
        <v>581</v>
      </c>
      <c r="E5" s="376" t="s">
        <v>579</v>
      </c>
      <c r="F5" s="429" t="s">
        <v>583</v>
      </c>
    </row>
    <row r="6" spans="1:6" ht="18.75" customHeight="1" x14ac:dyDescent="0.25">
      <c r="A6" s="375" t="s">
        <v>575</v>
      </c>
      <c r="B6" s="375" t="s">
        <v>516</v>
      </c>
      <c r="C6" s="396" t="str">
        <f>B6&amp;" "&amp;A6</f>
        <v>S 0.1</v>
      </c>
      <c r="D6" s="427" t="s">
        <v>582</v>
      </c>
      <c r="E6" s="633"/>
      <c r="F6" s="374" t="str">
        <f>IF(ISNONTEXT(E6),"Voer een naam in","")</f>
        <v>Voer een naam in</v>
      </c>
    </row>
    <row r="7" spans="1:6" ht="28.5" customHeight="1" x14ac:dyDescent="0.25">
      <c r="A7" s="375" t="s">
        <v>576</v>
      </c>
      <c r="B7" s="378" t="s">
        <v>516</v>
      </c>
      <c r="C7" s="387" t="str">
        <f>B7&amp;" "&amp;A7</f>
        <v>S 0.2</v>
      </c>
      <c r="D7" s="433" t="str">
        <f>"Is "&amp;IF(ISNONTEXT(E6),"de instelling","'"&amp;$E$6&amp;"'")&amp;" een small and non-interconnected investment firm? Zie artikel 12 IFR voor meer informatie."</f>
        <v>Is de instelling een small and non-interconnected investment firm? Zie artikel 12 IFR voor meer informatie.</v>
      </c>
      <c r="E7" s="630"/>
      <c r="F7" s="393" t="str">
        <f>IF(ISBLANK(E7),"Selecteer Ja/Nee","")</f>
        <v>Selecteer Ja/Nee</v>
      </c>
    </row>
    <row r="8" spans="1:6" ht="13.5" customHeight="1" x14ac:dyDescent="0.25">
      <c r="B8" s="378"/>
      <c r="C8" s="379"/>
      <c r="D8" s="380"/>
      <c r="E8" s="381"/>
      <c r="F8" s="372"/>
    </row>
    <row r="9" spans="1:6" ht="38.25" customHeight="1" x14ac:dyDescent="0.25">
      <c r="A9" s="382" t="s">
        <v>584</v>
      </c>
      <c r="B9" s="382" t="s">
        <v>516</v>
      </c>
      <c r="C9" s="383" t="str">
        <f>B9&amp;" "&amp;A9</f>
        <v>S 0.0.1</v>
      </c>
      <c r="D9" s="634" t="str">
        <f>IF(E7="","Graag vraag S 0.2 beantwoorden","Uw instelling is een Class"&amp;IF(LOWER($E$7)="ja"," 3"," 2")&amp;" investment firm. Ga verder naar vraag S0.3")</f>
        <v>Graag vraag S 0.2 beantwoorden</v>
      </c>
      <c r="E9" s="634"/>
      <c r="F9" s="634"/>
    </row>
    <row r="10" spans="1:6" ht="28.5" customHeight="1" x14ac:dyDescent="0.25">
      <c r="B10" s="384"/>
      <c r="C10" s="379"/>
      <c r="D10" s="385"/>
      <c r="E10" s="379"/>
    </row>
    <row r="11" spans="1:6" x14ac:dyDescent="0.25">
      <c r="B11" s="384"/>
      <c r="C11" s="376"/>
      <c r="D11" s="376" t="s">
        <v>581</v>
      </c>
      <c r="E11" s="386" t="s">
        <v>579</v>
      </c>
      <c r="F11" s="376" t="s">
        <v>583</v>
      </c>
    </row>
    <row r="12" spans="1:6" ht="52.5" customHeight="1" x14ac:dyDescent="0.25">
      <c r="A12" s="375" t="s">
        <v>577</v>
      </c>
      <c r="B12" s="375" t="s">
        <v>516</v>
      </c>
      <c r="C12" s="387" t="str">
        <f>B12&amp;" "&amp;A12</f>
        <v>S 0.3</v>
      </c>
      <c r="D12" s="432" t="s">
        <v>543</v>
      </c>
      <c r="E12" s="631"/>
      <c r="F12" s="373" t="str">
        <f>IF(ISBLANK(E12),"Selecteer Ja/Nee","")</f>
        <v>Selecteer Ja/Nee</v>
      </c>
    </row>
    <row r="13" spans="1:6" s="379" customFormat="1" x14ac:dyDescent="0.25">
      <c r="D13" s="388"/>
      <c r="E13" s="381"/>
      <c r="F13" s="372"/>
    </row>
    <row r="14" spans="1:6" s="379" customFormat="1" x14ac:dyDescent="0.25">
      <c r="D14" s="388"/>
      <c r="E14" s="381"/>
      <c r="F14" s="372"/>
    </row>
    <row r="15" spans="1:6" ht="63.75" customHeight="1" x14ac:dyDescent="0.25">
      <c r="A15" s="382" t="s">
        <v>585</v>
      </c>
      <c r="B15" s="382" t="s">
        <v>516</v>
      </c>
      <c r="C15" s="383" t="str">
        <f>B15&amp;" "&amp;A15</f>
        <v>S 0.0.2</v>
      </c>
      <c r="D15" s="634" t="str">
        <f>IF(E7="","Graag vraag S 0.2 beantwoorden",IF(LOWER($E$12)="ja",IF(LOWER($E$7)="ja","U dient de tabbladen Entiteiten, Bestuurders en RvC in te vullen, alsmede Class 3 - Index t/m Class 3 - IF 09.01 én de geconsolideerde rapportages Cons 3 - Index t/m Cons 3 - IF 09.01 in te vullen","U dient de tabbladen Entiteiten, Bestuurders en RvC in te vullen, alsmede Class 2 - Index t/m Class 2 - C 34.02 én de geconsolideerde rapportages Cons 2 - Index t/m Cons 2 - C 34.02 in te vullen"),IF(LOWER($E$7)="ja","U dient enkel de tabbladen 'Class 3 - Index t/m Class 3 - IF 09.01 in te vullen.","U dient enkel de tabbladen 'Class 2 - Index t/m Class 2 - IF 34.02 in te vullen")))</f>
        <v>Graag vraag S 0.2 beantwoorden</v>
      </c>
      <c r="E15" s="634"/>
      <c r="F15" s="634"/>
    </row>
  </sheetData>
  <sheetProtection algorithmName="SHA-512" hashValue="ti1a0g1+ZkFc0nEthuACvOEZju9Jt7U2CTRcfCpsXpbjwQU7b8qfrE7NX2T+JgegbOb0V0QzPB/nlQLG3V4Ceg==" saltValue="9AX2cOWz/XIvOW+60JYnAg==" spinCount="100000" sheet="1" objects="1" scenarios="1" formatColumns="0" formatRows="0"/>
  <mergeCells count="2">
    <mergeCell ref="D9:F9"/>
    <mergeCell ref="D15:F15"/>
  </mergeCells>
  <conditionalFormatting sqref="F6">
    <cfRule type="notContainsBlanks" dxfId="124" priority="5" stopIfTrue="1">
      <formula>LEN(TRIM(F6))&gt;0</formula>
    </cfRule>
  </conditionalFormatting>
  <conditionalFormatting sqref="F7:F8">
    <cfRule type="notContainsBlanks" dxfId="123" priority="4" stopIfTrue="1">
      <formula>LEN(TRIM(F7))&gt;0</formula>
    </cfRule>
  </conditionalFormatting>
  <conditionalFormatting sqref="F12">
    <cfRule type="notContainsBlanks" dxfId="122" priority="6" stopIfTrue="1">
      <formula>LEN(TRIM(F12))&gt;0</formula>
    </cfRule>
  </conditionalFormatting>
  <conditionalFormatting sqref="D9">
    <cfRule type="notContainsBlanks" dxfId="121" priority="2">
      <formula>LEN(TRIM(D9))&gt;0</formula>
    </cfRule>
  </conditionalFormatting>
  <conditionalFormatting sqref="D15">
    <cfRule type="notContainsBlanks" dxfId="120" priority="1">
      <formula>LEN(TRIM(D15))&gt;0</formula>
    </cfRule>
  </conditionalFormatting>
  <pageMargins left="0.70866141732283505" right="0.70866141732283505" top="1" bottom="1.5" header="0.31496062992126" footer="0.31496062992126"/>
  <pageSetup orientation="portrait"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_dropdownList!$A$1:$B$1</xm:f>
          </x14:formula1>
          <xm:sqref>E7:E8 E12:E14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sheetPr>
  <dimension ref="A1:H38"/>
  <sheetViews>
    <sheetView showGridLines="0" zoomScale="120" zoomScaleNormal="120" workbookViewId="0">
      <selection activeCell="E4" sqref="E4"/>
    </sheetView>
  </sheetViews>
  <sheetFormatPr defaultRowHeight="12.75" x14ac:dyDescent="0.2"/>
  <cols>
    <col min="1" max="1" width="4" customWidth="1"/>
    <col min="4" max="4" width="52.5" bestFit="1" customWidth="1"/>
  </cols>
  <sheetData>
    <row r="1" spans="1:8" x14ac:dyDescent="0.2">
      <c r="A1" s="5"/>
      <c r="B1" s="5"/>
      <c r="C1" s="5"/>
      <c r="D1" s="5"/>
      <c r="E1" s="5"/>
    </row>
    <row r="2" spans="1:8" x14ac:dyDescent="0.2">
      <c r="A2" s="6"/>
      <c r="B2" s="234" t="s">
        <v>439</v>
      </c>
      <c r="C2" s="6"/>
      <c r="D2" s="6"/>
      <c r="E2" s="6"/>
      <c r="F2" s="175"/>
      <c r="G2" s="183"/>
      <c r="H2" s="183"/>
    </row>
    <row r="3" spans="1:8" x14ac:dyDescent="0.2">
      <c r="A3" s="5"/>
      <c r="B3" s="5"/>
      <c r="C3" s="5"/>
      <c r="D3" s="5"/>
      <c r="E3" s="5"/>
    </row>
    <row r="5" spans="1:8" x14ac:dyDescent="0.2">
      <c r="B5" s="649" t="s">
        <v>58</v>
      </c>
      <c r="C5" s="650"/>
      <c r="D5" s="651"/>
      <c r="E5" s="652"/>
    </row>
    <row r="6" spans="1:8" ht="21" x14ac:dyDescent="0.2">
      <c r="B6" s="7" t="s">
        <v>53</v>
      </c>
      <c r="C6" s="7" t="s">
        <v>54</v>
      </c>
      <c r="D6" s="8" t="s">
        <v>55</v>
      </c>
      <c r="E6" s="7" t="s">
        <v>56</v>
      </c>
    </row>
    <row r="7" spans="1:8" x14ac:dyDescent="0.2">
      <c r="B7" s="9"/>
      <c r="C7" s="9"/>
      <c r="D7" s="20" t="s">
        <v>73</v>
      </c>
      <c r="E7" s="11"/>
    </row>
    <row r="8" spans="1:8" ht="12.75" customHeight="1" x14ac:dyDescent="0.2">
      <c r="B8" s="12">
        <v>1</v>
      </c>
      <c r="C8" s="12" t="s">
        <v>59</v>
      </c>
      <c r="D8" s="18" t="s">
        <v>183</v>
      </c>
      <c r="E8" s="14" t="s">
        <v>65</v>
      </c>
    </row>
    <row r="9" spans="1:8" x14ac:dyDescent="0.2">
      <c r="B9" s="13">
        <v>2.1</v>
      </c>
      <c r="C9" s="13" t="s">
        <v>213</v>
      </c>
      <c r="D9" s="19" t="s">
        <v>184</v>
      </c>
      <c r="E9" s="14" t="s">
        <v>215</v>
      </c>
    </row>
    <row r="10" spans="1:8" x14ac:dyDescent="0.2">
      <c r="B10" s="13">
        <v>2.2000000000000002</v>
      </c>
      <c r="C10" s="13" t="s">
        <v>305</v>
      </c>
      <c r="D10" s="19" t="s">
        <v>214</v>
      </c>
      <c r="E10" s="14" t="s">
        <v>373</v>
      </c>
    </row>
    <row r="11" spans="1:8" x14ac:dyDescent="0.2">
      <c r="B11" s="13">
        <v>3</v>
      </c>
      <c r="C11" s="13" t="s">
        <v>60</v>
      </c>
      <c r="D11" s="19" t="s">
        <v>185</v>
      </c>
      <c r="E11" s="14" t="s">
        <v>66</v>
      </c>
    </row>
    <row r="12" spans="1:8" x14ac:dyDescent="0.2">
      <c r="B12" s="15">
        <v>4</v>
      </c>
      <c r="C12" s="15" t="s">
        <v>61</v>
      </c>
      <c r="D12" s="16" t="s">
        <v>345</v>
      </c>
      <c r="E12" s="14" t="s">
        <v>67</v>
      </c>
    </row>
    <row r="13" spans="1:8" x14ac:dyDescent="0.2">
      <c r="B13" s="9"/>
      <c r="C13" s="9"/>
      <c r="D13" s="20" t="s">
        <v>123</v>
      </c>
      <c r="E13" s="11"/>
    </row>
    <row r="14" spans="1:8" x14ac:dyDescent="0.2">
      <c r="B14" s="13">
        <v>5</v>
      </c>
      <c r="C14" s="13" t="s">
        <v>63</v>
      </c>
      <c r="D14" s="19" t="s">
        <v>181</v>
      </c>
      <c r="E14" s="14" t="s">
        <v>68</v>
      </c>
    </row>
    <row r="15" spans="1:8" x14ac:dyDescent="0.2">
      <c r="B15" s="9"/>
      <c r="C15" s="9"/>
      <c r="D15" s="10" t="s">
        <v>304</v>
      </c>
      <c r="E15" s="11"/>
    </row>
    <row r="16" spans="1:8" x14ac:dyDescent="0.2">
      <c r="B16" s="15">
        <v>6.1</v>
      </c>
      <c r="C16" s="15" t="s">
        <v>186</v>
      </c>
      <c r="D16" s="16" t="s">
        <v>174</v>
      </c>
      <c r="E16" s="14" t="s">
        <v>193</v>
      </c>
    </row>
    <row r="17" spans="2:5" x14ac:dyDescent="0.2">
      <c r="B17" s="15">
        <v>6.2</v>
      </c>
      <c r="C17" s="15" t="s">
        <v>187</v>
      </c>
      <c r="D17" s="16" t="s">
        <v>236</v>
      </c>
      <c r="E17" s="14" t="s">
        <v>194</v>
      </c>
    </row>
    <row r="18" spans="2:5" x14ac:dyDescent="0.2">
      <c r="B18" s="15">
        <v>6.3</v>
      </c>
      <c r="C18" s="17" t="s">
        <v>188</v>
      </c>
      <c r="D18" s="16" t="s">
        <v>175</v>
      </c>
      <c r="E18" s="14" t="s">
        <v>195</v>
      </c>
    </row>
    <row r="19" spans="2:5" x14ac:dyDescent="0.2">
      <c r="B19" s="15">
        <v>6.4</v>
      </c>
      <c r="C19" s="17" t="s">
        <v>189</v>
      </c>
      <c r="D19" s="16" t="s">
        <v>237</v>
      </c>
      <c r="E19" s="14" t="s">
        <v>196</v>
      </c>
    </row>
    <row r="20" spans="2:5" x14ac:dyDescent="0.2">
      <c r="B20" s="15">
        <v>6.5</v>
      </c>
      <c r="C20" s="17" t="s">
        <v>190</v>
      </c>
      <c r="D20" s="21" t="s">
        <v>176</v>
      </c>
      <c r="E20" s="14" t="s">
        <v>197</v>
      </c>
    </row>
    <row r="21" spans="2:5" x14ac:dyDescent="0.2">
      <c r="B21" s="15">
        <v>6.6</v>
      </c>
      <c r="C21" s="17" t="s">
        <v>191</v>
      </c>
      <c r="D21" s="16" t="s">
        <v>238</v>
      </c>
      <c r="E21" s="14" t="s">
        <v>198</v>
      </c>
    </row>
    <row r="22" spans="2:5" x14ac:dyDescent="0.2">
      <c r="B22" s="15">
        <v>6.7</v>
      </c>
      <c r="C22" s="17" t="s">
        <v>192</v>
      </c>
      <c r="D22" s="21" t="s">
        <v>177</v>
      </c>
      <c r="E22" s="14" t="s">
        <v>199</v>
      </c>
    </row>
    <row r="23" spans="2:5" x14ac:dyDescent="0.2">
      <c r="B23" s="15">
        <v>6.8</v>
      </c>
      <c r="C23" s="17" t="s">
        <v>243</v>
      </c>
      <c r="D23" s="16" t="s">
        <v>239</v>
      </c>
      <c r="E23" s="14" t="s">
        <v>249</v>
      </c>
    </row>
    <row r="24" spans="2:5" x14ac:dyDescent="0.2">
      <c r="B24" s="15">
        <v>6.9</v>
      </c>
      <c r="C24" s="17" t="s">
        <v>244</v>
      </c>
      <c r="D24" s="21" t="s">
        <v>178</v>
      </c>
      <c r="E24" s="14" t="s">
        <v>250</v>
      </c>
    </row>
    <row r="25" spans="2:5" x14ac:dyDescent="0.2">
      <c r="B25" s="15">
        <v>6.1</v>
      </c>
      <c r="C25" s="17" t="s">
        <v>245</v>
      </c>
      <c r="D25" s="21" t="s">
        <v>179</v>
      </c>
      <c r="E25" s="14" t="s">
        <v>251</v>
      </c>
    </row>
    <row r="26" spans="2:5" x14ac:dyDescent="0.2">
      <c r="B26" s="15">
        <v>6.11</v>
      </c>
      <c r="C26" s="17" t="s">
        <v>246</v>
      </c>
      <c r="D26" s="21" t="s">
        <v>180</v>
      </c>
      <c r="E26" s="14" t="s">
        <v>252</v>
      </c>
    </row>
    <row r="27" spans="2:5" x14ac:dyDescent="0.2">
      <c r="B27" s="15">
        <v>6.12</v>
      </c>
      <c r="C27" s="17" t="s">
        <v>247</v>
      </c>
      <c r="D27" s="157" t="s">
        <v>255</v>
      </c>
      <c r="E27" s="14" t="s">
        <v>253</v>
      </c>
    </row>
    <row r="28" spans="2:5" x14ac:dyDescent="0.2">
      <c r="B28" s="15">
        <v>6.13</v>
      </c>
      <c r="C28" s="17" t="s">
        <v>248</v>
      </c>
      <c r="D28" s="16" t="s">
        <v>242</v>
      </c>
      <c r="E28" s="14" t="s">
        <v>254</v>
      </c>
    </row>
    <row r="29" spans="2:5" x14ac:dyDescent="0.2">
      <c r="B29" s="9"/>
      <c r="C29" s="9"/>
      <c r="D29" s="20" t="s">
        <v>72</v>
      </c>
      <c r="E29" s="11"/>
    </row>
    <row r="30" spans="2:5" x14ac:dyDescent="0.2">
      <c r="B30" s="13">
        <v>7</v>
      </c>
      <c r="C30" s="13" t="s">
        <v>62</v>
      </c>
      <c r="D30" s="19" t="s">
        <v>307</v>
      </c>
      <c r="E30" s="14" t="s">
        <v>69</v>
      </c>
    </row>
    <row r="31" spans="2:5" x14ac:dyDescent="0.2">
      <c r="B31" s="182">
        <v>8.1</v>
      </c>
      <c r="C31" s="13" t="s">
        <v>315</v>
      </c>
      <c r="D31" s="19" t="s">
        <v>314</v>
      </c>
      <c r="E31" s="14" t="s">
        <v>326</v>
      </c>
    </row>
    <row r="32" spans="2:5" x14ac:dyDescent="0.2">
      <c r="B32" s="182">
        <v>8.1999999999999993</v>
      </c>
      <c r="C32" s="13" t="s">
        <v>317</v>
      </c>
      <c r="D32" s="19" t="s">
        <v>316</v>
      </c>
      <c r="E32" s="14" t="s">
        <v>327</v>
      </c>
    </row>
    <row r="33" spans="2:5" x14ac:dyDescent="0.2">
      <c r="B33" s="182">
        <v>8.3000000000000007</v>
      </c>
      <c r="C33" s="13" t="s">
        <v>318</v>
      </c>
      <c r="D33" s="19" t="s">
        <v>322</v>
      </c>
      <c r="E33" s="14" t="s">
        <v>328</v>
      </c>
    </row>
    <row r="34" spans="2:5" x14ac:dyDescent="0.2">
      <c r="B34" s="182">
        <v>8.4</v>
      </c>
      <c r="C34" s="13" t="s">
        <v>319</v>
      </c>
      <c r="D34" s="19" t="s">
        <v>323</v>
      </c>
      <c r="E34" s="14" t="s">
        <v>329</v>
      </c>
    </row>
    <row r="35" spans="2:5" x14ac:dyDescent="0.2">
      <c r="B35" s="182">
        <v>8.5</v>
      </c>
      <c r="C35" s="13" t="s">
        <v>320</v>
      </c>
      <c r="D35" s="19" t="s">
        <v>324</v>
      </c>
      <c r="E35" s="14" t="s">
        <v>330</v>
      </c>
    </row>
    <row r="36" spans="2:5" x14ac:dyDescent="0.2">
      <c r="B36" s="182">
        <v>8.6</v>
      </c>
      <c r="C36" s="13" t="s">
        <v>321</v>
      </c>
      <c r="D36" s="19" t="s">
        <v>325</v>
      </c>
      <c r="E36" s="14" t="s">
        <v>331</v>
      </c>
    </row>
    <row r="37" spans="2:5" x14ac:dyDescent="0.2">
      <c r="B37" s="9"/>
      <c r="C37" s="9"/>
      <c r="D37" s="20" t="s">
        <v>71</v>
      </c>
      <c r="E37" s="11"/>
    </row>
    <row r="38" spans="2:5" x14ac:dyDescent="0.2">
      <c r="B38" s="144">
        <v>9</v>
      </c>
      <c r="C38" s="144" t="s">
        <v>64</v>
      </c>
      <c r="D38" s="145" t="s">
        <v>182</v>
      </c>
      <c r="E38" s="22" t="s">
        <v>70</v>
      </c>
    </row>
  </sheetData>
  <sheetProtection algorithmName="SHA-512" hashValue="Pev48EdBjpHbMCIGdcJcYKsiP0cC/yvfzRct11h5ZK225TUL6nHvJhUYv819qA8oEyfLNolAvIlvMfrMfCtPkA==" saltValue="OmHKmtWEO5UmrPyl4iNiHQ==" spinCount="100000" sheet="1" objects="1" scenarios="1" formatColumns="0" formatRows="0"/>
  <mergeCells count="1">
    <mergeCell ref="B5:E5"/>
  </mergeCells>
  <pageMargins left="0.70866141732283505" right="0.70866141732283505" top="1" bottom="1.5" header="0.31496062992126" footer="0.31496062992126"/>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sheetPr>
  <dimension ref="A1:C72"/>
  <sheetViews>
    <sheetView showGridLines="0" zoomScale="85" zoomScaleNormal="85" workbookViewId="0">
      <selection activeCell="E4" sqref="E4"/>
    </sheetView>
  </sheetViews>
  <sheetFormatPr defaultColWidth="9" defaultRowHeight="14.25" x14ac:dyDescent="0.2"/>
  <cols>
    <col min="1" max="1" width="8.875" style="99" customWidth="1"/>
    <col min="2" max="2" width="85" style="118" customWidth="1"/>
    <col min="3" max="3" width="18.875" style="118" customWidth="1"/>
    <col min="4" max="16384" width="9" style="118"/>
  </cols>
  <sheetData>
    <row r="1" spans="1:3" x14ac:dyDescent="0.2">
      <c r="A1" s="653" t="s">
        <v>221</v>
      </c>
      <c r="B1" s="653"/>
      <c r="C1" s="653"/>
    </row>
    <row r="3" spans="1:3" x14ac:dyDescent="0.2">
      <c r="A3" s="102" t="s">
        <v>0</v>
      </c>
      <c r="B3" s="119" t="s">
        <v>2</v>
      </c>
      <c r="C3" s="119" t="s">
        <v>1</v>
      </c>
    </row>
    <row r="4" spans="1:3" x14ac:dyDescent="0.2">
      <c r="A4" s="120" t="s">
        <v>8</v>
      </c>
      <c r="B4" s="41" t="s">
        <v>57</v>
      </c>
      <c r="C4" s="506"/>
    </row>
    <row r="5" spans="1:3" x14ac:dyDescent="0.2">
      <c r="A5" s="43" t="s">
        <v>9</v>
      </c>
      <c r="B5" s="38" t="s">
        <v>87</v>
      </c>
      <c r="C5" s="507"/>
    </row>
    <row r="6" spans="1:3" x14ac:dyDescent="0.2">
      <c r="A6" s="43" t="s">
        <v>10</v>
      </c>
      <c r="B6" s="39" t="s">
        <v>105</v>
      </c>
      <c r="C6" s="507"/>
    </row>
    <row r="7" spans="1:3" x14ac:dyDescent="0.2">
      <c r="A7" s="43" t="s">
        <v>11</v>
      </c>
      <c r="B7" s="146" t="s">
        <v>6</v>
      </c>
      <c r="C7" s="507"/>
    </row>
    <row r="8" spans="1:3" x14ac:dyDescent="0.2">
      <c r="A8" s="43" t="s">
        <v>12</v>
      </c>
      <c r="B8" s="158" t="s">
        <v>103</v>
      </c>
      <c r="C8" s="507"/>
    </row>
    <row r="9" spans="1:3" x14ac:dyDescent="0.2">
      <c r="A9" s="43" t="s">
        <v>13</v>
      </c>
      <c r="B9" s="146" t="s">
        <v>4</v>
      </c>
      <c r="C9" s="507"/>
    </row>
    <row r="10" spans="1:3" x14ac:dyDescent="0.2">
      <c r="A10" s="43" t="s">
        <v>14</v>
      </c>
      <c r="B10" s="235" t="s">
        <v>260</v>
      </c>
      <c r="C10" s="507"/>
    </row>
    <row r="11" spans="1:3" x14ac:dyDescent="0.2">
      <c r="A11" s="43" t="s">
        <v>15</v>
      </c>
      <c r="B11" s="235" t="s">
        <v>261</v>
      </c>
      <c r="C11" s="507"/>
    </row>
    <row r="12" spans="1:3" x14ac:dyDescent="0.2">
      <c r="A12" s="102" t="s">
        <v>16</v>
      </c>
      <c r="B12" s="121" t="s">
        <v>5</v>
      </c>
      <c r="C12" s="507"/>
    </row>
    <row r="13" spans="1:3" x14ac:dyDescent="0.2">
      <c r="A13" s="102" t="s">
        <v>17</v>
      </c>
      <c r="B13" s="121" t="s">
        <v>104</v>
      </c>
      <c r="C13" s="507"/>
    </row>
    <row r="14" spans="1:3" x14ac:dyDescent="0.2">
      <c r="A14" s="102" t="s">
        <v>18</v>
      </c>
      <c r="B14" s="147" t="s">
        <v>160</v>
      </c>
      <c r="C14" s="508"/>
    </row>
    <row r="15" spans="1:3" x14ac:dyDescent="0.2">
      <c r="A15" s="102" t="s">
        <v>19</v>
      </c>
      <c r="B15" s="236" t="s">
        <v>267</v>
      </c>
      <c r="C15" s="507"/>
    </row>
    <row r="16" spans="1:3" x14ac:dyDescent="0.2">
      <c r="A16" s="102" t="s">
        <v>20</v>
      </c>
      <c r="B16" s="148" t="s">
        <v>106</v>
      </c>
      <c r="C16" s="508"/>
    </row>
    <row r="17" spans="1:3" x14ac:dyDescent="0.2">
      <c r="A17" s="102" t="s">
        <v>21</v>
      </c>
      <c r="B17" s="40" t="s">
        <v>161</v>
      </c>
      <c r="C17" s="508"/>
    </row>
    <row r="18" spans="1:3" x14ac:dyDescent="0.2">
      <c r="A18" s="102" t="s">
        <v>22</v>
      </c>
      <c r="B18" s="171" t="s">
        <v>162</v>
      </c>
      <c r="C18" s="508"/>
    </row>
    <row r="19" spans="1:3" x14ac:dyDescent="0.2">
      <c r="A19" s="102" t="s">
        <v>23</v>
      </c>
      <c r="B19" s="171" t="s">
        <v>163</v>
      </c>
      <c r="C19" s="508"/>
    </row>
    <row r="20" spans="1:3" x14ac:dyDescent="0.2">
      <c r="A20" s="102" t="s">
        <v>24</v>
      </c>
      <c r="B20" s="171" t="s">
        <v>164</v>
      </c>
      <c r="C20" s="508"/>
    </row>
    <row r="21" spans="1:3" x14ac:dyDescent="0.2">
      <c r="A21" s="102" t="s">
        <v>25</v>
      </c>
      <c r="B21" s="172" t="s">
        <v>107</v>
      </c>
      <c r="C21" s="508"/>
    </row>
    <row r="22" spans="1:3" x14ac:dyDescent="0.2">
      <c r="A22" s="102" t="s">
        <v>26</v>
      </c>
      <c r="B22" s="40" t="s">
        <v>101</v>
      </c>
      <c r="C22" s="508"/>
    </row>
    <row r="23" spans="1:3" x14ac:dyDescent="0.2">
      <c r="A23" s="102" t="s">
        <v>27</v>
      </c>
      <c r="B23" s="40" t="s">
        <v>102</v>
      </c>
      <c r="C23" s="508"/>
    </row>
    <row r="24" spans="1:3" ht="28.5" x14ac:dyDescent="0.2">
      <c r="A24" s="102" t="s">
        <v>28</v>
      </c>
      <c r="B24" s="149" t="s">
        <v>109</v>
      </c>
      <c r="C24" s="508"/>
    </row>
    <row r="25" spans="1:3" x14ac:dyDescent="0.2">
      <c r="A25" s="102" t="s">
        <v>29</v>
      </c>
      <c r="B25" s="172" t="s">
        <v>270</v>
      </c>
      <c r="C25" s="508"/>
    </row>
    <row r="26" spans="1:3" ht="28.5" x14ac:dyDescent="0.2">
      <c r="A26" s="102" t="s">
        <v>30</v>
      </c>
      <c r="B26" s="235" t="s">
        <v>271</v>
      </c>
      <c r="C26" s="508"/>
    </row>
    <row r="27" spans="1:3" ht="28.5" x14ac:dyDescent="0.2">
      <c r="A27" s="102" t="s">
        <v>31</v>
      </c>
      <c r="B27" s="149" t="s">
        <v>440</v>
      </c>
      <c r="C27" s="555"/>
    </row>
    <row r="28" spans="1:3" ht="28.5" x14ac:dyDescent="0.2">
      <c r="A28" s="102" t="s">
        <v>32</v>
      </c>
      <c r="B28" s="149" t="s">
        <v>441</v>
      </c>
      <c r="C28" s="555"/>
    </row>
    <row r="29" spans="1:3" x14ac:dyDescent="0.2">
      <c r="A29" s="102" t="s">
        <v>33</v>
      </c>
      <c r="B29" s="149" t="s">
        <v>262</v>
      </c>
      <c r="C29" s="555"/>
    </row>
    <row r="30" spans="1:3" ht="15" thickBot="1" x14ac:dyDescent="0.25">
      <c r="A30" s="102" t="s">
        <v>34</v>
      </c>
      <c r="B30" s="40" t="s">
        <v>108</v>
      </c>
      <c r="C30" s="508"/>
    </row>
    <row r="31" spans="1:3" x14ac:dyDescent="0.2">
      <c r="A31" s="102" t="s">
        <v>35</v>
      </c>
      <c r="B31" s="150" t="s">
        <v>110</v>
      </c>
      <c r="C31" s="509"/>
    </row>
    <row r="32" spans="1:3" x14ac:dyDescent="0.2">
      <c r="A32" s="102" t="s">
        <v>36</v>
      </c>
      <c r="B32" s="147" t="s">
        <v>6</v>
      </c>
      <c r="C32" s="507"/>
    </row>
    <row r="33" spans="1:3" x14ac:dyDescent="0.2">
      <c r="A33" s="102" t="s">
        <v>37</v>
      </c>
      <c r="B33" s="158" t="s">
        <v>103</v>
      </c>
      <c r="C33" s="507"/>
    </row>
    <row r="34" spans="1:3" x14ac:dyDescent="0.2">
      <c r="A34" s="102" t="s">
        <v>38</v>
      </c>
      <c r="B34" s="151" t="s">
        <v>111</v>
      </c>
      <c r="C34" s="508"/>
    </row>
    <row r="35" spans="1:3" x14ac:dyDescent="0.2">
      <c r="A35" s="102" t="s">
        <v>39</v>
      </c>
      <c r="B35" s="149" t="s">
        <v>165</v>
      </c>
      <c r="C35" s="555"/>
    </row>
    <row r="36" spans="1:3" x14ac:dyDescent="0.2">
      <c r="A36" s="102" t="s">
        <v>40</v>
      </c>
      <c r="B36" s="173" t="s">
        <v>166</v>
      </c>
      <c r="C36" s="555"/>
    </row>
    <row r="37" spans="1:3" x14ac:dyDescent="0.2">
      <c r="A37" s="102" t="s">
        <v>41</v>
      </c>
      <c r="B37" s="173" t="s">
        <v>167</v>
      </c>
      <c r="C37" s="555"/>
    </row>
    <row r="38" spans="1:3" x14ac:dyDescent="0.2">
      <c r="A38" s="102" t="s">
        <v>42</v>
      </c>
      <c r="B38" s="173" t="s">
        <v>168</v>
      </c>
      <c r="C38" s="555"/>
    </row>
    <row r="39" spans="1:3" ht="28.5" x14ac:dyDescent="0.2">
      <c r="A39" s="102" t="s">
        <v>46</v>
      </c>
      <c r="B39" s="149" t="s">
        <v>442</v>
      </c>
      <c r="C39" s="555"/>
    </row>
    <row r="40" spans="1:3" ht="29.25" thickBot="1" x14ac:dyDescent="0.25">
      <c r="A40" s="102" t="s">
        <v>47</v>
      </c>
      <c r="B40" s="149" t="s">
        <v>443</v>
      </c>
      <c r="C40" s="555"/>
    </row>
    <row r="41" spans="1:3" x14ac:dyDescent="0.2">
      <c r="A41" s="102" t="s">
        <v>48</v>
      </c>
      <c r="B41" s="150" t="s">
        <v>112</v>
      </c>
      <c r="C41" s="509"/>
    </row>
    <row r="42" spans="1:3" x14ac:dyDescent="0.2">
      <c r="A42" s="102" t="s">
        <v>49</v>
      </c>
      <c r="B42" s="147" t="s">
        <v>6</v>
      </c>
      <c r="C42" s="507"/>
    </row>
    <row r="43" spans="1:3" x14ac:dyDescent="0.2">
      <c r="A43" s="43" t="s">
        <v>50</v>
      </c>
      <c r="B43" s="158" t="s">
        <v>103</v>
      </c>
      <c r="C43" s="507"/>
    </row>
    <row r="44" spans="1:3" x14ac:dyDescent="0.2">
      <c r="A44" s="43" t="s">
        <v>51</v>
      </c>
      <c r="B44" s="147" t="s">
        <v>7</v>
      </c>
      <c r="C44" s="507"/>
    </row>
    <row r="45" spans="1:3" x14ac:dyDescent="0.2">
      <c r="A45" s="43" t="s">
        <v>52</v>
      </c>
      <c r="B45" s="148" t="s">
        <v>113</v>
      </c>
      <c r="C45" s="508"/>
    </row>
    <row r="46" spans="1:3" x14ac:dyDescent="0.2">
      <c r="A46" s="43" t="s">
        <v>93</v>
      </c>
      <c r="B46" s="149" t="s">
        <v>169</v>
      </c>
      <c r="C46" s="555"/>
    </row>
    <row r="47" spans="1:3" x14ac:dyDescent="0.2">
      <c r="A47" s="43" t="s">
        <v>92</v>
      </c>
      <c r="B47" s="173" t="s">
        <v>170</v>
      </c>
      <c r="C47" s="555"/>
    </row>
    <row r="48" spans="1:3" x14ac:dyDescent="0.2">
      <c r="A48" s="43" t="s">
        <v>220</v>
      </c>
      <c r="B48" s="173" t="s">
        <v>171</v>
      </c>
      <c r="C48" s="555"/>
    </row>
    <row r="49" spans="1:3" x14ac:dyDescent="0.2">
      <c r="A49" s="43" t="s">
        <v>266</v>
      </c>
      <c r="B49" s="173" t="s">
        <v>172</v>
      </c>
      <c r="C49" s="555"/>
    </row>
    <row r="50" spans="1:3" ht="28.5" x14ac:dyDescent="0.2">
      <c r="A50" s="43" t="s">
        <v>268</v>
      </c>
      <c r="B50" s="149" t="s">
        <v>444</v>
      </c>
      <c r="C50" s="555"/>
    </row>
    <row r="51" spans="1:3" ht="29.25" thickBot="1" x14ac:dyDescent="0.25">
      <c r="A51" s="43" t="s">
        <v>269</v>
      </c>
      <c r="B51" s="174" t="s">
        <v>445</v>
      </c>
      <c r="C51" s="556"/>
    </row>
    <row r="53" spans="1:3" x14ac:dyDescent="0.2">
      <c r="B53" s="122"/>
    </row>
    <row r="70" spans="2:2" x14ac:dyDescent="0.2">
      <c r="B70" s="123"/>
    </row>
    <row r="72" spans="2:2" x14ac:dyDescent="0.2">
      <c r="B72" s="124"/>
    </row>
  </sheetData>
  <sheetProtection algorithmName="SHA-512" hashValue="Q/6ramSyiXuDb23h1fPmS8513F5UuGa/ZKRwKDLGuEhYrYNPI79jEX/oeAK7fHCOL4BzOcfbxO01v74/u+pjUQ==" saltValue="5erzaDyqfTGnigLcYPjYSg==" spinCount="100000" sheet="1" objects="1" scenarios="1" formatColumns="0" formatRows="0"/>
  <mergeCells count="1">
    <mergeCell ref="A1:C1"/>
  </mergeCells>
  <pageMargins left="0.70866141732283505" right="0.70866141732283505" top="1" bottom="1.5" header="0.31496062992126" footer="0.31496062992126"/>
  <pageSetup paperSize="9" scale="3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70C0"/>
  </sheetPr>
  <dimension ref="A1:F42"/>
  <sheetViews>
    <sheetView showGridLines="0" zoomScale="80" zoomScaleNormal="80" workbookViewId="0">
      <selection activeCell="E4" sqref="E4"/>
    </sheetView>
  </sheetViews>
  <sheetFormatPr defaultColWidth="9" defaultRowHeight="14.25" x14ac:dyDescent="0.2"/>
  <cols>
    <col min="1" max="1" width="11" style="96" customWidth="1"/>
    <col min="2" max="2" width="70.875" style="96" customWidth="1"/>
    <col min="3" max="3" width="24.375" style="96" customWidth="1"/>
    <col min="4" max="4" width="9" style="96"/>
    <col min="5" max="5" width="55.25" style="101" customWidth="1"/>
    <col min="6" max="6" width="55.5" style="101" customWidth="1"/>
    <col min="7" max="16384" width="9" style="96"/>
  </cols>
  <sheetData>
    <row r="1" spans="1:6" x14ac:dyDescent="0.2">
      <c r="A1" s="654" t="s">
        <v>371</v>
      </c>
      <c r="B1" s="654"/>
      <c r="C1" s="654"/>
      <c r="E1" s="97"/>
    </row>
    <row r="2" spans="1:6" ht="14.25" customHeight="1" x14ac:dyDescent="0.2">
      <c r="A2" s="99"/>
    </row>
    <row r="3" spans="1:6" ht="15" thickBot="1" x14ac:dyDescent="0.25">
      <c r="A3" s="102" t="s">
        <v>0</v>
      </c>
      <c r="B3" s="103" t="s">
        <v>2</v>
      </c>
      <c r="C3" s="170" t="s">
        <v>1</v>
      </c>
      <c r="E3" s="104"/>
      <c r="F3" s="104"/>
    </row>
    <row r="4" spans="1:6" x14ac:dyDescent="0.2">
      <c r="A4" s="44" t="s">
        <v>8</v>
      </c>
      <c r="B4" s="105" t="s">
        <v>173</v>
      </c>
      <c r="C4" s="525"/>
      <c r="E4" s="125"/>
      <c r="F4" s="98"/>
    </row>
    <row r="5" spans="1:6" x14ac:dyDescent="0.2">
      <c r="A5" s="45" t="s">
        <v>9</v>
      </c>
      <c r="B5" s="94" t="s">
        <v>135</v>
      </c>
      <c r="C5" s="525"/>
    </row>
    <row r="6" spans="1:6" x14ac:dyDescent="0.2">
      <c r="A6" s="45" t="s">
        <v>10</v>
      </c>
      <c r="B6" s="94" t="s">
        <v>136</v>
      </c>
      <c r="C6" s="525"/>
    </row>
    <row r="7" spans="1:6" x14ac:dyDescent="0.2">
      <c r="A7" s="45" t="s">
        <v>11</v>
      </c>
      <c r="B7" s="107" t="s">
        <v>137</v>
      </c>
      <c r="C7" s="525"/>
      <c r="F7" s="126"/>
    </row>
    <row r="8" spans="1:6" x14ac:dyDescent="0.2">
      <c r="A8" s="45" t="s">
        <v>12</v>
      </c>
      <c r="B8" s="111" t="s">
        <v>211</v>
      </c>
      <c r="C8" s="557"/>
      <c r="F8" s="98"/>
    </row>
    <row r="9" spans="1:6" x14ac:dyDescent="0.2">
      <c r="A9" s="45" t="s">
        <v>13</v>
      </c>
      <c r="B9" s="111" t="s">
        <v>212</v>
      </c>
      <c r="C9" s="557"/>
      <c r="F9" s="98"/>
    </row>
    <row r="10" spans="1:6" x14ac:dyDescent="0.2">
      <c r="A10" s="45" t="s">
        <v>14</v>
      </c>
      <c r="B10" s="111" t="s">
        <v>138</v>
      </c>
      <c r="C10" s="557"/>
      <c r="E10" s="125"/>
    </row>
    <row r="11" spans="1:6" x14ac:dyDescent="0.2">
      <c r="A11" s="43" t="s">
        <v>15</v>
      </c>
      <c r="B11" s="127" t="s">
        <v>219</v>
      </c>
      <c r="C11" s="557"/>
      <c r="F11" s="126"/>
    </row>
    <row r="12" spans="1:6" x14ac:dyDescent="0.2">
      <c r="A12" s="43" t="s">
        <v>16</v>
      </c>
      <c r="B12" s="127" t="s">
        <v>216</v>
      </c>
      <c r="C12" s="557"/>
      <c r="F12" s="126"/>
    </row>
    <row r="13" spans="1:6" x14ac:dyDescent="0.2">
      <c r="A13" s="43" t="s">
        <v>17</v>
      </c>
      <c r="B13" s="127" t="s">
        <v>217</v>
      </c>
      <c r="C13" s="557"/>
      <c r="F13" s="126"/>
    </row>
    <row r="14" spans="1:6" x14ac:dyDescent="0.2">
      <c r="A14" s="43" t="s">
        <v>18</v>
      </c>
      <c r="B14" s="127" t="s">
        <v>222</v>
      </c>
      <c r="C14" s="557"/>
      <c r="F14" s="126"/>
    </row>
    <row r="15" spans="1:6" ht="28.5" x14ac:dyDescent="0.2">
      <c r="A15" s="43" t="s">
        <v>19</v>
      </c>
      <c r="B15" s="128" t="s">
        <v>218</v>
      </c>
      <c r="C15" s="557"/>
      <c r="F15" s="126"/>
    </row>
    <row r="17" spans="1:5" x14ac:dyDescent="0.2">
      <c r="B17" s="129"/>
    </row>
    <row r="19" spans="1:5" s="101" customFormat="1" x14ac:dyDescent="0.2">
      <c r="A19" s="655" t="s">
        <v>372</v>
      </c>
      <c r="B19" s="655"/>
      <c r="C19" s="655"/>
    </row>
    <row r="20" spans="1:5" x14ac:dyDescent="0.2">
      <c r="A20" s="130"/>
      <c r="B20" s="130"/>
      <c r="C20" s="130"/>
    </row>
    <row r="21" spans="1:5" x14ac:dyDescent="0.2">
      <c r="A21" s="102" t="s">
        <v>0</v>
      </c>
      <c r="B21" s="103" t="s">
        <v>2</v>
      </c>
      <c r="C21" s="103" t="s">
        <v>1</v>
      </c>
      <c r="E21" s="98"/>
    </row>
    <row r="22" spans="1:5" x14ac:dyDescent="0.2">
      <c r="A22" s="43" t="s">
        <v>8</v>
      </c>
      <c r="B22" s="131" t="s">
        <v>139</v>
      </c>
      <c r="C22" s="525"/>
      <c r="E22" s="98"/>
    </row>
    <row r="23" spans="1:5" x14ac:dyDescent="0.2">
      <c r="A23" s="43" t="s">
        <v>9</v>
      </c>
      <c r="B23" s="131" t="s">
        <v>459</v>
      </c>
      <c r="C23" s="525"/>
      <c r="E23" s="98"/>
    </row>
    <row r="24" spans="1:5" x14ac:dyDescent="0.2">
      <c r="A24" s="43" t="s">
        <v>10</v>
      </c>
      <c r="B24" s="131" t="s">
        <v>141</v>
      </c>
      <c r="C24" s="526"/>
      <c r="E24" s="98"/>
    </row>
    <row r="25" spans="1:5" x14ac:dyDescent="0.2">
      <c r="A25" s="43" t="s">
        <v>11</v>
      </c>
      <c r="B25" s="131" t="s">
        <v>460</v>
      </c>
      <c r="C25" s="526"/>
      <c r="E25" s="98"/>
    </row>
    <row r="26" spans="1:5" x14ac:dyDescent="0.2">
      <c r="A26" s="43" t="s">
        <v>12</v>
      </c>
      <c r="B26" s="131" t="s">
        <v>140</v>
      </c>
      <c r="C26" s="525"/>
      <c r="E26" s="98"/>
    </row>
    <row r="27" spans="1:5" x14ac:dyDescent="0.2">
      <c r="A27" s="43" t="s">
        <v>13</v>
      </c>
      <c r="B27" s="131" t="s">
        <v>114</v>
      </c>
      <c r="C27" s="525"/>
    </row>
    <row r="30" spans="1:5" x14ac:dyDescent="0.2">
      <c r="C30" s="132"/>
      <c r="D30" s="118"/>
    </row>
    <row r="32" spans="1:5" x14ac:dyDescent="0.2">
      <c r="B32" s="129"/>
    </row>
    <row r="33" spans="2:2" x14ac:dyDescent="0.2">
      <c r="B33" s="129"/>
    </row>
    <row r="34" spans="2:2" x14ac:dyDescent="0.2">
      <c r="B34" s="129"/>
    </row>
    <row r="35" spans="2:2" x14ac:dyDescent="0.2">
      <c r="B35" s="129"/>
    </row>
    <row r="36" spans="2:2" x14ac:dyDescent="0.2">
      <c r="B36" s="129"/>
    </row>
    <row r="37" spans="2:2" x14ac:dyDescent="0.2">
      <c r="B37" s="129"/>
    </row>
    <row r="38" spans="2:2" x14ac:dyDescent="0.2">
      <c r="B38" s="129"/>
    </row>
    <row r="39" spans="2:2" x14ac:dyDescent="0.2">
      <c r="B39" s="133"/>
    </row>
    <row r="40" spans="2:2" x14ac:dyDescent="0.2">
      <c r="B40" s="129"/>
    </row>
    <row r="41" spans="2:2" x14ac:dyDescent="0.2">
      <c r="B41" s="129"/>
    </row>
    <row r="42" spans="2:2" x14ac:dyDescent="0.2">
      <c r="B42" s="129"/>
    </row>
  </sheetData>
  <sheetProtection algorithmName="SHA-512" hashValue="KgrRQT7hFr55VfM77pGF8sJAAUgu92/MdYB45EzqrKHcEC/MlLDuoW9V5nV6mVnZpgbQpKPSL3zkp5X/nZv4tA==" saltValue="Ta0Nmg4bOfMItP46NTCYcA==" spinCount="100000" sheet="1" objects="1" scenarios="1" formatColumns="0" formatRows="0"/>
  <mergeCells count="2">
    <mergeCell ref="A1:C1"/>
    <mergeCell ref="A19:C19"/>
  </mergeCells>
  <pageMargins left="0.70866141732283505" right="0.70866141732283505" top="1" bottom="1.5" header="0.31496062992126" footer="0.31496062992126"/>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sheetPr>
  <dimension ref="A1:E35"/>
  <sheetViews>
    <sheetView showGridLines="0" zoomScale="80" zoomScaleNormal="80" workbookViewId="0">
      <selection activeCell="E4" sqref="E4"/>
    </sheetView>
  </sheetViews>
  <sheetFormatPr defaultColWidth="9" defaultRowHeight="12.75" x14ac:dyDescent="0.2"/>
  <cols>
    <col min="1" max="1" width="9" style="134"/>
    <col min="2" max="2" width="94.25" style="134" customWidth="1"/>
    <col min="3" max="3" width="23.375" style="134" customWidth="1"/>
    <col min="4" max="4" width="15.5" style="137" bestFit="1" customWidth="1"/>
    <col min="5" max="5" width="59.625" style="136" customWidth="1"/>
    <col min="6" max="16384" width="9" style="134"/>
  </cols>
  <sheetData>
    <row r="1" spans="1:5" ht="20.25" customHeight="1" x14ac:dyDescent="0.2">
      <c r="A1" s="646" t="s">
        <v>43</v>
      </c>
      <c r="B1" s="646"/>
      <c r="C1" s="646"/>
      <c r="D1" s="135"/>
    </row>
    <row r="2" spans="1:5" ht="20.25" customHeight="1" x14ac:dyDescent="0.2">
      <c r="A2" s="42"/>
    </row>
    <row r="3" spans="1:5" ht="20.25" customHeight="1" x14ac:dyDescent="0.2">
      <c r="A3" s="91" t="s">
        <v>0</v>
      </c>
      <c r="B3" s="138" t="s">
        <v>2</v>
      </c>
      <c r="C3" s="169" t="s">
        <v>1</v>
      </c>
      <c r="D3" s="139"/>
      <c r="E3" s="140"/>
    </row>
    <row r="4" spans="1:5" ht="20.25" customHeight="1" x14ac:dyDescent="0.2">
      <c r="A4" s="93" t="s">
        <v>8</v>
      </c>
      <c r="B4" s="237" t="s">
        <v>142</v>
      </c>
      <c r="C4" s="558"/>
      <c r="D4" s="139"/>
      <c r="E4" s="140"/>
    </row>
    <row r="5" spans="1:5" ht="20.25" customHeight="1" x14ac:dyDescent="0.2">
      <c r="A5" s="91" t="s">
        <v>9</v>
      </c>
      <c r="B5" s="237" t="s">
        <v>470</v>
      </c>
      <c r="C5" s="558"/>
    </row>
    <row r="6" spans="1:5" s="264" customFormat="1" ht="20.25" customHeight="1" x14ac:dyDescent="0.2">
      <c r="A6" s="91" t="s">
        <v>10</v>
      </c>
      <c r="B6" s="168" t="s">
        <v>479</v>
      </c>
      <c r="C6" s="558"/>
      <c r="D6" s="137"/>
      <c r="E6" s="136"/>
    </row>
    <row r="7" spans="1:5" ht="20.25" customHeight="1" x14ac:dyDescent="0.2">
      <c r="A7" s="91" t="s">
        <v>11</v>
      </c>
      <c r="B7" s="168" t="s">
        <v>471</v>
      </c>
      <c r="C7" s="558"/>
    </row>
    <row r="8" spans="1:5" ht="20.25" customHeight="1" x14ac:dyDescent="0.2">
      <c r="A8" s="91" t="s">
        <v>12</v>
      </c>
      <c r="B8" s="163" t="s">
        <v>223</v>
      </c>
      <c r="C8" s="558"/>
    </row>
    <row r="9" spans="1:5" ht="20.25" customHeight="1" x14ac:dyDescent="0.2">
      <c r="A9" s="91" t="s">
        <v>13</v>
      </c>
      <c r="B9" s="168" t="s">
        <v>480</v>
      </c>
      <c r="C9" s="558"/>
    </row>
    <row r="10" spans="1:5" ht="20.25" customHeight="1" x14ac:dyDescent="0.2">
      <c r="A10" s="91" t="s">
        <v>14</v>
      </c>
      <c r="B10" s="162" t="s">
        <v>481</v>
      </c>
      <c r="C10" s="558"/>
    </row>
    <row r="11" spans="1:5" ht="20.25" customHeight="1" x14ac:dyDescent="0.2">
      <c r="A11" s="91" t="s">
        <v>15</v>
      </c>
      <c r="B11" s="162" t="s">
        <v>482</v>
      </c>
      <c r="C11" s="558"/>
    </row>
    <row r="12" spans="1:5" ht="20.25" customHeight="1" x14ac:dyDescent="0.2">
      <c r="A12" s="91" t="s">
        <v>16</v>
      </c>
      <c r="B12" s="162" t="s">
        <v>483</v>
      </c>
      <c r="C12" s="558"/>
      <c r="D12" s="136"/>
    </row>
    <row r="13" spans="1:5" ht="20.25" customHeight="1" x14ac:dyDescent="0.2">
      <c r="A13" s="91" t="s">
        <v>17</v>
      </c>
      <c r="B13" s="162" t="s">
        <v>484</v>
      </c>
      <c r="C13" s="558"/>
    </row>
    <row r="14" spans="1:5" ht="20.25" customHeight="1" x14ac:dyDescent="0.2">
      <c r="A14" s="91" t="s">
        <v>18</v>
      </c>
      <c r="B14" s="162" t="s">
        <v>485</v>
      </c>
      <c r="C14" s="558"/>
    </row>
    <row r="15" spans="1:5" ht="20.25" customHeight="1" x14ac:dyDescent="0.2">
      <c r="A15" s="91" t="s">
        <v>19</v>
      </c>
      <c r="B15" s="162" t="s">
        <v>486</v>
      </c>
      <c r="C15" s="558"/>
    </row>
    <row r="16" spans="1:5" ht="20.25" customHeight="1" x14ac:dyDescent="0.2">
      <c r="A16" s="91" t="s">
        <v>20</v>
      </c>
      <c r="B16" s="162" t="s">
        <v>487</v>
      </c>
      <c r="C16" s="558"/>
    </row>
    <row r="17" spans="1:3" ht="20.25" customHeight="1" x14ac:dyDescent="0.2">
      <c r="A17" s="91" t="s">
        <v>21</v>
      </c>
      <c r="B17" s="162" t="s">
        <v>488</v>
      </c>
      <c r="C17" s="558"/>
    </row>
    <row r="18" spans="1:3" ht="20.25" customHeight="1" x14ac:dyDescent="0.2">
      <c r="A18" s="91" t="s">
        <v>22</v>
      </c>
      <c r="B18" s="162" t="s">
        <v>489</v>
      </c>
      <c r="C18" s="558"/>
    </row>
    <row r="19" spans="1:3" ht="20.25" customHeight="1" x14ac:dyDescent="0.2">
      <c r="A19" s="91" t="s">
        <v>23</v>
      </c>
      <c r="B19" s="162" t="s">
        <v>490</v>
      </c>
      <c r="C19" s="558"/>
    </row>
    <row r="20" spans="1:3" ht="20.25" customHeight="1" x14ac:dyDescent="0.2">
      <c r="A20" s="91" t="s">
        <v>24</v>
      </c>
      <c r="B20" s="162" t="s">
        <v>491</v>
      </c>
      <c r="C20" s="558"/>
    </row>
    <row r="21" spans="1:3" ht="20.25" customHeight="1" x14ac:dyDescent="0.2">
      <c r="A21" s="91" t="s">
        <v>25</v>
      </c>
      <c r="B21" s="162" t="s">
        <v>492</v>
      </c>
      <c r="C21" s="558"/>
    </row>
    <row r="22" spans="1:3" ht="20.25" customHeight="1" x14ac:dyDescent="0.2">
      <c r="A22" s="91" t="s">
        <v>26</v>
      </c>
      <c r="B22" s="270" t="s">
        <v>473</v>
      </c>
      <c r="C22" s="558"/>
    </row>
    <row r="23" spans="1:3" ht="20.25" customHeight="1" x14ac:dyDescent="0.2">
      <c r="A23" s="91" t="s">
        <v>27</v>
      </c>
      <c r="B23" s="162" t="s">
        <v>474</v>
      </c>
      <c r="C23" s="558"/>
    </row>
    <row r="24" spans="1:3" ht="21.75" customHeight="1" x14ac:dyDescent="0.2">
      <c r="A24" s="91" t="s">
        <v>28</v>
      </c>
      <c r="B24" s="237" t="s">
        <v>396</v>
      </c>
      <c r="C24" s="558"/>
    </row>
    <row r="25" spans="1:3" ht="20.25" customHeight="1" x14ac:dyDescent="0.2">
      <c r="A25" s="91" t="s">
        <v>29</v>
      </c>
      <c r="B25" s="237" t="s">
        <v>397</v>
      </c>
      <c r="C25" s="558"/>
    </row>
    <row r="26" spans="1:3" ht="20.25" customHeight="1" x14ac:dyDescent="0.2">
      <c r="A26" s="141"/>
      <c r="B26" s="238"/>
    </row>
    <row r="27" spans="1:3" ht="20.25" customHeight="1" x14ac:dyDescent="0.2">
      <c r="A27" s="142"/>
    </row>
    <row r="28" spans="1:3" ht="20.25" customHeight="1" x14ac:dyDescent="0.2">
      <c r="A28" s="142"/>
      <c r="B28" s="143"/>
    </row>
    <row r="29" spans="1:3" ht="20.25" customHeight="1" x14ac:dyDescent="0.2">
      <c r="A29" s="142"/>
    </row>
    <row r="30" spans="1:3" ht="20.25" customHeight="1" x14ac:dyDescent="0.2">
      <c r="A30" s="142"/>
    </row>
    <row r="31" spans="1:3" ht="20.25" customHeight="1" x14ac:dyDescent="0.2">
      <c r="A31" s="142"/>
    </row>
    <row r="32" spans="1:3" ht="20.25" customHeight="1" x14ac:dyDescent="0.2">
      <c r="A32" s="142"/>
    </row>
    <row r="33" spans="1:1" ht="20.25" customHeight="1" x14ac:dyDescent="0.2">
      <c r="A33" s="142"/>
    </row>
    <row r="34" spans="1:1" ht="20.25" customHeight="1" x14ac:dyDescent="0.2">
      <c r="A34" s="142"/>
    </row>
    <row r="35" spans="1:1" ht="20.25" customHeight="1" x14ac:dyDescent="0.2">
      <c r="A35" s="142"/>
    </row>
  </sheetData>
  <sheetProtection algorithmName="SHA-512" hashValue="krgDBW9SLwYyfAlSZVk4xxY4BnPoO6yyIjKEKhsmiYbxSo1+uh9EL8L6dQk4M4hw1jfmoqI/XFYcW4oxkCumAg==" saltValue="8wr/lq4gE6r3HZBvLQxXnQ=="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sheetPr>
  <dimension ref="A1:G36"/>
  <sheetViews>
    <sheetView showGridLines="0" zoomScale="80" zoomScaleNormal="80" workbookViewId="0">
      <selection activeCell="E4" sqref="E4"/>
    </sheetView>
  </sheetViews>
  <sheetFormatPr defaultColWidth="9" defaultRowHeight="12.75" x14ac:dyDescent="0.2"/>
  <cols>
    <col min="1" max="1" width="9" style="53"/>
    <col min="2" max="2" width="78.125" style="53" customWidth="1"/>
    <col min="3" max="3" width="26.375" style="2" customWidth="1"/>
    <col min="4" max="4" width="27.25" style="2" customWidth="1"/>
    <col min="5" max="5" width="25.75" style="2" customWidth="1"/>
    <col min="6" max="6" width="63.25" style="3" customWidth="1"/>
    <col min="7" max="16384" width="9" style="2"/>
  </cols>
  <sheetData>
    <row r="1" spans="1:7" x14ac:dyDescent="0.2">
      <c r="A1" s="656" t="s">
        <v>402</v>
      </c>
      <c r="B1" s="656"/>
      <c r="C1" s="656"/>
      <c r="D1" s="58"/>
      <c r="E1" s="90"/>
    </row>
    <row r="2" spans="1:7" x14ac:dyDescent="0.2">
      <c r="A2" s="56"/>
    </row>
    <row r="3" spans="1:7" ht="43.5" customHeight="1" x14ac:dyDescent="0.2">
      <c r="A3" s="254"/>
      <c r="B3" s="255"/>
      <c r="C3" s="250" t="s">
        <v>127</v>
      </c>
      <c r="D3" s="251" t="s">
        <v>126</v>
      </c>
    </row>
    <row r="4" spans="1:7" ht="16.5" customHeight="1" x14ac:dyDescent="0.2">
      <c r="A4" s="24" t="s">
        <v>0</v>
      </c>
      <c r="B4" s="25" t="s">
        <v>2</v>
      </c>
      <c r="C4" s="250" t="s">
        <v>8</v>
      </c>
      <c r="D4" s="250" t="s">
        <v>9</v>
      </c>
      <c r="E4" s="1"/>
      <c r="F4" s="52"/>
    </row>
    <row r="5" spans="1:7" ht="21" customHeight="1" x14ac:dyDescent="0.2">
      <c r="A5" s="24" t="s">
        <v>8</v>
      </c>
      <c r="B5" s="27" t="s">
        <v>3</v>
      </c>
      <c r="C5" s="62"/>
      <c r="D5" s="559"/>
    </row>
    <row r="6" spans="1:7" ht="21" customHeight="1" x14ac:dyDescent="0.2">
      <c r="A6" s="24" t="s">
        <v>9</v>
      </c>
      <c r="B6" s="168" t="s">
        <v>256</v>
      </c>
      <c r="C6" s="62"/>
      <c r="D6" s="559"/>
      <c r="E6" s="178"/>
    </row>
    <row r="7" spans="1:7" ht="21" customHeight="1" x14ac:dyDescent="0.2">
      <c r="A7" s="24" t="s">
        <v>10</v>
      </c>
      <c r="B7" s="177" t="s">
        <v>204</v>
      </c>
      <c r="C7" s="561"/>
      <c r="D7" s="560"/>
      <c r="E7" s="178"/>
    </row>
    <row r="8" spans="1:7" ht="21" customHeight="1" x14ac:dyDescent="0.2">
      <c r="A8" s="24" t="s">
        <v>11</v>
      </c>
      <c r="B8" s="177" t="s">
        <v>205</v>
      </c>
      <c r="C8" s="559"/>
      <c r="D8" s="560"/>
      <c r="E8" s="178"/>
    </row>
    <row r="9" spans="1:7" ht="21" customHeight="1" x14ac:dyDescent="0.2">
      <c r="A9" s="24" t="s">
        <v>12</v>
      </c>
      <c r="B9" s="177" t="s">
        <v>206</v>
      </c>
      <c r="C9" s="559"/>
      <c r="D9" s="560"/>
      <c r="E9" s="179"/>
    </row>
    <row r="10" spans="1:7" ht="21" customHeight="1" x14ac:dyDescent="0.2">
      <c r="A10" s="24" t="s">
        <v>13</v>
      </c>
      <c r="B10" s="177" t="s">
        <v>202</v>
      </c>
      <c r="C10" s="559"/>
      <c r="D10" s="559"/>
      <c r="E10" s="179"/>
      <c r="F10" s="75"/>
    </row>
    <row r="11" spans="1:7" ht="21" customHeight="1" x14ac:dyDescent="0.2">
      <c r="A11" s="24" t="s">
        <v>14</v>
      </c>
      <c r="B11" s="177" t="s">
        <v>207</v>
      </c>
      <c r="C11" s="559"/>
      <c r="D11" s="559"/>
      <c r="E11" s="178"/>
      <c r="F11" s="75"/>
    </row>
    <row r="12" spans="1:7" s="4" customFormat="1" ht="21" customHeight="1" x14ac:dyDescent="0.2">
      <c r="A12" s="24" t="s">
        <v>15</v>
      </c>
      <c r="B12" s="177" t="s">
        <v>208</v>
      </c>
      <c r="C12" s="559"/>
      <c r="D12" s="559"/>
      <c r="E12" s="178"/>
      <c r="F12" s="76"/>
    </row>
    <row r="13" spans="1:7" s="4" customFormat="1" ht="21" customHeight="1" x14ac:dyDescent="0.2">
      <c r="A13" s="24" t="s">
        <v>16</v>
      </c>
      <c r="B13" s="168" t="s">
        <v>257</v>
      </c>
      <c r="C13" s="62"/>
      <c r="D13" s="559"/>
      <c r="E13" s="178"/>
      <c r="F13" s="76"/>
    </row>
    <row r="14" spans="1:7" s="4" customFormat="1" ht="21" customHeight="1" x14ac:dyDescent="0.2">
      <c r="A14" s="24" t="s">
        <v>17</v>
      </c>
      <c r="B14" s="177" t="s">
        <v>158</v>
      </c>
      <c r="C14" s="61"/>
      <c r="D14" s="560"/>
      <c r="E14" s="178"/>
      <c r="F14" s="76"/>
    </row>
    <row r="15" spans="1:7" ht="21" customHeight="1" x14ac:dyDescent="0.2">
      <c r="A15" s="24" t="s">
        <v>18</v>
      </c>
      <c r="B15" s="177" t="s">
        <v>147</v>
      </c>
      <c r="C15" s="559"/>
      <c r="D15" s="560"/>
      <c r="E15" s="178"/>
      <c r="F15" s="30"/>
      <c r="G15" s="4"/>
    </row>
    <row r="16" spans="1:7" ht="21" customHeight="1" x14ac:dyDescent="0.2">
      <c r="A16" s="24" t="s">
        <v>19</v>
      </c>
      <c r="B16" s="168" t="s">
        <v>258</v>
      </c>
      <c r="C16" s="62"/>
      <c r="D16" s="559"/>
      <c r="E16" s="178"/>
      <c r="F16" s="30"/>
      <c r="G16" s="4"/>
    </row>
    <row r="17" spans="1:6" ht="21" customHeight="1" x14ac:dyDescent="0.2">
      <c r="A17" s="24" t="s">
        <v>20</v>
      </c>
      <c r="B17" s="177" t="s">
        <v>159</v>
      </c>
      <c r="C17" s="62"/>
      <c r="D17" s="560"/>
      <c r="E17" s="178"/>
      <c r="F17" s="75"/>
    </row>
    <row r="18" spans="1:6" ht="21" customHeight="1" x14ac:dyDescent="0.2">
      <c r="A18" s="24" t="s">
        <v>21</v>
      </c>
      <c r="B18" s="177" t="s">
        <v>209</v>
      </c>
      <c r="C18" s="559"/>
      <c r="D18" s="560"/>
      <c r="E18" s="178"/>
      <c r="F18" s="75"/>
    </row>
    <row r="19" spans="1:6" ht="21" customHeight="1" x14ac:dyDescent="0.2">
      <c r="A19" s="24" t="s">
        <v>22</v>
      </c>
      <c r="B19" s="177" t="s">
        <v>210</v>
      </c>
      <c r="C19" s="559"/>
      <c r="D19" s="560"/>
      <c r="F19" s="75"/>
    </row>
    <row r="20" spans="1:6" ht="21" customHeight="1" x14ac:dyDescent="0.2">
      <c r="A20" s="24" t="s">
        <v>23</v>
      </c>
      <c r="B20" s="167" t="s">
        <v>472</v>
      </c>
      <c r="C20" s="61"/>
      <c r="D20" s="560"/>
      <c r="F20" s="75"/>
    </row>
    <row r="21" spans="1:6" x14ac:dyDescent="0.2">
      <c r="A21" s="57"/>
      <c r="F21" s="75"/>
    </row>
    <row r="22" spans="1:6" x14ac:dyDescent="0.2">
      <c r="A22" s="57"/>
      <c r="F22" s="75"/>
    </row>
    <row r="23" spans="1:6" x14ac:dyDescent="0.2">
      <c r="A23" s="23"/>
      <c r="B23" s="54"/>
      <c r="F23" s="75"/>
    </row>
    <row r="24" spans="1:6" x14ac:dyDescent="0.2">
      <c r="F24" s="75"/>
    </row>
    <row r="25" spans="1:6" x14ac:dyDescent="0.2">
      <c r="B25" s="54"/>
      <c r="F25" s="75"/>
    </row>
    <row r="26" spans="1:6" x14ac:dyDescent="0.2">
      <c r="B26" s="54"/>
      <c r="F26" s="75"/>
    </row>
    <row r="28" spans="1:6" x14ac:dyDescent="0.2">
      <c r="B28" s="54"/>
    </row>
    <row r="29" spans="1:6" x14ac:dyDescent="0.2">
      <c r="B29" s="55"/>
    </row>
    <row r="30" spans="1:6" x14ac:dyDescent="0.2">
      <c r="B30" s="54"/>
    </row>
    <row r="31" spans="1:6" x14ac:dyDescent="0.2">
      <c r="B31" s="54"/>
    </row>
    <row r="32" spans="1:6" x14ac:dyDescent="0.2">
      <c r="B32" s="54"/>
    </row>
    <row r="33" spans="2:2" x14ac:dyDescent="0.2">
      <c r="B33" s="54"/>
    </row>
    <row r="34" spans="2:2" x14ac:dyDescent="0.2">
      <c r="B34" s="54"/>
    </row>
    <row r="35" spans="2:2" x14ac:dyDescent="0.2">
      <c r="B35" s="54"/>
    </row>
    <row r="36" spans="2:2" x14ac:dyDescent="0.2">
      <c r="B36" s="54"/>
    </row>
  </sheetData>
  <sheetProtection algorithmName="SHA-512" hashValue="bX9kCocVhXTV5Do60l75cDbtgBXP+Ac8QnOsU/hret33kJD7EjzCE5zlWl9yCJUwqSirCf47ZXNhsYx6MrwOJQ==" saltValue="vB/gp6Id+gcwtQpXGuBoMg=="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C24"/>
  <sheetViews>
    <sheetView showGridLines="0" zoomScale="90" zoomScaleNormal="90" workbookViewId="0">
      <selection activeCell="E4" sqref="E4"/>
    </sheetView>
  </sheetViews>
  <sheetFormatPr defaultColWidth="9" defaultRowHeight="14.25" x14ac:dyDescent="0.2"/>
  <cols>
    <col min="1" max="1" width="7.625" style="100" customWidth="1"/>
    <col min="2" max="2" width="90.625" style="96" customWidth="1"/>
    <col min="3" max="3" width="24.375" style="96" customWidth="1"/>
    <col min="4" max="16384" width="9" style="96"/>
  </cols>
  <sheetData>
    <row r="1" spans="1:3" x14ac:dyDescent="0.2">
      <c r="A1" s="654" t="s">
        <v>403</v>
      </c>
      <c r="B1" s="654"/>
      <c r="C1" s="654"/>
    </row>
    <row r="2" spans="1:3" x14ac:dyDescent="0.2">
      <c r="A2" s="99"/>
    </row>
    <row r="3" spans="1:3" x14ac:dyDescent="0.2">
      <c r="A3" s="102" t="s">
        <v>0</v>
      </c>
      <c r="B3" s="103" t="s">
        <v>2</v>
      </c>
      <c r="C3" s="170" t="s">
        <v>1</v>
      </c>
    </row>
    <row r="4" spans="1:3" x14ac:dyDescent="0.2">
      <c r="A4" s="45" t="s">
        <v>8</v>
      </c>
      <c r="B4" s="106" t="s">
        <v>446</v>
      </c>
      <c r="C4" s="525"/>
    </row>
    <row r="5" spans="1:3" x14ac:dyDescent="0.2">
      <c r="A5" s="45" t="s">
        <v>9</v>
      </c>
      <c r="B5" s="106" t="s">
        <v>447</v>
      </c>
      <c r="C5" s="525"/>
    </row>
    <row r="6" spans="1:3" x14ac:dyDescent="0.2">
      <c r="A6" s="45" t="s">
        <v>10</v>
      </c>
      <c r="B6" s="106" t="s">
        <v>448</v>
      </c>
      <c r="C6" s="525"/>
    </row>
    <row r="7" spans="1:3" x14ac:dyDescent="0.2">
      <c r="A7" s="45" t="s">
        <v>11</v>
      </c>
      <c r="B7" s="106" t="s">
        <v>143</v>
      </c>
      <c r="C7" s="557"/>
    </row>
    <row r="8" spans="1:3" x14ac:dyDescent="0.2">
      <c r="A8" s="45" t="s">
        <v>12</v>
      </c>
      <c r="B8" s="106" t="s">
        <v>144</v>
      </c>
      <c r="C8" s="557"/>
    </row>
    <row r="9" spans="1:3" x14ac:dyDescent="0.2">
      <c r="A9" s="45" t="s">
        <v>13</v>
      </c>
      <c r="B9" s="108" t="s">
        <v>145</v>
      </c>
      <c r="C9" s="557"/>
    </row>
    <row r="10" spans="1:3" x14ac:dyDescent="0.2">
      <c r="A10" s="45" t="s">
        <v>14</v>
      </c>
      <c r="B10" s="108" t="s">
        <v>146</v>
      </c>
      <c r="C10" s="557"/>
    </row>
    <row r="11" spans="1:3" x14ac:dyDescent="0.2">
      <c r="A11" s="45" t="s">
        <v>15</v>
      </c>
      <c r="B11" s="108" t="s">
        <v>147</v>
      </c>
      <c r="C11" s="557"/>
    </row>
    <row r="12" spans="1:3" x14ac:dyDescent="0.2">
      <c r="A12" s="45" t="s">
        <v>16</v>
      </c>
      <c r="B12" s="108" t="s">
        <v>148</v>
      </c>
      <c r="C12" s="557"/>
    </row>
    <row r="13" spans="1:3" s="109" customFormat="1" x14ac:dyDescent="0.2">
      <c r="A13" s="45" t="s">
        <v>17</v>
      </c>
      <c r="B13" s="239" t="s">
        <v>449</v>
      </c>
      <c r="C13" s="557"/>
    </row>
    <row r="14" spans="1:3" s="109" customFormat="1" x14ac:dyDescent="0.2">
      <c r="A14" s="45" t="s">
        <v>18</v>
      </c>
      <c r="B14" s="239" t="s">
        <v>450</v>
      </c>
      <c r="C14" s="557"/>
    </row>
    <row r="15" spans="1:3" s="109" customFormat="1" x14ac:dyDescent="0.2">
      <c r="A15" s="45" t="s">
        <v>19</v>
      </c>
      <c r="B15" s="240" t="s">
        <v>399</v>
      </c>
      <c r="C15" s="557"/>
    </row>
    <row r="16" spans="1:3" s="109" customFormat="1" x14ac:dyDescent="0.2">
      <c r="A16" s="45" t="s">
        <v>20</v>
      </c>
      <c r="B16" s="240" t="s">
        <v>398</v>
      </c>
      <c r="C16" s="557"/>
    </row>
    <row r="17" spans="1:3" s="109" customFormat="1" x14ac:dyDescent="0.2"/>
    <row r="18" spans="1:3" s="109" customFormat="1" x14ac:dyDescent="0.2">
      <c r="A18" s="100"/>
      <c r="B18" s="110"/>
    </row>
    <row r="19" spans="1:3" s="109" customFormat="1" x14ac:dyDescent="0.2">
      <c r="A19" s="100"/>
    </row>
    <row r="20" spans="1:3" s="109" customFormat="1" x14ac:dyDescent="0.2">
      <c r="A20" s="100"/>
    </row>
    <row r="21" spans="1:3" s="109" customFormat="1" x14ac:dyDescent="0.2">
      <c r="A21" s="100"/>
      <c r="B21" s="112"/>
    </row>
    <row r="22" spans="1:3" s="109" customFormat="1" x14ac:dyDescent="0.2">
      <c r="A22" s="100"/>
      <c r="B22" s="113"/>
      <c r="C22" s="96"/>
    </row>
    <row r="23" spans="1:3" s="109" customFormat="1" x14ac:dyDescent="0.2">
      <c r="A23" s="100"/>
      <c r="B23" s="96"/>
      <c r="C23" s="96"/>
    </row>
    <row r="24" spans="1:3" s="109" customFormat="1" x14ac:dyDescent="0.2">
      <c r="A24" s="100"/>
      <c r="B24" s="96"/>
      <c r="C24" s="96"/>
    </row>
  </sheetData>
  <sheetProtection algorithmName="SHA-512" hashValue="BSEjpNGPDc8pyiSx+QHChBphNJteGSTOd75hla3dN7mjWqZNqqlWiZ00QF27Mp+huGCWtI8EpJcghwOvBMri8g==" saltValue="Dy100Aol0HjfdrEte+OdkA=="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R147"/>
  <sheetViews>
    <sheetView showGridLines="0" zoomScale="85" zoomScaleNormal="85" workbookViewId="0">
      <selection activeCell="D1" sqref="D1:D1048576"/>
    </sheetView>
  </sheetViews>
  <sheetFormatPr defaultColWidth="9" defaultRowHeight="12.75" x14ac:dyDescent="0.2"/>
  <cols>
    <col min="1" max="1" width="9" style="271"/>
    <col min="2" max="2" width="60.625" style="271" customWidth="1"/>
    <col min="3" max="3" width="25.875" style="271" customWidth="1"/>
    <col min="4" max="4" width="26.5" style="271" customWidth="1"/>
    <col min="5" max="5" width="24.625" style="271" customWidth="1"/>
    <col min="6" max="6" width="25.125" style="271" customWidth="1"/>
    <col min="7" max="7" width="25.375" style="271" customWidth="1"/>
    <col min="8" max="9" width="21.125" style="271" customWidth="1"/>
    <col min="10" max="10" width="18.5" style="271" customWidth="1"/>
    <col min="11" max="11" width="19.25" style="271" customWidth="1"/>
    <col min="12" max="12" width="18" style="271" customWidth="1"/>
    <col min="13" max="13" width="20.25" style="271" customWidth="1"/>
    <col min="14" max="14" width="19.375" style="271" customWidth="1"/>
    <col min="15" max="15" width="18.875" style="271" customWidth="1"/>
    <col min="16" max="16" width="18" style="271" customWidth="1"/>
    <col min="17" max="17" width="11.375" style="271" customWidth="1"/>
    <col min="18" max="16384" width="9" style="271"/>
  </cols>
  <sheetData>
    <row r="1" spans="1:16" x14ac:dyDescent="0.2">
      <c r="A1" s="664" t="s">
        <v>201</v>
      </c>
      <c r="B1" s="664"/>
    </row>
    <row r="2" spans="1:16" s="178" customFormat="1" x14ac:dyDescent="0.2">
      <c r="A2" s="269"/>
      <c r="B2" s="269"/>
    </row>
    <row r="3" spans="1:16" s="178" customFormat="1" x14ac:dyDescent="0.2">
      <c r="A3" s="269"/>
      <c r="B3" s="269"/>
    </row>
    <row r="4" spans="1:16" s="178" customFormat="1" x14ac:dyDescent="0.2">
      <c r="A4" s="269" t="s">
        <v>360</v>
      </c>
      <c r="B4" s="269"/>
    </row>
    <row r="5" spans="1:16" s="178" customFormat="1" x14ac:dyDescent="0.2">
      <c r="A5" s="269"/>
      <c r="B5" s="269"/>
    </row>
    <row r="6" spans="1:16" x14ac:dyDescent="0.2">
      <c r="A6" s="272"/>
      <c r="B6" s="273"/>
      <c r="C6" s="659" t="s">
        <v>127</v>
      </c>
      <c r="D6" s="659"/>
      <c r="E6" s="659"/>
    </row>
    <row r="7" spans="1:16" x14ac:dyDescent="0.2">
      <c r="A7" s="274"/>
      <c r="B7" s="275"/>
      <c r="C7" s="152" t="s">
        <v>274</v>
      </c>
      <c r="D7" s="266" t="s">
        <v>332</v>
      </c>
      <c r="E7" s="266" t="s">
        <v>275</v>
      </c>
    </row>
    <row r="8" spans="1:16" x14ac:dyDescent="0.2">
      <c r="A8" s="276"/>
      <c r="B8" s="277"/>
      <c r="C8" s="153" t="s">
        <v>8</v>
      </c>
      <c r="D8" s="153" t="s">
        <v>9</v>
      </c>
      <c r="E8" s="153" t="s">
        <v>10</v>
      </c>
    </row>
    <row r="9" spans="1:16" x14ac:dyDescent="0.2">
      <c r="A9" s="153" t="s">
        <v>8</v>
      </c>
      <c r="B9" s="155" t="s">
        <v>452</v>
      </c>
      <c r="C9" s="562"/>
      <c r="D9" s="562"/>
      <c r="E9" s="562"/>
    </row>
    <row r="10" spans="1:16" x14ac:dyDescent="0.2">
      <c r="A10" s="153" t="s">
        <v>9</v>
      </c>
      <c r="B10" s="242" t="s">
        <v>453</v>
      </c>
      <c r="C10" s="563"/>
      <c r="D10" s="563"/>
      <c r="E10" s="563"/>
    </row>
    <row r="11" spans="1:16" x14ac:dyDescent="0.2">
      <c r="A11" s="153" t="s">
        <v>10</v>
      </c>
      <c r="B11" s="243" t="s">
        <v>346</v>
      </c>
      <c r="C11" s="563"/>
      <c r="D11" s="563"/>
      <c r="E11" s="563"/>
    </row>
    <row r="12" spans="1:16" ht="15" x14ac:dyDescent="0.2">
      <c r="A12" s="153" t="s">
        <v>11</v>
      </c>
      <c r="B12" s="244" t="s">
        <v>124</v>
      </c>
      <c r="C12" s="564"/>
      <c r="D12" s="563"/>
      <c r="E12" s="563"/>
    </row>
    <row r="13" spans="1:16" x14ac:dyDescent="0.2">
      <c r="A13" s="278"/>
    </row>
    <row r="14" spans="1:16" x14ac:dyDescent="0.2">
      <c r="A14" s="269" t="s">
        <v>338</v>
      </c>
    </row>
    <row r="15" spans="1:16" x14ac:dyDescent="0.2">
      <c r="A15" s="269"/>
    </row>
    <row r="16" spans="1:16" x14ac:dyDescent="0.2">
      <c r="A16" s="272"/>
      <c r="B16" s="273"/>
      <c r="C16" s="659" t="s">
        <v>334</v>
      </c>
      <c r="D16" s="659"/>
      <c r="E16" s="659"/>
      <c r="F16" s="659"/>
      <c r="G16" s="659"/>
      <c r="H16" s="659"/>
      <c r="I16" s="659"/>
      <c r="J16" s="659"/>
      <c r="K16" s="659"/>
      <c r="L16" s="659"/>
      <c r="M16" s="659"/>
      <c r="N16" s="659"/>
      <c r="O16" s="659"/>
      <c r="P16" s="659"/>
    </row>
    <row r="17" spans="1:17" x14ac:dyDescent="0.2">
      <c r="A17" s="274"/>
      <c r="B17" s="275"/>
      <c r="C17" s="152" t="s">
        <v>276</v>
      </c>
      <c r="D17" s="152" t="s">
        <v>300</v>
      </c>
      <c r="E17" s="152" t="s">
        <v>299</v>
      </c>
      <c r="F17" s="152" t="s">
        <v>298</v>
      </c>
      <c r="G17" s="152" t="s">
        <v>297</v>
      </c>
      <c r="H17" s="152" t="s">
        <v>296</v>
      </c>
      <c r="I17" s="152" t="s">
        <v>295</v>
      </c>
      <c r="J17" s="152" t="s">
        <v>294</v>
      </c>
      <c r="K17" s="152" t="s">
        <v>293</v>
      </c>
      <c r="L17" s="152" t="s">
        <v>292</v>
      </c>
      <c r="M17" s="152" t="s">
        <v>291</v>
      </c>
      <c r="N17" s="152" t="s">
        <v>290</v>
      </c>
      <c r="O17" s="152" t="s">
        <v>289</v>
      </c>
      <c r="P17" s="152" t="s">
        <v>288</v>
      </c>
    </row>
    <row r="18" spans="1:17" x14ac:dyDescent="0.2">
      <c r="A18" s="276"/>
      <c r="B18" s="277"/>
      <c r="C18" s="153" t="s">
        <v>8</v>
      </c>
      <c r="D18" s="153" t="s">
        <v>9</v>
      </c>
      <c r="E18" s="153" t="s">
        <v>10</v>
      </c>
      <c r="F18" s="153" t="s">
        <v>11</v>
      </c>
      <c r="G18" s="153" t="s">
        <v>12</v>
      </c>
      <c r="H18" s="153" t="s">
        <v>13</v>
      </c>
      <c r="I18" s="153" t="s">
        <v>14</v>
      </c>
      <c r="J18" s="153" t="s">
        <v>15</v>
      </c>
      <c r="K18" s="153" t="s">
        <v>16</v>
      </c>
      <c r="L18" s="153" t="s">
        <v>17</v>
      </c>
      <c r="M18" s="153" t="s">
        <v>19</v>
      </c>
      <c r="N18" s="153" t="s">
        <v>20</v>
      </c>
      <c r="O18" s="153" t="s">
        <v>21</v>
      </c>
      <c r="P18" s="153" t="s">
        <v>22</v>
      </c>
    </row>
    <row r="19" spans="1:17" x14ac:dyDescent="0.2">
      <c r="A19" s="91" t="s">
        <v>8</v>
      </c>
      <c r="B19" s="155" t="s">
        <v>333</v>
      </c>
      <c r="C19" s="562"/>
      <c r="D19" s="562"/>
      <c r="E19" s="562"/>
      <c r="F19" s="562"/>
      <c r="G19" s="562"/>
      <c r="H19" s="562"/>
      <c r="I19" s="562"/>
      <c r="J19" s="562"/>
      <c r="K19" s="562"/>
      <c r="L19" s="562"/>
      <c r="M19" s="562"/>
      <c r="N19" s="562"/>
      <c r="O19" s="562"/>
      <c r="P19" s="562"/>
    </row>
    <row r="20" spans="1:17" ht="25.5" x14ac:dyDescent="0.2">
      <c r="A20" s="91" t="s">
        <v>9</v>
      </c>
      <c r="B20" s="279" t="s">
        <v>335</v>
      </c>
      <c r="C20" s="563"/>
      <c r="D20" s="563"/>
      <c r="E20" s="563"/>
      <c r="F20" s="563"/>
      <c r="G20" s="563"/>
      <c r="H20" s="563"/>
      <c r="I20" s="563"/>
      <c r="J20" s="563"/>
      <c r="K20" s="562"/>
      <c r="L20" s="562"/>
      <c r="M20" s="562"/>
      <c r="N20" s="562"/>
      <c r="O20" s="562"/>
      <c r="P20" s="562"/>
    </row>
    <row r="21" spans="1:17" x14ac:dyDescent="0.2">
      <c r="A21" s="91" t="s">
        <v>10</v>
      </c>
      <c r="B21" s="280" t="s">
        <v>337</v>
      </c>
      <c r="C21" s="563"/>
      <c r="D21" s="563"/>
      <c r="E21" s="563"/>
      <c r="F21" s="563"/>
      <c r="G21" s="563"/>
      <c r="H21" s="563"/>
      <c r="I21" s="563"/>
      <c r="J21" s="563"/>
      <c r="K21" s="562"/>
      <c r="L21" s="562"/>
      <c r="M21" s="562"/>
      <c r="N21" s="562"/>
      <c r="O21" s="562"/>
      <c r="P21" s="562"/>
    </row>
    <row r="22" spans="1:17" ht="25.5" x14ac:dyDescent="0.2">
      <c r="A22" s="91" t="s">
        <v>11</v>
      </c>
      <c r="B22" s="279" t="s">
        <v>336</v>
      </c>
      <c r="C22" s="562"/>
      <c r="D22" s="562"/>
      <c r="E22" s="562"/>
      <c r="F22" s="562"/>
      <c r="G22" s="562"/>
      <c r="H22" s="562"/>
      <c r="I22" s="562"/>
      <c r="J22" s="562"/>
      <c r="K22" s="562"/>
      <c r="L22" s="562"/>
      <c r="M22" s="562"/>
      <c r="N22" s="562"/>
      <c r="O22" s="562"/>
      <c r="P22" s="562"/>
    </row>
    <row r="23" spans="1:17" x14ac:dyDescent="0.2">
      <c r="A23" s="156"/>
      <c r="B23" s="281"/>
    </row>
    <row r="24" spans="1:17" x14ac:dyDescent="0.2">
      <c r="A24" s="269" t="s">
        <v>359</v>
      </c>
      <c r="B24" s="269"/>
    </row>
    <row r="25" spans="1:17" x14ac:dyDescent="0.2">
      <c r="A25" s="269"/>
      <c r="B25" s="269"/>
    </row>
    <row r="26" spans="1:17" x14ac:dyDescent="0.2">
      <c r="A26" s="272"/>
      <c r="B26" s="273"/>
      <c r="C26" s="659" t="s">
        <v>127</v>
      </c>
      <c r="D26" s="659"/>
      <c r="E26" s="659"/>
      <c r="L26" s="282"/>
      <c r="M26" s="282"/>
      <c r="N26" s="282"/>
      <c r="O26" s="282"/>
      <c r="P26" s="282"/>
      <c r="Q26" s="282"/>
    </row>
    <row r="27" spans="1:17" x14ac:dyDescent="0.2">
      <c r="A27" s="274"/>
      <c r="B27" s="275"/>
      <c r="C27" s="152" t="s">
        <v>274</v>
      </c>
      <c r="D27" s="266" t="s">
        <v>332</v>
      </c>
      <c r="E27" s="266" t="s">
        <v>275</v>
      </c>
      <c r="L27" s="283"/>
      <c r="M27" s="283"/>
      <c r="N27" s="283"/>
      <c r="O27" s="283"/>
      <c r="P27" s="283"/>
      <c r="Q27" s="283"/>
    </row>
    <row r="28" spans="1:17" x14ac:dyDescent="0.2">
      <c r="A28" s="276"/>
      <c r="B28" s="277"/>
      <c r="C28" s="153" t="s">
        <v>8</v>
      </c>
      <c r="D28" s="153" t="s">
        <v>9</v>
      </c>
      <c r="E28" s="153" t="s">
        <v>10</v>
      </c>
    </row>
    <row r="29" spans="1:17" x14ac:dyDescent="0.2">
      <c r="A29" s="153" t="s">
        <v>8</v>
      </c>
      <c r="B29" s="155" t="s">
        <v>461</v>
      </c>
      <c r="C29" s="563"/>
      <c r="D29" s="563"/>
      <c r="E29" s="563"/>
    </row>
    <row r="30" spans="1:17" x14ac:dyDescent="0.2">
      <c r="A30" s="153" t="s">
        <v>9</v>
      </c>
      <c r="B30" s="155" t="s">
        <v>462</v>
      </c>
      <c r="C30" s="563"/>
      <c r="D30" s="563"/>
      <c r="E30" s="563"/>
    </row>
    <row r="31" spans="1:17" x14ac:dyDescent="0.2">
      <c r="A31" s="278"/>
      <c r="B31" s="284"/>
      <c r="C31" s="281"/>
    </row>
    <row r="32" spans="1:17" x14ac:dyDescent="0.2">
      <c r="A32" s="269" t="s">
        <v>354</v>
      </c>
      <c r="B32" s="284"/>
      <c r="C32" s="281"/>
    </row>
    <row r="33" spans="1:17" x14ac:dyDescent="0.2">
      <c r="A33" s="269"/>
      <c r="B33" s="284"/>
      <c r="C33" s="281"/>
    </row>
    <row r="34" spans="1:17" x14ac:dyDescent="0.2">
      <c r="A34" s="272"/>
      <c r="B34" s="273"/>
      <c r="C34" s="659" t="s">
        <v>351</v>
      </c>
      <c r="D34" s="659"/>
      <c r="E34" s="659"/>
      <c r="F34" s="659"/>
      <c r="G34" s="659"/>
      <c r="H34" s="659"/>
      <c r="I34" s="659"/>
      <c r="J34" s="659"/>
    </row>
    <row r="35" spans="1:17" x14ac:dyDescent="0.2">
      <c r="A35" s="274"/>
      <c r="B35" s="275"/>
      <c r="C35" s="152" t="s">
        <v>276</v>
      </c>
      <c r="D35" s="152" t="s">
        <v>300</v>
      </c>
      <c r="E35" s="152" t="s">
        <v>299</v>
      </c>
      <c r="F35" s="152" t="s">
        <v>298</v>
      </c>
      <c r="G35" s="152" t="s">
        <v>297</v>
      </c>
      <c r="H35" s="152" t="s">
        <v>296</v>
      </c>
      <c r="I35" s="152" t="s">
        <v>295</v>
      </c>
      <c r="J35" s="152" t="s">
        <v>294</v>
      </c>
    </row>
    <row r="36" spans="1:17" x14ac:dyDescent="0.2">
      <c r="A36" s="276"/>
      <c r="B36" s="277"/>
      <c r="C36" s="153" t="s">
        <v>8</v>
      </c>
      <c r="D36" s="153" t="s">
        <v>9</v>
      </c>
      <c r="E36" s="153" t="s">
        <v>10</v>
      </c>
      <c r="F36" s="153" t="s">
        <v>11</v>
      </c>
      <c r="G36" s="153" t="s">
        <v>12</v>
      </c>
      <c r="H36" s="153" t="s">
        <v>13</v>
      </c>
      <c r="I36" s="153" t="s">
        <v>14</v>
      </c>
      <c r="J36" s="153" t="s">
        <v>15</v>
      </c>
    </row>
    <row r="37" spans="1:17" x14ac:dyDescent="0.2">
      <c r="A37" s="153" t="s">
        <v>8</v>
      </c>
      <c r="B37" s="155" t="s">
        <v>352</v>
      </c>
      <c r="C37" s="563"/>
      <c r="D37" s="563"/>
      <c r="E37" s="562"/>
      <c r="F37" s="563"/>
      <c r="G37" s="563"/>
      <c r="H37" s="562"/>
      <c r="I37" s="562"/>
      <c r="J37" s="562"/>
    </row>
    <row r="38" spans="1:17" x14ac:dyDescent="0.2">
      <c r="A38" s="153" t="s">
        <v>9</v>
      </c>
      <c r="B38" s="155" t="s">
        <v>353</v>
      </c>
      <c r="C38" s="563"/>
      <c r="D38" s="563"/>
      <c r="E38" s="562"/>
      <c r="F38" s="563"/>
      <c r="G38" s="563"/>
      <c r="H38" s="562"/>
      <c r="I38" s="562"/>
      <c r="J38" s="562"/>
    </row>
    <row r="39" spans="1:17" x14ac:dyDescent="0.2">
      <c r="A39" s="156"/>
      <c r="B39" s="281"/>
    </row>
    <row r="40" spans="1:17" x14ac:dyDescent="0.2">
      <c r="A40" s="285"/>
    </row>
    <row r="41" spans="1:17" x14ac:dyDescent="0.2">
      <c r="A41" s="269" t="s">
        <v>358</v>
      </c>
      <c r="B41" s="269"/>
      <c r="C41" s="269"/>
    </row>
    <row r="42" spans="1:17" x14ac:dyDescent="0.2">
      <c r="A42" s="269"/>
      <c r="B42" s="269"/>
      <c r="C42" s="269"/>
    </row>
    <row r="43" spans="1:17" x14ac:dyDescent="0.2">
      <c r="A43" s="272"/>
      <c r="B43" s="273"/>
      <c r="C43" s="659" t="s">
        <v>127</v>
      </c>
      <c r="D43" s="659"/>
      <c r="E43" s="659"/>
      <c r="L43" s="658"/>
      <c r="M43" s="658"/>
      <c r="N43" s="658"/>
      <c r="O43" s="658"/>
      <c r="P43" s="658"/>
      <c r="Q43" s="658"/>
    </row>
    <row r="44" spans="1:17" x14ac:dyDescent="0.2">
      <c r="A44" s="274"/>
      <c r="B44" s="275"/>
      <c r="C44" s="152" t="s">
        <v>274</v>
      </c>
      <c r="D44" s="266" t="s">
        <v>332</v>
      </c>
      <c r="E44" s="266" t="s">
        <v>275</v>
      </c>
      <c r="L44" s="117"/>
      <c r="M44" s="117"/>
      <c r="N44" s="117"/>
      <c r="O44" s="117"/>
      <c r="P44" s="117"/>
      <c r="Q44" s="117"/>
    </row>
    <row r="45" spans="1:17" x14ac:dyDescent="0.2">
      <c r="A45" s="276"/>
      <c r="B45" s="277"/>
      <c r="C45" s="153" t="s">
        <v>8</v>
      </c>
      <c r="D45" s="153" t="s">
        <v>9</v>
      </c>
      <c r="E45" s="153" t="s">
        <v>10</v>
      </c>
      <c r="L45" s="156"/>
      <c r="M45" s="156"/>
      <c r="N45" s="156"/>
      <c r="O45" s="156"/>
      <c r="P45" s="156"/>
      <c r="Q45" s="156"/>
    </row>
    <row r="46" spans="1:17" x14ac:dyDescent="0.2">
      <c r="A46" s="153" t="s">
        <v>8</v>
      </c>
      <c r="B46" s="154" t="s">
        <v>463</v>
      </c>
      <c r="C46" s="563"/>
      <c r="D46" s="563"/>
      <c r="E46" s="563"/>
      <c r="L46" s="283"/>
      <c r="M46" s="283"/>
      <c r="N46" s="283"/>
      <c r="O46" s="283"/>
      <c r="P46" s="283"/>
      <c r="Q46" s="283"/>
    </row>
    <row r="47" spans="1:17" x14ac:dyDescent="0.2">
      <c r="A47" s="153" t="s">
        <v>9</v>
      </c>
      <c r="B47" s="163" t="s">
        <v>400</v>
      </c>
      <c r="C47" s="563"/>
      <c r="D47" s="563"/>
      <c r="E47" s="563"/>
      <c r="L47" s="283"/>
      <c r="M47" s="283"/>
      <c r="N47" s="283"/>
      <c r="O47" s="283"/>
      <c r="P47" s="283"/>
      <c r="Q47" s="283"/>
    </row>
    <row r="48" spans="1:17" x14ac:dyDescent="0.2">
      <c r="A48" s="153" t="s">
        <v>10</v>
      </c>
      <c r="B48" s="163" t="s">
        <v>401</v>
      </c>
      <c r="C48" s="563"/>
      <c r="D48" s="563"/>
      <c r="E48" s="563"/>
      <c r="L48" s="283"/>
      <c r="M48" s="283"/>
      <c r="N48" s="283"/>
      <c r="O48" s="283"/>
      <c r="P48" s="283"/>
      <c r="Q48" s="283"/>
    </row>
    <row r="49" spans="1:17" s="178" customFormat="1" x14ac:dyDescent="0.2">
      <c r="A49" s="153" t="s">
        <v>11</v>
      </c>
      <c r="B49" s="245" t="s">
        <v>356</v>
      </c>
      <c r="C49" s="563"/>
      <c r="D49" s="563"/>
      <c r="E49" s="563"/>
      <c r="L49" s="283"/>
      <c r="M49" s="283"/>
      <c r="N49" s="283"/>
      <c r="O49" s="283"/>
      <c r="P49" s="283"/>
      <c r="Q49" s="283"/>
    </row>
    <row r="50" spans="1:17" s="178" customFormat="1" ht="25.5" x14ac:dyDescent="0.2">
      <c r="A50" s="153" t="s">
        <v>12</v>
      </c>
      <c r="B50" s="245" t="s">
        <v>355</v>
      </c>
      <c r="C50" s="563"/>
      <c r="D50" s="563"/>
      <c r="E50" s="563"/>
      <c r="L50" s="283"/>
      <c r="M50" s="283"/>
      <c r="N50" s="283"/>
      <c r="O50" s="283"/>
      <c r="P50" s="283"/>
      <c r="Q50" s="283"/>
    </row>
    <row r="51" spans="1:17" x14ac:dyDescent="0.2">
      <c r="A51" s="286"/>
      <c r="L51" s="283"/>
      <c r="M51" s="283"/>
      <c r="N51" s="283"/>
      <c r="O51" s="283"/>
      <c r="P51" s="283"/>
      <c r="Q51" s="283"/>
    </row>
    <row r="52" spans="1:17" x14ac:dyDescent="0.2">
      <c r="A52" s="286"/>
      <c r="L52" s="283"/>
      <c r="M52" s="283"/>
      <c r="N52" s="283"/>
      <c r="O52" s="283"/>
      <c r="P52" s="283"/>
      <c r="Q52" s="283"/>
    </row>
    <row r="53" spans="1:17" x14ac:dyDescent="0.2">
      <c r="A53" s="269" t="s">
        <v>357</v>
      </c>
      <c r="B53" s="281"/>
    </row>
    <row r="54" spans="1:17" x14ac:dyDescent="0.2">
      <c r="A54" s="269"/>
      <c r="B54" s="281"/>
    </row>
    <row r="55" spans="1:17" x14ac:dyDescent="0.2">
      <c r="A55" s="272"/>
      <c r="B55" s="273"/>
      <c r="C55" s="659" t="s">
        <v>259</v>
      </c>
      <c r="D55" s="659"/>
      <c r="E55" s="659"/>
      <c r="F55" s="659"/>
      <c r="G55" s="659"/>
      <c r="H55" s="659"/>
      <c r="I55" s="659"/>
      <c r="J55" s="659"/>
    </row>
    <row r="56" spans="1:17" x14ac:dyDescent="0.2">
      <c r="A56" s="274"/>
      <c r="B56" s="275"/>
      <c r="C56" s="152" t="s">
        <v>276</v>
      </c>
      <c r="D56" s="152" t="s">
        <v>300</v>
      </c>
      <c r="E56" s="152" t="s">
        <v>299</v>
      </c>
      <c r="F56" s="152" t="s">
        <v>298</v>
      </c>
      <c r="G56" s="152" t="s">
        <v>297</v>
      </c>
      <c r="H56" s="152" t="s">
        <v>296</v>
      </c>
      <c r="I56" s="152" t="s">
        <v>295</v>
      </c>
      <c r="J56" s="152" t="s">
        <v>294</v>
      </c>
    </row>
    <row r="57" spans="1:17" x14ac:dyDescent="0.2">
      <c r="A57" s="276"/>
      <c r="B57" s="277"/>
      <c r="C57" s="153" t="s">
        <v>8</v>
      </c>
      <c r="D57" s="153" t="s">
        <v>9</v>
      </c>
      <c r="E57" s="153" t="s">
        <v>10</v>
      </c>
      <c r="F57" s="153" t="s">
        <v>11</v>
      </c>
      <c r="G57" s="153" t="s">
        <v>12</v>
      </c>
      <c r="H57" s="153" t="s">
        <v>13</v>
      </c>
      <c r="I57" s="153" t="s">
        <v>14</v>
      </c>
      <c r="J57" s="153" t="s">
        <v>15</v>
      </c>
    </row>
    <row r="58" spans="1:17" x14ac:dyDescent="0.2">
      <c r="A58" s="153" t="s">
        <v>8</v>
      </c>
      <c r="B58" s="287" t="s">
        <v>202</v>
      </c>
      <c r="C58" s="563"/>
      <c r="D58" s="563"/>
      <c r="E58" s="562"/>
      <c r="F58" s="563"/>
      <c r="G58" s="563"/>
      <c r="H58" s="562"/>
      <c r="I58" s="562"/>
      <c r="J58" s="562"/>
    </row>
    <row r="59" spans="1:17" x14ac:dyDescent="0.2">
      <c r="A59" s="153" t="s">
        <v>9</v>
      </c>
      <c r="B59" s="245" t="s">
        <v>400</v>
      </c>
      <c r="C59" s="563"/>
      <c r="D59" s="563"/>
      <c r="E59" s="562"/>
      <c r="F59" s="563"/>
      <c r="G59" s="563"/>
      <c r="H59" s="562"/>
      <c r="I59" s="562"/>
      <c r="J59" s="562"/>
    </row>
    <row r="60" spans="1:17" x14ac:dyDescent="0.2">
      <c r="A60" s="91" t="s">
        <v>10</v>
      </c>
      <c r="B60" s="245" t="s">
        <v>401</v>
      </c>
      <c r="C60" s="563"/>
      <c r="D60" s="563"/>
      <c r="E60" s="562"/>
      <c r="F60" s="563"/>
      <c r="G60" s="563"/>
      <c r="H60" s="562"/>
      <c r="I60" s="562"/>
      <c r="J60" s="562"/>
    </row>
    <row r="61" spans="1:17" x14ac:dyDescent="0.2">
      <c r="A61" s="153" t="s">
        <v>11</v>
      </c>
      <c r="B61" s="245" t="s">
        <v>356</v>
      </c>
      <c r="C61" s="563"/>
      <c r="D61" s="563"/>
      <c r="E61" s="563"/>
      <c r="F61" s="562"/>
      <c r="G61" s="562"/>
      <c r="H61" s="562"/>
      <c r="I61" s="562"/>
      <c r="J61" s="562"/>
    </row>
    <row r="62" spans="1:17" ht="25.5" x14ac:dyDescent="0.2">
      <c r="A62" s="153" t="s">
        <v>12</v>
      </c>
      <c r="B62" s="245" t="s">
        <v>355</v>
      </c>
      <c r="C62" s="563"/>
      <c r="D62" s="563"/>
      <c r="E62" s="563"/>
      <c r="F62" s="562"/>
      <c r="G62" s="562"/>
      <c r="H62" s="562"/>
      <c r="I62" s="562"/>
      <c r="J62" s="562"/>
    </row>
    <row r="63" spans="1:17" x14ac:dyDescent="0.2">
      <c r="A63" s="156"/>
      <c r="B63" s="281"/>
    </row>
    <row r="64" spans="1:17" x14ac:dyDescent="0.2">
      <c r="A64" s="286"/>
    </row>
    <row r="65" spans="1:18" x14ac:dyDescent="0.2">
      <c r="A65" s="269" t="s">
        <v>361</v>
      </c>
      <c r="B65" s="269"/>
      <c r="C65" s="269"/>
    </row>
    <row r="66" spans="1:18" x14ac:dyDescent="0.2">
      <c r="A66" s="269"/>
      <c r="B66" s="269"/>
      <c r="C66" s="269"/>
    </row>
    <row r="67" spans="1:18" x14ac:dyDescent="0.2">
      <c r="A67" s="272"/>
      <c r="B67" s="273"/>
      <c r="C67" s="659" t="s">
        <v>127</v>
      </c>
      <c r="D67" s="659"/>
      <c r="E67" s="659"/>
      <c r="F67" s="658"/>
      <c r="G67" s="658"/>
      <c r="H67" s="658"/>
      <c r="I67" s="658"/>
      <c r="J67" s="658"/>
      <c r="K67" s="658"/>
      <c r="L67" s="658"/>
      <c r="M67" s="658"/>
      <c r="N67" s="658"/>
      <c r="O67" s="658"/>
      <c r="P67" s="658"/>
      <c r="Q67" s="658"/>
      <c r="R67" s="283"/>
    </row>
    <row r="68" spans="1:18" x14ac:dyDescent="0.2">
      <c r="A68" s="274"/>
      <c r="B68" s="275"/>
      <c r="C68" s="152" t="s">
        <v>274</v>
      </c>
      <c r="D68" s="266" t="s">
        <v>332</v>
      </c>
      <c r="E68" s="266" t="s">
        <v>275</v>
      </c>
      <c r="F68" s="117"/>
      <c r="G68" s="117"/>
      <c r="H68" s="117"/>
      <c r="I68" s="117"/>
      <c r="J68" s="117"/>
      <c r="K68" s="117"/>
      <c r="L68" s="117"/>
      <c r="M68" s="117"/>
      <c r="N68" s="117"/>
      <c r="O68" s="117"/>
      <c r="P68" s="117"/>
      <c r="Q68" s="117"/>
      <c r="R68" s="283"/>
    </row>
    <row r="69" spans="1:18" x14ac:dyDescent="0.2">
      <c r="A69" s="276"/>
      <c r="B69" s="277"/>
      <c r="C69" s="153" t="s">
        <v>8</v>
      </c>
      <c r="D69" s="153" t="s">
        <v>9</v>
      </c>
      <c r="E69" s="153" t="s">
        <v>10</v>
      </c>
      <c r="F69" s="156"/>
      <c r="G69" s="156"/>
      <c r="H69" s="156"/>
      <c r="I69" s="156"/>
      <c r="J69" s="156"/>
      <c r="K69" s="156"/>
      <c r="L69" s="156"/>
      <c r="M69" s="156"/>
      <c r="N69" s="156"/>
      <c r="O69" s="156"/>
      <c r="P69" s="156"/>
      <c r="Q69" s="156"/>
      <c r="R69" s="283"/>
    </row>
    <row r="70" spans="1:18" x14ac:dyDescent="0.2">
      <c r="A70" s="153" t="s">
        <v>8</v>
      </c>
      <c r="B70" s="252" t="s">
        <v>464</v>
      </c>
      <c r="C70" s="563"/>
      <c r="D70" s="563"/>
      <c r="E70" s="563"/>
      <c r="F70" s="283"/>
      <c r="G70" s="283"/>
      <c r="H70" s="283"/>
      <c r="I70" s="283"/>
      <c r="J70" s="283"/>
      <c r="K70" s="283"/>
      <c r="L70" s="283"/>
      <c r="M70" s="283"/>
      <c r="N70" s="283"/>
      <c r="O70" s="283"/>
      <c r="P70" s="283"/>
      <c r="Q70" s="283"/>
      <c r="R70" s="283"/>
    </row>
    <row r="71" spans="1:18" x14ac:dyDescent="0.2">
      <c r="A71" s="153" t="s">
        <v>9</v>
      </c>
      <c r="B71" s="253" t="s">
        <v>85</v>
      </c>
      <c r="C71" s="563"/>
      <c r="D71" s="563"/>
      <c r="E71" s="563"/>
      <c r="F71" s="283"/>
      <c r="G71" s="283"/>
      <c r="H71" s="283"/>
      <c r="I71" s="283"/>
      <c r="J71" s="283"/>
      <c r="K71" s="283"/>
      <c r="L71" s="283"/>
      <c r="M71" s="283"/>
      <c r="N71" s="283"/>
      <c r="O71" s="283"/>
      <c r="P71" s="283"/>
      <c r="Q71" s="283"/>
      <c r="R71" s="283"/>
    </row>
    <row r="72" spans="1:18" x14ac:dyDescent="0.2">
      <c r="A72" s="153" t="s">
        <v>10</v>
      </c>
      <c r="B72" s="253" t="s">
        <v>86</v>
      </c>
      <c r="C72" s="563"/>
      <c r="D72" s="563"/>
      <c r="E72" s="563"/>
      <c r="F72" s="283"/>
      <c r="G72" s="283"/>
      <c r="H72" s="283"/>
      <c r="I72" s="283"/>
      <c r="J72" s="283"/>
      <c r="K72" s="283"/>
      <c r="L72" s="283"/>
      <c r="M72" s="283"/>
      <c r="N72" s="283"/>
      <c r="O72" s="283"/>
      <c r="P72" s="283"/>
      <c r="Q72" s="283"/>
      <c r="R72" s="283"/>
    </row>
    <row r="73" spans="1:18" x14ac:dyDescent="0.2">
      <c r="A73" s="153" t="s">
        <v>11</v>
      </c>
      <c r="B73" s="252" t="s">
        <v>465</v>
      </c>
      <c r="C73" s="563"/>
      <c r="D73" s="563"/>
      <c r="E73" s="563"/>
      <c r="F73" s="283"/>
      <c r="G73" s="283"/>
      <c r="H73" s="283"/>
      <c r="I73" s="283"/>
      <c r="J73" s="283"/>
      <c r="K73" s="283"/>
      <c r="L73" s="283"/>
      <c r="M73" s="283"/>
      <c r="N73" s="283"/>
      <c r="O73" s="283"/>
      <c r="P73" s="283"/>
      <c r="Q73" s="283"/>
      <c r="R73" s="283"/>
    </row>
    <row r="74" spans="1:18" x14ac:dyDescent="0.2">
      <c r="A74" s="153" t="s">
        <v>12</v>
      </c>
      <c r="B74" s="253" t="s">
        <v>85</v>
      </c>
      <c r="C74" s="563"/>
      <c r="D74" s="563"/>
      <c r="E74" s="563"/>
      <c r="F74" s="283"/>
      <c r="G74" s="283"/>
      <c r="H74" s="283"/>
      <c r="I74" s="283"/>
      <c r="J74" s="283"/>
      <c r="K74" s="283"/>
      <c r="L74" s="283"/>
      <c r="M74" s="283"/>
      <c r="N74" s="283"/>
      <c r="O74" s="283"/>
      <c r="P74" s="283"/>
      <c r="Q74" s="283"/>
      <c r="R74" s="283"/>
    </row>
    <row r="75" spans="1:18" x14ac:dyDescent="0.2">
      <c r="A75" s="153" t="s">
        <v>13</v>
      </c>
      <c r="B75" s="253" t="s">
        <v>86</v>
      </c>
      <c r="C75" s="563"/>
      <c r="D75" s="563"/>
      <c r="E75" s="563"/>
      <c r="F75" s="283"/>
      <c r="G75" s="283"/>
      <c r="H75" s="283"/>
      <c r="I75" s="283"/>
      <c r="J75" s="283"/>
      <c r="K75" s="283"/>
      <c r="L75" s="283"/>
      <c r="M75" s="283"/>
      <c r="N75" s="283"/>
      <c r="O75" s="283"/>
      <c r="P75" s="283"/>
      <c r="Q75" s="283"/>
      <c r="R75" s="283"/>
    </row>
    <row r="76" spans="1:18" x14ac:dyDescent="0.2">
      <c r="F76" s="283"/>
      <c r="G76" s="283"/>
      <c r="H76" s="283"/>
      <c r="I76" s="283"/>
      <c r="J76" s="283"/>
      <c r="K76" s="283"/>
      <c r="L76" s="283"/>
      <c r="M76" s="283"/>
      <c r="N76" s="283"/>
      <c r="O76" s="283"/>
      <c r="P76" s="283"/>
      <c r="Q76" s="283"/>
      <c r="R76" s="283"/>
    </row>
    <row r="77" spans="1:18" x14ac:dyDescent="0.2">
      <c r="A77" s="269" t="s">
        <v>347</v>
      </c>
      <c r="F77" s="283"/>
      <c r="G77" s="283"/>
      <c r="H77" s="283"/>
      <c r="I77" s="283"/>
      <c r="J77" s="283"/>
      <c r="K77" s="283"/>
      <c r="L77" s="283"/>
      <c r="M77" s="283"/>
      <c r="N77" s="283"/>
      <c r="O77" s="283"/>
      <c r="P77" s="283"/>
      <c r="Q77" s="283"/>
      <c r="R77" s="283"/>
    </row>
    <row r="78" spans="1:18" x14ac:dyDescent="0.2">
      <c r="F78" s="283"/>
      <c r="G78" s="283"/>
      <c r="H78" s="283"/>
      <c r="I78" s="283"/>
      <c r="J78" s="283"/>
      <c r="K78" s="283"/>
      <c r="L78" s="283"/>
      <c r="M78" s="283"/>
      <c r="N78" s="283"/>
      <c r="O78" s="283"/>
      <c r="P78" s="283"/>
      <c r="Q78" s="283"/>
      <c r="R78" s="283"/>
    </row>
    <row r="79" spans="1:18" x14ac:dyDescent="0.2">
      <c r="A79" s="272"/>
      <c r="B79" s="273"/>
      <c r="C79" s="659" t="s">
        <v>350</v>
      </c>
      <c r="D79" s="659"/>
      <c r="E79" s="659"/>
      <c r="F79" s="659"/>
      <c r="G79" s="659"/>
      <c r="H79" s="283"/>
      <c r="I79" s="283"/>
      <c r="J79" s="283"/>
      <c r="K79" s="283"/>
      <c r="L79" s="283"/>
      <c r="M79" s="283"/>
      <c r="N79" s="283"/>
      <c r="O79" s="283"/>
      <c r="P79" s="283"/>
      <c r="Q79" s="283"/>
      <c r="R79" s="283"/>
    </row>
    <row r="80" spans="1:18" x14ac:dyDescent="0.2">
      <c r="A80" s="274"/>
      <c r="B80" s="275"/>
      <c r="C80" s="152" t="s">
        <v>276</v>
      </c>
      <c r="D80" s="152" t="s">
        <v>300</v>
      </c>
      <c r="E80" s="152" t="s">
        <v>299</v>
      </c>
      <c r="F80" s="152" t="s">
        <v>298</v>
      </c>
      <c r="G80" s="152" t="s">
        <v>297</v>
      </c>
      <c r="H80" s="283"/>
      <c r="I80" s="283"/>
      <c r="J80" s="283"/>
      <c r="K80" s="283"/>
      <c r="L80" s="283"/>
      <c r="M80" s="283"/>
      <c r="N80" s="283"/>
      <c r="O80" s="283"/>
      <c r="P80" s="283"/>
      <c r="Q80" s="283"/>
      <c r="R80" s="283"/>
    </row>
    <row r="81" spans="1:18" x14ac:dyDescent="0.2">
      <c r="A81" s="276"/>
      <c r="B81" s="277"/>
      <c r="C81" s="153" t="s">
        <v>8</v>
      </c>
      <c r="D81" s="153" t="s">
        <v>9</v>
      </c>
      <c r="E81" s="153" t="s">
        <v>10</v>
      </c>
      <c r="F81" s="153" t="s">
        <v>11</v>
      </c>
      <c r="G81" s="153" t="s">
        <v>12</v>
      </c>
      <c r="H81" s="283"/>
      <c r="I81" s="283"/>
      <c r="J81" s="283"/>
      <c r="K81" s="283"/>
      <c r="L81" s="283"/>
      <c r="M81" s="283"/>
      <c r="N81" s="283"/>
      <c r="O81" s="283"/>
      <c r="P81" s="283"/>
      <c r="Q81" s="283"/>
      <c r="R81" s="283"/>
    </row>
    <row r="82" spans="1:18" x14ac:dyDescent="0.2">
      <c r="A82" s="153" t="s">
        <v>8</v>
      </c>
      <c r="B82" s="288" t="s">
        <v>348</v>
      </c>
      <c r="C82" s="563"/>
      <c r="D82" s="563"/>
      <c r="E82" s="562"/>
      <c r="F82" s="562"/>
      <c r="G82" s="562"/>
      <c r="H82" s="283"/>
      <c r="I82" s="283"/>
      <c r="J82" s="283"/>
      <c r="K82" s="283"/>
      <c r="L82" s="283"/>
      <c r="M82" s="283"/>
      <c r="N82" s="283"/>
      <c r="O82" s="283"/>
      <c r="P82" s="283"/>
      <c r="Q82" s="283"/>
      <c r="R82" s="283"/>
    </row>
    <row r="83" spans="1:18" x14ac:dyDescent="0.2">
      <c r="A83" s="153" t="s">
        <v>9</v>
      </c>
      <c r="B83" s="289" t="s">
        <v>85</v>
      </c>
      <c r="C83" s="563"/>
      <c r="D83" s="563"/>
      <c r="E83" s="562"/>
      <c r="F83" s="562"/>
      <c r="G83" s="562"/>
      <c r="H83" s="283"/>
      <c r="I83" s="283"/>
      <c r="J83" s="283"/>
      <c r="K83" s="283"/>
      <c r="L83" s="283"/>
      <c r="M83" s="283"/>
      <c r="N83" s="283"/>
      <c r="O83" s="283"/>
      <c r="P83" s="283"/>
      <c r="Q83" s="283"/>
      <c r="R83" s="283"/>
    </row>
    <row r="84" spans="1:18" x14ac:dyDescent="0.2">
      <c r="A84" s="153" t="s">
        <v>10</v>
      </c>
      <c r="B84" s="289" t="s">
        <v>86</v>
      </c>
      <c r="C84" s="563"/>
      <c r="D84" s="563"/>
      <c r="E84" s="563"/>
      <c r="F84" s="563"/>
      <c r="G84" s="563"/>
      <c r="H84" s="283"/>
      <c r="I84" s="283"/>
      <c r="J84" s="283"/>
      <c r="K84" s="283"/>
      <c r="L84" s="283"/>
      <c r="M84" s="283"/>
      <c r="N84" s="283"/>
      <c r="O84" s="283"/>
      <c r="P84" s="283"/>
      <c r="Q84" s="283"/>
      <c r="R84" s="283"/>
    </row>
    <row r="85" spans="1:18" x14ac:dyDescent="0.2">
      <c r="A85" s="153" t="s">
        <v>11</v>
      </c>
      <c r="B85" s="288" t="s">
        <v>349</v>
      </c>
      <c r="C85" s="563"/>
      <c r="D85" s="563"/>
      <c r="E85" s="563"/>
      <c r="F85" s="563"/>
      <c r="G85" s="563"/>
      <c r="H85" s="283"/>
      <c r="I85" s="283"/>
      <c r="J85" s="283"/>
      <c r="K85" s="283"/>
      <c r="L85" s="283"/>
      <c r="M85" s="283"/>
      <c r="N85" s="283"/>
      <c r="O85" s="283"/>
      <c r="P85" s="283"/>
      <c r="Q85" s="283"/>
      <c r="R85" s="283"/>
    </row>
    <row r="86" spans="1:18" x14ac:dyDescent="0.2">
      <c r="A86" s="153" t="s">
        <v>12</v>
      </c>
      <c r="B86" s="289" t="s">
        <v>85</v>
      </c>
      <c r="C86" s="563"/>
      <c r="D86" s="563"/>
      <c r="E86" s="563"/>
      <c r="F86" s="563"/>
      <c r="G86" s="563"/>
      <c r="H86" s="283"/>
      <c r="I86" s="283"/>
      <c r="J86" s="283"/>
      <c r="K86" s="283"/>
      <c r="L86" s="283"/>
      <c r="M86" s="283"/>
      <c r="N86" s="283"/>
      <c r="O86" s="283"/>
      <c r="P86" s="283"/>
      <c r="Q86" s="283"/>
      <c r="R86" s="283"/>
    </row>
    <row r="87" spans="1:18" x14ac:dyDescent="0.2">
      <c r="A87" s="153" t="s">
        <v>13</v>
      </c>
      <c r="B87" s="289" t="s">
        <v>86</v>
      </c>
      <c r="C87" s="563"/>
      <c r="D87" s="563"/>
      <c r="E87" s="563"/>
      <c r="F87" s="563"/>
      <c r="G87" s="563"/>
      <c r="H87" s="283"/>
      <c r="I87" s="283"/>
      <c r="J87" s="283"/>
      <c r="K87" s="283"/>
      <c r="L87" s="283"/>
      <c r="M87" s="283"/>
      <c r="N87" s="283"/>
      <c r="O87" s="283"/>
      <c r="P87" s="283"/>
      <c r="Q87" s="283"/>
      <c r="R87" s="283"/>
    </row>
    <row r="88" spans="1:18" x14ac:dyDescent="0.2">
      <c r="F88" s="283"/>
      <c r="G88" s="283"/>
      <c r="H88" s="283"/>
      <c r="I88" s="283"/>
      <c r="J88" s="283"/>
      <c r="K88" s="283"/>
      <c r="L88" s="283"/>
      <c r="M88" s="283"/>
      <c r="N88" s="283"/>
      <c r="O88" s="283"/>
      <c r="P88" s="283"/>
      <c r="Q88" s="283"/>
      <c r="R88" s="283"/>
    </row>
    <row r="90" spans="1:18" x14ac:dyDescent="0.2">
      <c r="A90" s="269" t="s">
        <v>240</v>
      </c>
      <c r="B90" s="269"/>
      <c r="C90" s="269"/>
    </row>
    <row r="91" spans="1:18" x14ac:dyDescent="0.2">
      <c r="A91" s="269"/>
      <c r="B91" s="269"/>
      <c r="C91" s="269"/>
    </row>
    <row r="92" spans="1:18" ht="45.75" customHeight="1" x14ac:dyDescent="0.2">
      <c r="A92" s="290"/>
      <c r="B92" s="291"/>
      <c r="C92" s="247" t="s">
        <v>493</v>
      </c>
    </row>
    <row r="93" spans="1:18" x14ac:dyDescent="0.2">
      <c r="A93" s="660"/>
      <c r="B93" s="661"/>
      <c r="C93" s="153" t="s">
        <v>8</v>
      </c>
    </row>
    <row r="94" spans="1:18" x14ac:dyDescent="0.2">
      <c r="A94" s="153" t="s">
        <v>8</v>
      </c>
      <c r="B94" s="237" t="s">
        <v>273</v>
      </c>
      <c r="C94" s="562"/>
    </row>
    <row r="95" spans="1:18" x14ac:dyDescent="0.2">
      <c r="A95" s="153" t="s">
        <v>9</v>
      </c>
      <c r="B95" s="292" t="s">
        <v>283</v>
      </c>
      <c r="C95" s="562"/>
    </row>
    <row r="96" spans="1:18" x14ac:dyDescent="0.2">
      <c r="A96" s="153" t="s">
        <v>10</v>
      </c>
      <c r="B96" s="246" t="s">
        <v>362</v>
      </c>
      <c r="C96" s="562"/>
    </row>
    <row r="97" spans="1:7" x14ac:dyDescent="0.2">
      <c r="A97" s="153" t="s">
        <v>11</v>
      </c>
      <c r="B97" s="246" t="s">
        <v>125</v>
      </c>
      <c r="C97" s="562"/>
    </row>
    <row r="98" spans="1:7" x14ac:dyDescent="0.2">
      <c r="A98" s="153" t="s">
        <v>12</v>
      </c>
      <c r="B98" s="293" t="s">
        <v>363</v>
      </c>
      <c r="C98" s="562"/>
    </row>
    <row r="99" spans="1:7" x14ac:dyDescent="0.2">
      <c r="A99" s="153" t="s">
        <v>378</v>
      </c>
      <c r="B99" s="246" t="s">
        <v>377</v>
      </c>
      <c r="C99" s="562"/>
    </row>
    <row r="100" spans="1:7" x14ac:dyDescent="0.2">
      <c r="A100" s="153" t="s">
        <v>13</v>
      </c>
      <c r="B100" s="292" t="s">
        <v>284</v>
      </c>
      <c r="C100" s="562"/>
    </row>
    <row r="101" spans="1:7" x14ac:dyDescent="0.2">
      <c r="A101" s="153" t="s">
        <v>14</v>
      </c>
      <c r="B101" s="292" t="s">
        <v>285</v>
      </c>
      <c r="C101" s="562"/>
    </row>
    <row r="102" spans="1:7" x14ac:dyDescent="0.2">
      <c r="A102" s="153" t="s">
        <v>15</v>
      </c>
      <c r="B102" s="294" t="s">
        <v>272</v>
      </c>
      <c r="C102" s="563"/>
    </row>
    <row r="103" spans="1:7" s="281" customFormat="1" x14ac:dyDescent="0.2">
      <c r="A103" s="271"/>
      <c r="B103" s="271"/>
    </row>
    <row r="104" spans="1:7" s="281" customFormat="1" x14ac:dyDescent="0.2">
      <c r="A104" s="271"/>
      <c r="B104" s="271"/>
    </row>
    <row r="105" spans="1:7" x14ac:dyDescent="0.2">
      <c r="A105" s="269" t="s">
        <v>241</v>
      </c>
      <c r="C105" s="282"/>
      <c r="D105" s="281"/>
      <c r="E105" s="295"/>
    </row>
    <row r="106" spans="1:7" x14ac:dyDescent="0.2">
      <c r="A106" s="281"/>
      <c r="B106" s="281"/>
      <c r="C106" s="156"/>
      <c r="D106" s="281"/>
    </row>
    <row r="107" spans="1:7" ht="39" customHeight="1" x14ac:dyDescent="0.2">
      <c r="A107" s="281"/>
      <c r="B107" s="662" t="s">
        <v>379</v>
      </c>
      <c r="C107" s="662"/>
      <c r="D107" s="662"/>
      <c r="E107" s="662" t="s">
        <v>478</v>
      </c>
      <c r="F107" s="662"/>
      <c r="G107" s="662"/>
    </row>
    <row r="108" spans="1:7" ht="38.25" x14ac:dyDescent="0.2">
      <c r="A108" s="281"/>
      <c r="B108" s="91" t="s">
        <v>89</v>
      </c>
      <c r="C108" s="91" t="s">
        <v>265</v>
      </c>
      <c r="D108" s="91" t="s">
        <v>301</v>
      </c>
      <c r="E108" s="247" t="s">
        <v>475</v>
      </c>
      <c r="F108" s="247" t="s">
        <v>476</v>
      </c>
      <c r="G108" s="247" t="s">
        <v>477</v>
      </c>
    </row>
    <row r="109" spans="1:7" x14ac:dyDescent="0.2">
      <c r="A109" s="281"/>
      <c r="B109" s="296" t="s">
        <v>8</v>
      </c>
      <c r="C109" s="297" t="s">
        <v>9</v>
      </c>
      <c r="D109" s="297" t="s">
        <v>10</v>
      </c>
      <c r="E109" s="297" t="s">
        <v>11</v>
      </c>
      <c r="F109" s="297" t="s">
        <v>12</v>
      </c>
      <c r="G109" s="297" t="s">
        <v>13</v>
      </c>
    </row>
    <row r="110" spans="1:7" x14ac:dyDescent="0.2">
      <c r="A110" s="281"/>
      <c r="B110" s="155"/>
      <c r="C110" s="562"/>
      <c r="D110" s="562"/>
      <c r="E110" s="562"/>
      <c r="F110" s="562"/>
      <c r="G110" s="562"/>
    </row>
    <row r="111" spans="1:7" x14ac:dyDescent="0.2">
      <c r="A111" s="281"/>
      <c r="B111" s="281"/>
      <c r="C111" s="156"/>
      <c r="D111" s="281"/>
    </row>
    <row r="112" spans="1:7" s="281" customFormat="1" x14ac:dyDescent="0.2"/>
    <row r="113" spans="1:7" s="281" customFormat="1" x14ac:dyDescent="0.2">
      <c r="A113" s="269" t="s">
        <v>364</v>
      </c>
      <c r="B113" s="264"/>
    </row>
    <row r="114" spans="1:7" s="281" customFormat="1" x14ac:dyDescent="0.2">
      <c r="A114" s="298"/>
      <c r="B114" s="264"/>
      <c r="C114" s="176"/>
      <c r="D114" s="176"/>
    </row>
    <row r="115" spans="1:7" s="281" customFormat="1" ht="38.25" x14ac:dyDescent="0.2">
      <c r="A115" s="299"/>
      <c r="B115" s="300"/>
      <c r="C115" s="247" t="s">
        <v>128</v>
      </c>
      <c r="D115" s="247" t="s">
        <v>277</v>
      </c>
      <c r="E115" s="247" t="s">
        <v>341</v>
      </c>
      <c r="F115" s="247" t="s">
        <v>339</v>
      </c>
      <c r="G115" s="247" t="s">
        <v>340</v>
      </c>
    </row>
    <row r="116" spans="1:7" s="281" customFormat="1" x14ac:dyDescent="0.2">
      <c r="A116" s="301"/>
      <c r="B116" s="275"/>
      <c r="C116" s="302" t="s">
        <v>8</v>
      </c>
      <c r="D116" s="302" t="s">
        <v>278</v>
      </c>
      <c r="E116" s="302" t="s">
        <v>342</v>
      </c>
      <c r="F116" s="302" t="s">
        <v>343</v>
      </c>
      <c r="G116" s="302" t="s">
        <v>344</v>
      </c>
    </row>
    <row r="117" spans="1:7" s="281" customFormat="1" ht="22.5" customHeight="1" x14ac:dyDescent="0.2">
      <c r="A117" s="153"/>
      <c r="B117" s="663" t="s">
        <v>286</v>
      </c>
      <c r="C117" s="663"/>
      <c r="D117" s="663"/>
      <c r="E117" s="663"/>
      <c r="F117" s="663"/>
      <c r="G117" s="663"/>
    </row>
    <row r="118" spans="1:7" s="281" customFormat="1" x14ac:dyDescent="0.2">
      <c r="A118" s="91" t="s">
        <v>8</v>
      </c>
      <c r="B118" s="303" t="s">
        <v>380</v>
      </c>
      <c r="C118" s="563"/>
      <c r="D118" s="563"/>
      <c r="E118" s="562"/>
      <c r="F118" s="562"/>
      <c r="G118" s="562"/>
    </row>
    <row r="119" spans="1:7" s="281" customFormat="1" ht="25.5" x14ac:dyDescent="0.2">
      <c r="A119" s="91" t="s">
        <v>9</v>
      </c>
      <c r="B119" s="303" t="s">
        <v>381</v>
      </c>
      <c r="C119" s="563"/>
      <c r="D119" s="563"/>
      <c r="E119" s="304"/>
      <c r="F119" s="304"/>
      <c r="G119" s="304"/>
    </row>
    <row r="120" spans="1:7" s="281" customFormat="1" x14ac:dyDescent="0.2">
      <c r="A120" s="91" t="s">
        <v>10</v>
      </c>
      <c r="B120" s="305" t="s">
        <v>279</v>
      </c>
      <c r="C120" s="563"/>
      <c r="D120" s="563"/>
      <c r="E120" s="304"/>
      <c r="F120" s="304"/>
      <c r="G120" s="304"/>
    </row>
    <row r="121" spans="1:7" s="281" customFormat="1" x14ac:dyDescent="0.2">
      <c r="A121" s="91" t="s">
        <v>11</v>
      </c>
      <c r="B121" s="305" t="s">
        <v>280</v>
      </c>
      <c r="C121" s="563"/>
      <c r="D121" s="563"/>
      <c r="E121" s="304"/>
      <c r="F121" s="304"/>
      <c r="G121" s="304"/>
    </row>
    <row r="122" spans="1:7" s="281" customFormat="1" x14ac:dyDescent="0.2">
      <c r="A122" s="91" t="s">
        <v>12</v>
      </c>
      <c r="B122" s="305" t="s">
        <v>281</v>
      </c>
      <c r="C122" s="563"/>
      <c r="D122" s="563"/>
      <c r="E122" s="304"/>
      <c r="F122" s="304"/>
      <c r="G122" s="304"/>
    </row>
    <row r="123" spans="1:7" s="281" customFormat="1" x14ac:dyDescent="0.2">
      <c r="A123" s="91" t="s">
        <v>13</v>
      </c>
      <c r="B123" s="303" t="s">
        <v>382</v>
      </c>
      <c r="C123" s="563"/>
      <c r="D123" s="563"/>
      <c r="E123" s="304"/>
      <c r="F123" s="304"/>
      <c r="G123" s="304"/>
    </row>
    <row r="124" spans="1:7" s="281" customFormat="1" x14ac:dyDescent="0.2">
      <c r="A124" s="91" t="s">
        <v>14</v>
      </c>
      <c r="B124" s="306" t="s">
        <v>383</v>
      </c>
      <c r="C124" s="563"/>
      <c r="D124" s="563"/>
      <c r="E124" s="304"/>
      <c r="F124" s="304"/>
      <c r="G124" s="304"/>
    </row>
    <row r="125" spans="1:7" s="281" customFormat="1" x14ac:dyDescent="0.2">
      <c r="A125" s="91" t="s">
        <v>15</v>
      </c>
      <c r="B125" s="303" t="s">
        <v>384</v>
      </c>
      <c r="C125" s="563"/>
      <c r="D125" s="563"/>
      <c r="E125" s="304"/>
      <c r="F125" s="304"/>
      <c r="G125" s="304"/>
    </row>
    <row r="126" spans="1:7" s="281" customFormat="1" ht="21.75" customHeight="1" x14ac:dyDescent="0.2">
      <c r="A126" s="91"/>
      <c r="B126" s="657" t="s">
        <v>287</v>
      </c>
      <c r="C126" s="657"/>
      <c r="D126" s="657"/>
      <c r="E126" s="657"/>
      <c r="F126" s="657"/>
      <c r="G126" s="657"/>
    </row>
    <row r="127" spans="1:7" s="281" customFormat="1" x14ac:dyDescent="0.2">
      <c r="A127" s="307" t="s">
        <v>16</v>
      </c>
      <c r="B127" s="308" t="s">
        <v>282</v>
      </c>
      <c r="C127" s="563"/>
      <c r="D127" s="563"/>
      <c r="E127" s="304"/>
      <c r="F127" s="304"/>
      <c r="G127" s="304"/>
    </row>
    <row r="128" spans="1:7" s="281" customFormat="1" x14ac:dyDescent="0.2">
      <c r="A128" s="307" t="s">
        <v>17</v>
      </c>
      <c r="B128" s="308" t="s">
        <v>129</v>
      </c>
      <c r="C128" s="563"/>
      <c r="D128" s="563"/>
      <c r="E128" s="304"/>
      <c r="F128" s="304"/>
      <c r="G128" s="304"/>
    </row>
    <row r="129" spans="1:10" s="281" customFormat="1" x14ac:dyDescent="0.2">
      <c r="A129" s="307" t="s">
        <v>18</v>
      </c>
      <c r="B129" s="308" t="s">
        <v>130</v>
      </c>
      <c r="C129" s="563"/>
      <c r="D129" s="563"/>
      <c r="E129" s="304"/>
      <c r="F129" s="304"/>
      <c r="G129" s="304"/>
    </row>
    <row r="130" spans="1:10" s="281" customFormat="1" x14ac:dyDescent="0.2"/>
    <row r="132" spans="1:10" x14ac:dyDescent="0.2">
      <c r="A132" s="269" t="s">
        <v>365</v>
      </c>
    </row>
    <row r="133" spans="1:10" x14ac:dyDescent="0.2">
      <c r="A133" s="269"/>
    </row>
    <row r="134" spans="1:10" x14ac:dyDescent="0.2">
      <c r="A134" s="272"/>
      <c r="B134" s="309"/>
      <c r="C134" s="659" t="s">
        <v>127</v>
      </c>
      <c r="D134" s="659"/>
      <c r="E134" s="659"/>
    </row>
    <row r="135" spans="1:10" x14ac:dyDescent="0.2">
      <c r="A135" s="301"/>
      <c r="B135" s="275"/>
      <c r="C135" s="152" t="s">
        <v>274</v>
      </c>
      <c r="D135" s="266" t="s">
        <v>332</v>
      </c>
      <c r="E135" s="266" t="s">
        <v>275</v>
      </c>
    </row>
    <row r="136" spans="1:10" x14ac:dyDescent="0.2">
      <c r="A136" s="310"/>
      <c r="B136" s="311"/>
      <c r="C136" s="153" t="s">
        <v>8</v>
      </c>
      <c r="D136" s="153" t="s">
        <v>9</v>
      </c>
      <c r="E136" s="153" t="s">
        <v>10</v>
      </c>
    </row>
    <row r="137" spans="1:10" x14ac:dyDescent="0.2">
      <c r="A137" s="153" t="s">
        <v>8</v>
      </c>
      <c r="B137" s="244" t="s">
        <v>466</v>
      </c>
      <c r="C137" s="562"/>
      <c r="D137" s="562"/>
      <c r="E137" s="562"/>
    </row>
    <row r="138" spans="1:10" x14ac:dyDescent="0.2">
      <c r="A138" s="153" t="s">
        <v>9</v>
      </c>
      <c r="B138" s="244" t="s">
        <v>467</v>
      </c>
      <c r="C138" s="562"/>
      <c r="D138" s="562"/>
      <c r="E138" s="562"/>
    </row>
    <row r="141" spans="1:10" x14ac:dyDescent="0.2">
      <c r="A141" s="269" t="s">
        <v>366</v>
      </c>
    </row>
    <row r="142" spans="1:10" x14ac:dyDescent="0.2">
      <c r="A142" s="269"/>
    </row>
    <row r="143" spans="1:10" x14ac:dyDescent="0.2">
      <c r="A143" s="272"/>
      <c r="B143" s="309"/>
      <c r="C143" s="659" t="s">
        <v>369</v>
      </c>
      <c r="D143" s="659"/>
      <c r="E143" s="659"/>
      <c r="F143" s="659"/>
      <c r="G143" s="659"/>
      <c r="H143" s="659"/>
      <c r="I143" s="659"/>
      <c r="J143" s="659"/>
    </row>
    <row r="144" spans="1:10" x14ac:dyDescent="0.2">
      <c r="A144" s="301"/>
      <c r="B144" s="275"/>
      <c r="C144" s="152" t="s">
        <v>276</v>
      </c>
      <c r="D144" s="152" t="s">
        <v>300</v>
      </c>
      <c r="E144" s="152" t="s">
        <v>299</v>
      </c>
      <c r="F144" s="152" t="s">
        <v>298</v>
      </c>
      <c r="G144" s="152" t="s">
        <v>297</v>
      </c>
      <c r="H144" s="152" t="s">
        <v>296</v>
      </c>
      <c r="I144" s="152" t="s">
        <v>295</v>
      </c>
      <c r="J144" s="152" t="s">
        <v>294</v>
      </c>
    </row>
    <row r="145" spans="1:10" x14ac:dyDescent="0.2">
      <c r="A145" s="310"/>
      <c r="B145" s="311"/>
      <c r="C145" s="153" t="s">
        <v>8</v>
      </c>
      <c r="D145" s="153" t="s">
        <v>9</v>
      </c>
      <c r="E145" s="153" t="s">
        <v>10</v>
      </c>
      <c r="F145" s="153" t="s">
        <v>11</v>
      </c>
      <c r="G145" s="153" t="s">
        <v>12</v>
      </c>
      <c r="H145" s="153" t="s">
        <v>13</v>
      </c>
      <c r="I145" s="153" t="s">
        <v>14</v>
      </c>
      <c r="J145" s="153" t="s">
        <v>15</v>
      </c>
    </row>
    <row r="146" spans="1:10" x14ac:dyDescent="0.2">
      <c r="A146" s="153" t="s">
        <v>8</v>
      </c>
      <c r="B146" s="244" t="s">
        <v>367</v>
      </c>
      <c r="C146" s="563"/>
      <c r="D146" s="563"/>
      <c r="E146" s="562"/>
      <c r="F146" s="563"/>
      <c r="G146" s="563"/>
      <c r="H146" s="562"/>
      <c r="I146" s="562"/>
      <c r="J146" s="562"/>
    </row>
    <row r="147" spans="1:10" x14ac:dyDescent="0.2">
      <c r="A147" s="153" t="s">
        <v>9</v>
      </c>
      <c r="B147" s="244" t="s">
        <v>368</v>
      </c>
      <c r="C147" s="563"/>
      <c r="D147" s="563"/>
      <c r="E147" s="562"/>
      <c r="F147" s="563"/>
      <c r="G147" s="563"/>
      <c r="H147" s="562"/>
      <c r="I147" s="562"/>
      <c r="J147" s="562"/>
    </row>
  </sheetData>
  <sheetProtection algorithmName="SHA-512" hashValue="WNDBh0LEGB1RWvL+hdwls79uBcefxMe65K0N6Bzx8TGp4uL/XREitwAvslYixcFQf5I4eLUxbi0/j71RNGkPYw==" saltValue="luUYmZ4ppE7ybskjbj+aoQ==" spinCount="100000" sheet="1" objects="1" scenarios="1" formatColumns="0" formatRows="0"/>
  <mergeCells count="19">
    <mergeCell ref="A1:B1"/>
    <mergeCell ref="C6:E6"/>
    <mergeCell ref="C26:E26"/>
    <mergeCell ref="C34:J34"/>
    <mergeCell ref="C43:E43"/>
    <mergeCell ref="B126:G126"/>
    <mergeCell ref="L43:Q43"/>
    <mergeCell ref="C16:P16"/>
    <mergeCell ref="C143:J143"/>
    <mergeCell ref="C67:E67"/>
    <mergeCell ref="F67:K67"/>
    <mergeCell ref="L67:Q67"/>
    <mergeCell ref="C79:G79"/>
    <mergeCell ref="A93:B93"/>
    <mergeCell ref="C134:E134"/>
    <mergeCell ref="B107:D107"/>
    <mergeCell ref="B117:G117"/>
    <mergeCell ref="E107:G107"/>
    <mergeCell ref="C55:J55"/>
  </mergeCells>
  <pageMargins left="0.70866141732283505" right="0.70866141732283505" top="1" bottom="1.5" header="0.31496062992126" footer="0.31496062992126"/>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A1:N500"/>
  <sheetViews>
    <sheetView showGridLines="0" zoomScale="90" zoomScaleNormal="100" workbookViewId="0">
      <selection activeCell="B6" sqref="B6"/>
    </sheetView>
  </sheetViews>
  <sheetFormatPr defaultColWidth="9" defaultRowHeight="12" x14ac:dyDescent="0.2"/>
  <cols>
    <col min="1" max="1" width="1.375" style="31" customWidth="1"/>
    <col min="2" max="3" width="15.5" style="32" customWidth="1"/>
    <col min="4" max="4" width="35.125" style="31" customWidth="1"/>
    <col min="5" max="5" width="16.125" style="31" customWidth="1"/>
    <col min="6" max="6" width="18.5" style="31" customWidth="1"/>
    <col min="7" max="7" width="20.875" style="31" customWidth="1"/>
    <col min="8" max="8" width="23.5" style="31" customWidth="1"/>
    <col min="9" max="9" width="18.125" style="65" customWidth="1"/>
    <col min="10" max="10" width="19.625" style="65" customWidth="1"/>
    <col min="11" max="11" width="18.875" style="64" customWidth="1"/>
    <col min="12" max="12" width="20.875" style="64" customWidth="1"/>
    <col min="13" max="13" width="14.5" style="64" customWidth="1"/>
    <col min="14" max="14" width="19" style="64" customWidth="1"/>
    <col min="15" max="16384" width="9" style="31"/>
  </cols>
  <sheetData>
    <row r="1" spans="1:14" x14ac:dyDescent="0.2">
      <c r="A1" s="59"/>
      <c r="B1" s="665" t="s">
        <v>306</v>
      </c>
      <c r="C1" s="665"/>
      <c r="D1" s="665"/>
      <c r="E1" s="665"/>
    </row>
    <row r="2" spans="1:14" ht="24" customHeight="1" x14ac:dyDescent="0.2">
      <c r="A2" s="59"/>
      <c r="B2" s="59"/>
      <c r="C2" s="59"/>
      <c r="D2" s="59"/>
      <c r="G2" s="74"/>
    </row>
    <row r="3" spans="1:14" ht="15" x14ac:dyDescent="0.2">
      <c r="A3" s="68"/>
      <c r="B3" s="666" t="s">
        <v>97</v>
      </c>
      <c r="C3" s="666"/>
      <c r="D3" s="666"/>
      <c r="E3" s="666"/>
      <c r="F3" s="666"/>
      <c r="G3" s="666" t="s">
        <v>95</v>
      </c>
      <c r="H3" s="666"/>
      <c r="I3" s="666"/>
      <c r="J3" s="666"/>
      <c r="K3" s="666"/>
      <c r="L3" s="666"/>
    </row>
    <row r="4" spans="1:14" ht="51" x14ac:dyDescent="0.2">
      <c r="A4" s="69"/>
      <c r="B4" s="33" t="s">
        <v>265</v>
      </c>
      <c r="C4" s="33" t="s">
        <v>301</v>
      </c>
      <c r="D4" s="33" t="s">
        <v>89</v>
      </c>
      <c r="E4" s="33" t="s">
        <v>88</v>
      </c>
      <c r="F4" s="33" t="s">
        <v>96</v>
      </c>
      <c r="G4" s="66" t="s">
        <v>374</v>
      </c>
      <c r="H4" s="66" t="s">
        <v>375</v>
      </c>
      <c r="I4" s="66" t="s">
        <v>98</v>
      </c>
      <c r="J4" s="66" t="s">
        <v>376</v>
      </c>
      <c r="K4" s="66" t="s">
        <v>99</v>
      </c>
      <c r="L4" s="66" t="s">
        <v>100</v>
      </c>
    </row>
    <row r="5" spans="1:14" x14ac:dyDescent="0.2">
      <c r="A5" s="70"/>
      <c r="B5" s="46" t="s">
        <v>8</v>
      </c>
      <c r="C5" s="46" t="s">
        <v>9</v>
      </c>
      <c r="D5" s="46" t="s">
        <v>10</v>
      </c>
      <c r="E5" s="46" t="s">
        <v>11</v>
      </c>
      <c r="F5" s="46" t="s">
        <v>12</v>
      </c>
      <c r="G5" s="46" t="s">
        <v>13</v>
      </c>
      <c r="H5" s="46" t="s">
        <v>14</v>
      </c>
      <c r="I5" s="46" t="s">
        <v>15</v>
      </c>
      <c r="J5" s="46" t="s">
        <v>16</v>
      </c>
      <c r="K5" s="46" t="s">
        <v>17</v>
      </c>
      <c r="L5" s="46" t="s">
        <v>18</v>
      </c>
    </row>
    <row r="6" spans="1:14" s="570" customFormat="1" x14ac:dyDescent="0.2">
      <c r="A6" s="565"/>
      <c r="B6" s="566"/>
      <c r="C6" s="566"/>
      <c r="D6" s="566"/>
      <c r="E6" s="566"/>
      <c r="F6" s="566"/>
      <c r="G6" s="567"/>
      <c r="H6" s="567"/>
      <c r="I6" s="568"/>
      <c r="J6" s="568"/>
      <c r="K6" s="568"/>
      <c r="L6" s="568"/>
      <c r="M6" s="569"/>
      <c r="N6" s="569"/>
    </row>
    <row r="7" spans="1:14" s="570" customFormat="1" x14ac:dyDescent="0.2">
      <c r="A7" s="565"/>
      <c r="B7" s="571"/>
      <c r="C7" s="571"/>
      <c r="I7" s="572"/>
      <c r="J7" s="572"/>
      <c r="K7" s="569"/>
      <c r="L7" s="569"/>
      <c r="M7" s="569"/>
      <c r="N7" s="569"/>
    </row>
    <row r="8" spans="1:14" s="570" customFormat="1" x14ac:dyDescent="0.2">
      <c r="A8" s="565"/>
      <c r="B8" s="571"/>
      <c r="C8" s="571"/>
      <c r="I8" s="572"/>
      <c r="J8" s="572"/>
      <c r="K8" s="569"/>
      <c r="L8" s="569"/>
      <c r="M8" s="569"/>
      <c r="N8" s="569"/>
    </row>
    <row r="9" spans="1:14" s="570" customFormat="1" x14ac:dyDescent="0.2">
      <c r="B9" s="571"/>
      <c r="C9" s="571"/>
      <c r="I9" s="572"/>
      <c r="J9" s="572"/>
      <c r="K9" s="569"/>
      <c r="L9" s="569"/>
      <c r="M9" s="569"/>
      <c r="N9" s="569"/>
    </row>
    <row r="10" spans="1:14" s="570" customFormat="1" x14ac:dyDescent="0.2">
      <c r="B10" s="571"/>
      <c r="C10" s="571"/>
      <c r="I10" s="572"/>
      <c r="J10" s="572"/>
      <c r="K10" s="569"/>
      <c r="L10" s="569"/>
      <c r="M10" s="569"/>
      <c r="N10" s="569"/>
    </row>
    <row r="11" spans="1:14" s="570" customFormat="1" x14ac:dyDescent="0.2">
      <c r="B11" s="571"/>
      <c r="C11" s="571"/>
      <c r="I11" s="572"/>
      <c r="J11" s="572"/>
      <c r="K11" s="569"/>
      <c r="L11" s="569"/>
      <c r="M11" s="569"/>
      <c r="N11" s="569"/>
    </row>
    <row r="12" spans="1:14" s="570" customFormat="1" x14ac:dyDescent="0.2">
      <c r="B12" s="571"/>
      <c r="C12" s="571"/>
      <c r="I12" s="572"/>
      <c r="J12" s="572"/>
      <c r="K12" s="569"/>
      <c r="L12" s="569"/>
      <c r="M12" s="569"/>
      <c r="N12" s="569"/>
    </row>
    <row r="13" spans="1:14" s="570" customFormat="1" x14ac:dyDescent="0.2">
      <c r="B13" s="571"/>
      <c r="C13" s="571"/>
      <c r="I13" s="572"/>
      <c r="J13" s="572"/>
      <c r="K13" s="569"/>
      <c r="L13" s="569"/>
      <c r="M13" s="569"/>
      <c r="N13" s="569"/>
    </row>
    <row r="14" spans="1:14" s="570" customFormat="1" x14ac:dyDescent="0.2">
      <c r="B14" s="571"/>
      <c r="C14" s="571"/>
      <c r="I14" s="572"/>
      <c r="J14" s="572"/>
      <c r="K14" s="569"/>
      <c r="L14" s="569"/>
      <c r="M14" s="569"/>
      <c r="N14" s="569"/>
    </row>
    <row r="15" spans="1:14" s="570" customFormat="1" x14ac:dyDescent="0.2">
      <c r="B15" s="571"/>
      <c r="C15" s="571"/>
      <c r="I15" s="572"/>
      <c r="J15" s="572"/>
      <c r="K15" s="569"/>
      <c r="L15" s="569"/>
      <c r="M15" s="569"/>
      <c r="N15" s="569"/>
    </row>
    <row r="16" spans="1:14" s="570" customFormat="1" x14ac:dyDescent="0.2">
      <c r="B16" s="571"/>
      <c r="C16" s="571"/>
      <c r="I16" s="572"/>
      <c r="J16" s="572"/>
      <c r="K16" s="569"/>
      <c r="L16" s="569"/>
      <c r="M16" s="569"/>
      <c r="N16" s="569"/>
    </row>
    <row r="17" spans="2:14" s="570" customFormat="1" x14ac:dyDescent="0.2">
      <c r="B17" s="571"/>
      <c r="C17" s="571"/>
      <c r="I17" s="572"/>
      <c r="J17" s="572"/>
      <c r="K17" s="569"/>
      <c r="L17" s="569"/>
      <c r="M17" s="569"/>
      <c r="N17" s="569"/>
    </row>
    <row r="18" spans="2:14" s="570" customFormat="1" x14ac:dyDescent="0.2">
      <c r="B18" s="571"/>
      <c r="C18" s="571"/>
      <c r="I18" s="572"/>
      <c r="J18" s="572"/>
      <c r="K18" s="569"/>
      <c r="L18" s="569"/>
      <c r="M18" s="569"/>
      <c r="N18" s="569"/>
    </row>
    <row r="19" spans="2:14" s="570" customFormat="1" x14ac:dyDescent="0.2">
      <c r="B19" s="571"/>
      <c r="C19" s="571"/>
      <c r="I19" s="572"/>
      <c r="J19" s="572"/>
      <c r="K19" s="569"/>
      <c r="L19" s="569"/>
      <c r="M19" s="569"/>
      <c r="N19" s="569"/>
    </row>
    <row r="20" spans="2:14" s="570" customFormat="1" x14ac:dyDescent="0.2">
      <c r="B20" s="571"/>
      <c r="C20" s="571"/>
      <c r="I20" s="572"/>
      <c r="J20" s="572"/>
      <c r="K20" s="569"/>
      <c r="L20" s="569"/>
      <c r="M20" s="569"/>
      <c r="N20" s="569"/>
    </row>
    <row r="21" spans="2:14" s="570" customFormat="1" x14ac:dyDescent="0.2">
      <c r="B21" s="571"/>
      <c r="C21" s="571"/>
      <c r="I21" s="572"/>
      <c r="J21" s="572"/>
      <c r="K21" s="569"/>
      <c r="L21" s="569"/>
      <c r="M21" s="569"/>
      <c r="N21" s="569"/>
    </row>
    <row r="22" spans="2:14" s="570" customFormat="1" x14ac:dyDescent="0.2">
      <c r="B22" s="571"/>
      <c r="C22" s="571"/>
      <c r="I22" s="572"/>
      <c r="J22" s="572"/>
      <c r="K22" s="569"/>
      <c r="L22" s="569"/>
      <c r="M22" s="569"/>
      <c r="N22" s="569"/>
    </row>
    <row r="23" spans="2:14" s="570" customFormat="1" x14ac:dyDescent="0.2">
      <c r="B23" s="571"/>
      <c r="C23" s="571"/>
      <c r="I23" s="572"/>
      <c r="J23" s="572"/>
      <c r="K23" s="569"/>
      <c r="L23" s="569"/>
      <c r="M23" s="569"/>
      <c r="N23" s="569"/>
    </row>
    <row r="24" spans="2:14" s="570" customFormat="1" x14ac:dyDescent="0.2">
      <c r="B24" s="571"/>
      <c r="C24" s="571"/>
      <c r="I24" s="572"/>
      <c r="J24" s="572"/>
      <c r="K24" s="569"/>
      <c r="L24" s="569"/>
      <c r="M24" s="569"/>
      <c r="N24" s="569"/>
    </row>
    <row r="25" spans="2:14" s="570" customFormat="1" x14ac:dyDescent="0.2">
      <c r="B25" s="571"/>
      <c r="C25" s="571"/>
      <c r="I25" s="572"/>
      <c r="J25" s="572"/>
      <c r="K25" s="569"/>
      <c r="L25" s="569"/>
      <c r="M25" s="569"/>
      <c r="N25" s="569"/>
    </row>
    <row r="26" spans="2:14" s="570" customFormat="1" x14ac:dyDescent="0.2">
      <c r="B26" s="571"/>
      <c r="C26" s="571"/>
      <c r="I26" s="572"/>
      <c r="J26" s="572"/>
      <c r="K26" s="569"/>
      <c r="L26" s="569"/>
      <c r="M26" s="569"/>
      <c r="N26" s="569"/>
    </row>
    <row r="27" spans="2:14" s="570" customFormat="1" x14ac:dyDescent="0.2">
      <c r="B27" s="571"/>
      <c r="C27" s="571"/>
      <c r="I27" s="572"/>
      <c r="J27" s="572"/>
      <c r="K27" s="569"/>
      <c r="L27" s="569"/>
      <c r="M27" s="569"/>
      <c r="N27" s="569"/>
    </row>
    <row r="28" spans="2:14" s="570" customFormat="1" x14ac:dyDescent="0.2">
      <c r="B28" s="571"/>
      <c r="C28" s="571"/>
      <c r="I28" s="572"/>
      <c r="J28" s="572"/>
      <c r="K28" s="569"/>
      <c r="L28" s="569"/>
      <c r="M28" s="569"/>
      <c r="N28" s="569"/>
    </row>
    <row r="29" spans="2:14" s="570" customFormat="1" x14ac:dyDescent="0.2">
      <c r="B29" s="571"/>
      <c r="H29" s="572"/>
      <c r="I29" s="572"/>
      <c r="J29" s="569"/>
      <c r="K29" s="569"/>
      <c r="L29" s="569"/>
      <c r="M29" s="569"/>
    </row>
    <row r="30" spans="2:14" s="570" customFormat="1" x14ac:dyDescent="0.2">
      <c r="B30" s="571"/>
      <c r="C30" s="571"/>
      <c r="I30" s="572"/>
      <c r="J30" s="572"/>
      <c r="K30" s="569"/>
      <c r="L30" s="569"/>
      <c r="M30" s="569"/>
      <c r="N30" s="569"/>
    </row>
    <row r="31" spans="2:14" s="570" customFormat="1" x14ac:dyDescent="0.2">
      <c r="B31" s="571"/>
      <c r="C31" s="571"/>
      <c r="I31" s="572"/>
      <c r="J31" s="572"/>
      <c r="K31" s="569"/>
      <c r="L31" s="569"/>
      <c r="M31" s="569"/>
      <c r="N31" s="569"/>
    </row>
    <row r="32" spans="2:14" s="570" customFormat="1" x14ac:dyDescent="0.2">
      <c r="B32" s="571"/>
      <c r="C32" s="571"/>
      <c r="I32" s="572"/>
      <c r="J32" s="572"/>
      <c r="K32" s="569"/>
      <c r="L32" s="569"/>
      <c r="M32" s="569"/>
      <c r="N32" s="569"/>
    </row>
    <row r="33" spans="2:14" s="570" customFormat="1" x14ac:dyDescent="0.2">
      <c r="B33" s="571"/>
      <c r="C33" s="571"/>
      <c r="I33" s="572"/>
      <c r="J33" s="572"/>
      <c r="K33" s="569"/>
      <c r="L33" s="569"/>
      <c r="M33" s="569"/>
      <c r="N33" s="569"/>
    </row>
    <row r="34" spans="2:14" s="570" customFormat="1" x14ac:dyDescent="0.2">
      <c r="B34" s="571"/>
      <c r="C34" s="571"/>
      <c r="I34" s="572"/>
      <c r="J34" s="572"/>
      <c r="K34" s="569"/>
      <c r="L34" s="569"/>
      <c r="M34" s="569"/>
      <c r="N34" s="569"/>
    </row>
    <row r="35" spans="2:14" s="570" customFormat="1" x14ac:dyDescent="0.2">
      <c r="B35" s="571"/>
      <c r="C35" s="571"/>
      <c r="I35" s="572"/>
      <c r="J35" s="572"/>
      <c r="K35" s="569"/>
      <c r="L35" s="569"/>
      <c r="M35" s="569"/>
      <c r="N35" s="569"/>
    </row>
    <row r="36" spans="2:14" s="570" customFormat="1" x14ac:dyDescent="0.2">
      <c r="B36" s="571"/>
      <c r="C36" s="571"/>
      <c r="I36" s="572"/>
      <c r="J36" s="572"/>
      <c r="K36" s="569"/>
      <c r="L36" s="569"/>
      <c r="M36" s="569"/>
      <c r="N36" s="569"/>
    </row>
    <row r="37" spans="2:14" s="570" customFormat="1" x14ac:dyDescent="0.2">
      <c r="B37" s="571"/>
      <c r="C37" s="571"/>
      <c r="I37" s="572"/>
      <c r="J37" s="572"/>
      <c r="K37" s="569"/>
      <c r="L37" s="569"/>
      <c r="M37" s="569"/>
      <c r="N37" s="569"/>
    </row>
    <row r="38" spans="2:14" s="570" customFormat="1" x14ac:dyDescent="0.2">
      <c r="B38" s="571"/>
      <c r="C38" s="571"/>
      <c r="I38" s="572"/>
      <c r="J38" s="572"/>
      <c r="K38" s="569"/>
      <c r="L38" s="569"/>
      <c r="M38" s="569"/>
      <c r="N38" s="569"/>
    </row>
    <row r="39" spans="2:14" s="570" customFormat="1" x14ac:dyDescent="0.2">
      <c r="B39" s="571"/>
      <c r="C39" s="571"/>
      <c r="I39" s="572"/>
      <c r="J39" s="572"/>
      <c r="K39" s="569"/>
      <c r="L39" s="569"/>
      <c r="M39" s="569"/>
      <c r="N39" s="569"/>
    </row>
    <row r="40" spans="2:14" s="570" customFormat="1" x14ac:dyDescent="0.2">
      <c r="B40" s="571"/>
      <c r="C40" s="571"/>
      <c r="I40" s="572"/>
      <c r="J40" s="572"/>
      <c r="K40" s="569"/>
      <c r="L40" s="569"/>
      <c r="M40" s="569"/>
      <c r="N40" s="569"/>
    </row>
    <row r="41" spans="2:14" s="570" customFormat="1" x14ac:dyDescent="0.2">
      <c r="B41" s="571"/>
      <c r="C41" s="571"/>
      <c r="I41" s="572"/>
      <c r="J41" s="572"/>
      <c r="K41" s="569"/>
      <c r="L41" s="569"/>
      <c r="M41" s="569"/>
      <c r="N41" s="569"/>
    </row>
    <row r="42" spans="2:14" s="570" customFormat="1" x14ac:dyDescent="0.2">
      <c r="B42" s="571"/>
      <c r="C42" s="571"/>
      <c r="I42" s="572"/>
      <c r="J42" s="572"/>
      <c r="K42" s="569"/>
      <c r="L42" s="569"/>
      <c r="M42" s="569"/>
      <c r="N42" s="569"/>
    </row>
    <row r="43" spans="2:14" s="570" customFormat="1" x14ac:dyDescent="0.2">
      <c r="B43" s="571"/>
      <c r="C43" s="571"/>
      <c r="I43" s="572"/>
      <c r="J43" s="572"/>
      <c r="K43" s="569"/>
      <c r="L43" s="569"/>
      <c r="M43" s="569"/>
      <c r="N43" s="569"/>
    </row>
    <row r="44" spans="2:14" s="570" customFormat="1" x14ac:dyDescent="0.2">
      <c r="B44" s="571"/>
      <c r="C44" s="571"/>
      <c r="I44" s="572"/>
      <c r="J44" s="572"/>
      <c r="K44" s="569"/>
      <c r="L44" s="569"/>
      <c r="M44" s="569"/>
      <c r="N44" s="569"/>
    </row>
    <row r="45" spans="2:14" s="570" customFormat="1" x14ac:dyDescent="0.2">
      <c r="B45" s="571"/>
      <c r="C45" s="571"/>
      <c r="I45" s="572"/>
      <c r="J45" s="572"/>
      <c r="K45" s="569"/>
      <c r="L45" s="569"/>
      <c r="M45" s="569"/>
      <c r="N45" s="569"/>
    </row>
    <row r="46" spans="2:14" s="570" customFormat="1" x14ac:dyDescent="0.2">
      <c r="B46" s="571"/>
      <c r="C46" s="571"/>
      <c r="I46" s="572"/>
      <c r="J46" s="572"/>
      <c r="K46" s="569"/>
      <c r="L46" s="569"/>
      <c r="M46" s="569"/>
      <c r="N46" s="569"/>
    </row>
    <row r="47" spans="2:14" s="570" customFormat="1" x14ac:dyDescent="0.2">
      <c r="B47" s="571"/>
      <c r="C47" s="571"/>
      <c r="I47" s="572"/>
      <c r="J47" s="572"/>
      <c r="K47" s="569"/>
      <c r="L47" s="569"/>
      <c r="M47" s="569"/>
      <c r="N47" s="569"/>
    </row>
    <row r="48" spans="2:14" s="570" customFormat="1" x14ac:dyDescent="0.2">
      <c r="B48" s="571"/>
      <c r="C48" s="571"/>
      <c r="I48" s="572"/>
      <c r="J48" s="572"/>
      <c r="K48" s="569"/>
      <c r="L48" s="569"/>
      <c r="M48" s="569"/>
      <c r="N48" s="569"/>
    </row>
    <row r="49" spans="2:14" s="570" customFormat="1" x14ac:dyDescent="0.2">
      <c r="B49" s="571"/>
      <c r="C49" s="571"/>
      <c r="I49" s="572"/>
      <c r="J49" s="572"/>
      <c r="K49" s="569"/>
      <c r="L49" s="569"/>
      <c r="M49" s="569"/>
      <c r="N49" s="569"/>
    </row>
    <row r="50" spans="2:14" s="570" customFormat="1" x14ac:dyDescent="0.2">
      <c r="B50" s="571"/>
      <c r="C50" s="571"/>
      <c r="I50" s="572"/>
      <c r="J50" s="572"/>
      <c r="K50" s="569"/>
      <c r="L50" s="569"/>
      <c r="M50" s="569"/>
      <c r="N50" s="569"/>
    </row>
    <row r="51" spans="2:14" s="570" customFormat="1" x14ac:dyDescent="0.2">
      <c r="B51" s="571"/>
      <c r="C51" s="571"/>
      <c r="I51" s="572"/>
      <c r="J51" s="572"/>
      <c r="K51" s="569"/>
      <c r="L51" s="569"/>
      <c r="M51" s="569"/>
      <c r="N51" s="569"/>
    </row>
    <row r="52" spans="2:14" s="570" customFormat="1" x14ac:dyDescent="0.2">
      <c r="B52" s="571"/>
      <c r="C52" s="571"/>
      <c r="I52" s="572"/>
      <c r="J52" s="572"/>
      <c r="K52" s="569"/>
      <c r="L52" s="569"/>
      <c r="M52" s="569"/>
      <c r="N52" s="569"/>
    </row>
    <row r="53" spans="2:14" s="570" customFormat="1" x14ac:dyDescent="0.2">
      <c r="B53" s="571"/>
      <c r="C53" s="571"/>
      <c r="I53" s="572"/>
      <c r="J53" s="572"/>
      <c r="K53" s="569"/>
      <c r="L53" s="569"/>
      <c r="M53" s="569"/>
      <c r="N53" s="569"/>
    </row>
    <row r="54" spans="2:14" s="570" customFormat="1" x14ac:dyDescent="0.2">
      <c r="B54" s="571"/>
      <c r="C54" s="571"/>
      <c r="I54" s="572"/>
      <c r="J54" s="572"/>
      <c r="K54" s="569"/>
      <c r="L54" s="569"/>
      <c r="M54" s="569"/>
      <c r="N54" s="569"/>
    </row>
    <row r="55" spans="2:14" s="570" customFormat="1" x14ac:dyDescent="0.2">
      <c r="B55" s="571"/>
      <c r="C55" s="571"/>
      <c r="I55" s="572"/>
      <c r="J55" s="572"/>
      <c r="K55" s="569"/>
      <c r="L55" s="569"/>
      <c r="M55" s="569"/>
      <c r="N55" s="569"/>
    </row>
    <row r="56" spans="2:14" s="570" customFormat="1" x14ac:dyDescent="0.2">
      <c r="B56" s="571"/>
      <c r="C56" s="571"/>
      <c r="I56" s="572"/>
      <c r="J56" s="572"/>
      <c r="K56" s="569"/>
      <c r="L56" s="569"/>
      <c r="M56" s="569"/>
      <c r="N56" s="569"/>
    </row>
    <row r="57" spans="2:14" s="570" customFormat="1" x14ac:dyDescent="0.2">
      <c r="B57" s="571"/>
      <c r="C57" s="571"/>
      <c r="I57" s="572"/>
      <c r="J57" s="572"/>
      <c r="K57" s="569"/>
      <c r="L57" s="569"/>
      <c r="M57" s="569"/>
      <c r="N57" s="569"/>
    </row>
    <row r="58" spans="2:14" s="570" customFormat="1" x14ac:dyDescent="0.2">
      <c r="B58" s="571"/>
      <c r="C58" s="571"/>
      <c r="I58" s="572"/>
      <c r="J58" s="572"/>
      <c r="K58" s="569"/>
      <c r="L58" s="569"/>
      <c r="M58" s="569"/>
      <c r="N58" s="569"/>
    </row>
    <row r="59" spans="2:14" s="570" customFormat="1" x14ac:dyDescent="0.2">
      <c r="B59" s="571"/>
      <c r="C59" s="571"/>
      <c r="I59" s="572"/>
      <c r="J59" s="572"/>
      <c r="K59" s="569"/>
      <c r="L59" s="569"/>
      <c r="M59" s="569"/>
      <c r="N59" s="569"/>
    </row>
    <row r="60" spans="2:14" s="570" customFormat="1" x14ac:dyDescent="0.2">
      <c r="B60" s="571"/>
      <c r="C60" s="571"/>
      <c r="I60" s="572"/>
      <c r="J60" s="572"/>
      <c r="K60" s="569"/>
      <c r="L60" s="569"/>
      <c r="M60" s="569"/>
      <c r="N60" s="569"/>
    </row>
    <row r="61" spans="2:14" s="570" customFormat="1" x14ac:dyDescent="0.2">
      <c r="B61" s="571"/>
      <c r="C61" s="571"/>
      <c r="I61" s="572"/>
      <c r="J61" s="572"/>
      <c r="K61" s="569"/>
      <c r="L61" s="569"/>
      <c r="M61" s="569"/>
      <c r="N61" s="569"/>
    </row>
    <row r="62" spans="2:14" s="570" customFormat="1" x14ac:dyDescent="0.2">
      <c r="B62" s="571"/>
      <c r="C62" s="571"/>
      <c r="I62" s="572"/>
      <c r="J62" s="572"/>
      <c r="K62" s="569"/>
      <c r="L62" s="569"/>
      <c r="M62" s="569"/>
      <c r="N62" s="569"/>
    </row>
    <row r="63" spans="2:14" s="570" customFormat="1" x14ac:dyDescent="0.2">
      <c r="B63" s="571"/>
      <c r="C63" s="571"/>
      <c r="I63" s="572"/>
      <c r="J63" s="572"/>
      <c r="K63" s="569"/>
      <c r="L63" s="569"/>
      <c r="M63" s="569"/>
      <c r="N63" s="569"/>
    </row>
    <row r="64" spans="2:14" s="570" customFormat="1" x14ac:dyDescent="0.2">
      <c r="B64" s="571"/>
      <c r="C64" s="571"/>
      <c r="I64" s="572"/>
      <c r="J64" s="572"/>
      <c r="K64" s="569"/>
      <c r="L64" s="569"/>
      <c r="M64" s="569"/>
      <c r="N64" s="569"/>
    </row>
    <row r="65" spans="2:14" s="570" customFormat="1" x14ac:dyDescent="0.2">
      <c r="B65" s="571"/>
      <c r="C65" s="571"/>
      <c r="I65" s="572"/>
      <c r="J65" s="572"/>
      <c r="K65" s="569"/>
      <c r="L65" s="569"/>
      <c r="M65" s="569"/>
      <c r="N65" s="569"/>
    </row>
    <row r="66" spans="2:14" s="570" customFormat="1" x14ac:dyDescent="0.2">
      <c r="B66" s="571"/>
      <c r="C66" s="571"/>
      <c r="I66" s="572"/>
      <c r="J66" s="572"/>
      <c r="K66" s="569"/>
      <c r="L66" s="569"/>
      <c r="M66" s="569"/>
      <c r="N66" s="569"/>
    </row>
    <row r="67" spans="2:14" s="570" customFormat="1" x14ac:dyDescent="0.2">
      <c r="B67" s="571"/>
      <c r="C67" s="571"/>
      <c r="I67" s="572"/>
      <c r="J67" s="572"/>
      <c r="K67" s="569"/>
      <c r="L67" s="569"/>
      <c r="M67" s="569"/>
      <c r="N67" s="569"/>
    </row>
    <row r="68" spans="2:14" s="570" customFormat="1" x14ac:dyDescent="0.2">
      <c r="B68" s="571"/>
      <c r="C68" s="571"/>
      <c r="I68" s="572"/>
      <c r="J68" s="572"/>
      <c r="K68" s="569"/>
      <c r="L68" s="569"/>
      <c r="M68" s="569"/>
      <c r="N68" s="569"/>
    </row>
    <row r="69" spans="2:14" s="570" customFormat="1" x14ac:dyDescent="0.2">
      <c r="B69" s="571"/>
      <c r="C69" s="571"/>
      <c r="I69" s="572"/>
      <c r="J69" s="572"/>
      <c r="K69" s="569"/>
      <c r="L69" s="569"/>
      <c r="M69" s="569"/>
      <c r="N69" s="569"/>
    </row>
    <row r="70" spans="2:14" s="570" customFormat="1" x14ac:dyDescent="0.2">
      <c r="B70" s="571"/>
      <c r="C70" s="571"/>
      <c r="I70" s="572"/>
      <c r="J70" s="572"/>
      <c r="K70" s="569"/>
      <c r="L70" s="569"/>
      <c r="M70" s="569"/>
      <c r="N70" s="569"/>
    </row>
    <row r="71" spans="2:14" s="570" customFormat="1" x14ac:dyDescent="0.2">
      <c r="B71" s="571"/>
      <c r="C71" s="571"/>
      <c r="I71" s="572"/>
      <c r="J71" s="572"/>
      <c r="K71" s="569"/>
      <c r="L71" s="569"/>
      <c r="M71" s="569"/>
      <c r="N71" s="569"/>
    </row>
    <row r="72" spans="2:14" s="570" customFormat="1" x14ac:dyDescent="0.2">
      <c r="B72" s="571"/>
      <c r="C72" s="571"/>
      <c r="I72" s="572"/>
      <c r="J72" s="572"/>
      <c r="K72" s="569"/>
      <c r="L72" s="569"/>
      <c r="M72" s="569"/>
      <c r="N72" s="569"/>
    </row>
    <row r="73" spans="2:14" s="570" customFormat="1" x14ac:dyDescent="0.2">
      <c r="B73" s="571"/>
      <c r="C73" s="571"/>
      <c r="I73" s="572"/>
      <c r="J73" s="572"/>
      <c r="K73" s="569"/>
      <c r="L73" s="569"/>
      <c r="M73" s="569"/>
      <c r="N73" s="569"/>
    </row>
    <row r="74" spans="2:14" s="570" customFormat="1" x14ac:dyDescent="0.2">
      <c r="B74" s="571"/>
      <c r="C74" s="571"/>
      <c r="I74" s="572"/>
      <c r="J74" s="572"/>
      <c r="K74" s="569"/>
      <c r="L74" s="569"/>
      <c r="M74" s="569"/>
      <c r="N74" s="569"/>
    </row>
    <row r="75" spans="2:14" s="570" customFormat="1" x14ac:dyDescent="0.2">
      <c r="B75" s="571"/>
      <c r="C75" s="571"/>
      <c r="I75" s="572"/>
      <c r="J75" s="572"/>
      <c r="K75" s="569"/>
      <c r="L75" s="569"/>
      <c r="M75" s="569"/>
      <c r="N75" s="569"/>
    </row>
    <row r="76" spans="2:14" s="570" customFormat="1" x14ac:dyDescent="0.2">
      <c r="B76" s="571"/>
      <c r="C76" s="571"/>
      <c r="I76" s="572"/>
      <c r="J76" s="572"/>
      <c r="K76" s="569"/>
      <c r="L76" s="569"/>
      <c r="M76" s="569"/>
      <c r="N76" s="569"/>
    </row>
    <row r="77" spans="2:14" s="570" customFormat="1" x14ac:dyDescent="0.2">
      <c r="B77" s="571"/>
      <c r="C77" s="571"/>
      <c r="I77" s="572"/>
      <c r="J77" s="572"/>
      <c r="K77" s="569"/>
      <c r="L77" s="569"/>
      <c r="M77" s="569"/>
      <c r="N77" s="569"/>
    </row>
    <row r="78" spans="2:14" s="570" customFormat="1" x14ac:dyDescent="0.2">
      <c r="B78" s="571"/>
      <c r="C78" s="571"/>
      <c r="I78" s="572"/>
      <c r="J78" s="572"/>
      <c r="K78" s="569"/>
      <c r="L78" s="569"/>
      <c r="M78" s="569"/>
      <c r="N78" s="569"/>
    </row>
    <row r="79" spans="2:14" s="570" customFormat="1" x14ac:dyDescent="0.2">
      <c r="B79" s="571"/>
      <c r="C79" s="571"/>
      <c r="I79" s="572"/>
      <c r="J79" s="572"/>
      <c r="K79" s="569"/>
      <c r="L79" s="569"/>
      <c r="M79" s="569"/>
      <c r="N79" s="569"/>
    </row>
    <row r="80" spans="2:14" s="570" customFormat="1" x14ac:dyDescent="0.2">
      <c r="B80" s="571"/>
      <c r="C80" s="571"/>
      <c r="I80" s="572"/>
      <c r="J80" s="572"/>
      <c r="K80" s="569"/>
      <c r="L80" s="569"/>
      <c r="M80" s="569"/>
      <c r="N80" s="569"/>
    </row>
    <row r="81" spans="2:14" s="570" customFormat="1" x14ac:dyDescent="0.2">
      <c r="B81" s="571"/>
      <c r="C81" s="571"/>
      <c r="I81" s="572"/>
      <c r="J81" s="572"/>
      <c r="K81" s="569"/>
      <c r="L81" s="569"/>
      <c r="M81" s="569"/>
      <c r="N81" s="569"/>
    </row>
    <row r="82" spans="2:14" s="570" customFormat="1" x14ac:dyDescent="0.2">
      <c r="B82" s="571"/>
      <c r="C82" s="571"/>
      <c r="I82" s="572"/>
      <c r="J82" s="572"/>
      <c r="K82" s="569"/>
      <c r="L82" s="569"/>
      <c r="M82" s="569"/>
      <c r="N82" s="569"/>
    </row>
    <row r="83" spans="2:14" s="570" customFormat="1" x14ac:dyDescent="0.2">
      <c r="B83" s="571"/>
      <c r="C83" s="571"/>
      <c r="I83" s="572"/>
      <c r="J83" s="572"/>
      <c r="K83" s="569"/>
      <c r="L83" s="569"/>
      <c r="M83" s="569"/>
      <c r="N83" s="569"/>
    </row>
    <row r="84" spans="2:14" s="570" customFormat="1" x14ac:dyDescent="0.2">
      <c r="B84" s="571"/>
      <c r="C84" s="571"/>
      <c r="I84" s="572"/>
      <c r="J84" s="572"/>
      <c r="K84" s="569"/>
      <c r="L84" s="569"/>
      <c r="M84" s="569"/>
      <c r="N84" s="569"/>
    </row>
    <row r="85" spans="2:14" s="570" customFormat="1" x14ac:dyDescent="0.2">
      <c r="B85" s="571"/>
      <c r="C85" s="571"/>
      <c r="I85" s="572"/>
      <c r="J85" s="572"/>
      <c r="K85" s="569"/>
      <c r="L85" s="569"/>
      <c r="M85" s="569"/>
      <c r="N85" s="569"/>
    </row>
    <row r="86" spans="2:14" s="570" customFormat="1" x14ac:dyDescent="0.2">
      <c r="B86" s="571"/>
      <c r="C86" s="571"/>
      <c r="I86" s="572"/>
      <c r="J86" s="572"/>
      <c r="K86" s="569"/>
      <c r="L86" s="569"/>
      <c r="M86" s="569"/>
      <c r="N86" s="569"/>
    </row>
    <row r="87" spans="2:14" s="570" customFormat="1" x14ac:dyDescent="0.2">
      <c r="B87" s="571"/>
      <c r="C87" s="571"/>
      <c r="I87" s="572"/>
      <c r="J87" s="572"/>
      <c r="K87" s="569"/>
      <c r="L87" s="569"/>
      <c r="M87" s="569"/>
      <c r="N87" s="569"/>
    </row>
    <row r="88" spans="2:14" s="570" customFormat="1" x14ac:dyDescent="0.2">
      <c r="B88" s="571"/>
      <c r="C88" s="571"/>
      <c r="I88" s="572"/>
      <c r="J88" s="572"/>
      <c r="K88" s="569"/>
      <c r="L88" s="569"/>
      <c r="M88" s="569"/>
      <c r="N88" s="569"/>
    </row>
    <row r="89" spans="2:14" s="570" customFormat="1" x14ac:dyDescent="0.2">
      <c r="B89" s="571"/>
      <c r="C89" s="571"/>
      <c r="I89" s="572"/>
      <c r="J89" s="572"/>
      <c r="K89" s="569"/>
      <c r="L89" s="569"/>
      <c r="M89" s="569"/>
      <c r="N89" s="569"/>
    </row>
    <row r="90" spans="2:14" s="570" customFormat="1" x14ac:dyDescent="0.2">
      <c r="B90" s="571"/>
      <c r="C90" s="571"/>
      <c r="I90" s="572"/>
      <c r="J90" s="572"/>
      <c r="K90" s="569"/>
      <c r="L90" s="569"/>
      <c r="M90" s="569"/>
      <c r="N90" s="569"/>
    </row>
    <row r="91" spans="2:14" s="570" customFormat="1" x14ac:dyDescent="0.2">
      <c r="B91" s="571"/>
      <c r="C91" s="571"/>
      <c r="I91" s="572"/>
      <c r="J91" s="572"/>
      <c r="K91" s="569"/>
      <c r="L91" s="569"/>
      <c r="M91" s="569"/>
      <c r="N91" s="569"/>
    </row>
    <row r="92" spans="2:14" s="570" customFormat="1" x14ac:dyDescent="0.2">
      <c r="B92" s="571"/>
      <c r="C92" s="571"/>
      <c r="I92" s="572"/>
      <c r="J92" s="572"/>
      <c r="K92" s="569"/>
      <c r="L92" s="569"/>
      <c r="M92" s="569"/>
      <c r="N92" s="569"/>
    </row>
    <row r="93" spans="2:14" s="570" customFormat="1" x14ac:dyDescent="0.2">
      <c r="B93" s="571"/>
      <c r="C93" s="571"/>
      <c r="I93" s="572"/>
      <c r="J93" s="572"/>
      <c r="K93" s="569"/>
      <c r="L93" s="569"/>
      <c r="M93" s="569"/>
      <c r="N93" s="569"/>
    </row>
    <row r="94" spans="2:14" s="570" customFormat="1" x14ac:dyDescent="0.2">
      <c r="B94" s="571"/>
      <c r="C94" s="571"/>
      <c r="I94" s="572"/>
      <c r="J94" s="572"/>
      <c r="K94" s="569"/>
      <c r="L94" s="569"/>
      <c r="M94" s="569"/>
      <c r="N94" s="569"/>
    </row>
    <row r="95" spans="2:14" s="570" customFormat="1" x14ac:dyDescent="0.2">
      <c r="B95" s="571"/>
      <c r="C95" s="571"/>
      <c r="I95" s="572"/>
      <c r="J95" s="572"/>
      <c r="K95" s="569"/>
      <c r="L95" s="569"/>
      <c r="M95" s="569"/>
      <c r="N95" s="569"/>
    </row>
    <row r="96" spans="2:14" s="570" customFormat="1" x14ac:dyDescent="0.2">
      <c r="B96" s="571"/>
      <c r="C96" s="571"/>
      <c r="I96" s="572"/>
      <c r="J96" s="572"/>
      <c r="K96" s="569"/>
      <c r="L96" s="569"/>
      <c r="M96" s="569"/>
      <c r="N96" s="569"/>
    </row>
    <row r="97" spans="2:14" s="570" customFormat="1" x14ac:dyDescent="0.2">
      <c r="B97" s="571"/>
      <c r="C97" s="571"/>
      <c r="I97" s="572"/>
      <c r="J97" s="572"/>
      <c r="K97" s="569"/>
      <c r="L97" s="569"/>
      <c r="M97" s="569"/>
      <c r="N97" s="569"/>
    </row>
    <row r="98" spans="2:14" s="570" customFormat="1" x14ac:dyDescent="0.2">
      <c r="B98" s="571"/>
      <c r="C98" s="571"/>
      <c r="I98" s="572"/>
      <c r="J98" s="572"/>
      <c r="K98" s="569"/>
      <c r="L98" s="569"/>
      <c r="M98" s="569"/>
      <c r="N98" s="569"/>
    </row>
    <row r="99" spans="2:14" s="570" customFormat="1" x14ac:dyDescent="0.2">
      <c r="B99" s="571"/>
      <c r="C99" s="571"/>
      <c r="I99" s="572"/>
      <c r="J99" s="572"/>
      <c r="K99" s="569"/>
      <c r="L99" s="569"/>
      <c r="M99" s="569"/>
      <c r="N99" s="569"/>
    </row>
    <row r="100" spans="2:14" s="570" customFormat="1" x14ac:dyDescent="0.2">
      <c r="B100" s="571"/>
      <c r="C100" s="571"/>
      <c r="I100" s="572"/>
      <c r="J100" s="572"/>
      <c r="K100" s="569"/>
      <c r="L100" s="569"/>
      <c r="M100" s="569"/>
      <c r="N100" s="569"/>
    </row>
    <row r="101" spans="2:14" s="570" customFormat="1" x14ac:dyDescent="0.2">
      <c r="B101" s="571"/>
      <c r="C101" s="571"/>
      <c r="I101" s="572"/>
      <c r="J101" s="572"/>
      <c r="K101" s="569"/>
      <c r="L101" s="569"/>
      <c r="M101" s="569"/>
      <c r="N101" s="569"/>
    </row>
    <row r="102" spans="2:14" s="570" customFormat="1" x14ac:dyDescent="0.2">
      <c r="B102" s="571"/>
      <c r="C102" s="571"/>
      <c r="I102" s="572"/>
      <c r="J102" s="572"/>
      <c r="K102" s="569"/>
      <c r="L102" s="569"/>
      <c r="M102" s="569"/>
      <c r="N102" s="569"/>
    </row>
    <row r="103" spans="2:14" s="570" customFormat="1" x14ac:dyDescent="0.2">
      <c r="B103" s="571"/>
      <c r="C103" s="571"/>
      <c r="I103" s="572"/>
      <c r="J103" s="572"/>
      <c r="K103" s="569"/>
      <c r="L103" s="569"/>
      <c r="M103" s="569"/>
      <c r="N103" s="569"/>
    </row>
    <row r="104" spans="2:14" s="570" customFormat="1" x14ac:dyDescent="0.2">
      <c r="B104" s="571"/>
      <c r="C104" s="571"/>
      <c r="I104" s="572"/>
      <c r="J104" s="572"/>
      <c r="K104" s="569"/>
      <c r="L104" s="569"/>
      <c r="M104" s="569"/>
      <c r="N104" s="569"/>
    </row>
    <row r="105" spans="2:14" s="570" customFormat="1" x14ac:dyDescent="0.2">
      <c r="B105" s="571"/>
      <c r="C105" s="571"/>
      <c r="I105" s="572"/>
      <c r="J105" s="572"/>
      <c r="K105" s="569"/>
      <c r="L105" s="569"/>
      <c r="M105" s="569"/>
      <c r="N105" s="569"/>
    </row>
    <row r="106" spans="2:14" s="570" customFormat="1" x14ac:dyDescent="0.2">
      <c r="B106" s="571"/>
      <c r="C106" s="571"/>
      <c r="I106" s="572"/>
      <c r="J106" s="572"/>
      <c r="K106" s="569"/>
      <c r="L106" s="569"/>
      <c r="M106" s="569"/>
      <c r="N106" s="569"/>
    </row>
    <row r="107" spans="2:14" s="570" customFormat="1" x14ac:dyDescent="0.2">
      <c r="B107" s="571"/>
      <c r="C107" s="571"/>
      <c r="I107" s="572"/>
      <c r="J107" s="572"/>
      <c r="K107" s="569"/>
      <c r="L107" s="569"/>
      <c r="M107" s="569"/>
      <c r="N107" s="569"/>
    </row>
    <row r="108" spans="2:14" s="570" customFormat="1" x14ac:dyDescent="0.2">
      <c r="B108" s="571"/>
      <c r="C108" s="571"/>
      <c r="I108" s="572"/>
      <c r="J108" s="572"/>
      <c r="K108" s="569"/>
      <c r="L108" s="569"/>
      <c r="M108" s="569"/>
      <c r="N108" s="569"/>
    </row>
    <row r="109" spans="2:14" s="570" customFormat="1" x14ac:dyDescent="0.2">
      <c r="B109" s="571"/>
      <c r="C109" s="571"/>
      <c r="I109" s="572"/>
      <c r="J109" s="572"/>
      <c r="K109" s="569"/>
      <c r="L109" s="569"/>
      <c r="M109" s="569"/>
      <c r="N109" s="569"/>
    </row>
    <row r="110" spans="2:14" s="570" customFormat="1" x14ac:dyDescent="0.2">
      <c r="B110" s="571"/>
      <c r="C110" s="571"/>
      <c r="I110" s="572"/>
      <c r="J110" s="572"/>
      <c r="K110" s="569"/>
      <c r="L110" s="569"/>
      <c r="M110" s="569"/>
      <c r="N110" s="569"/>
    </row>
    <row r="111" spans="2:14" s="570" customFormat="1" x14ac:dyDescent="0.2">
      <c r="B111" s="571"/>
      <c r="C111" s="571"/>
      <c r="I111" s="572"/>
      <c r="J111" s="572"/>
      <c r="K111" s="569"/>
      <c r="L111" s="569"/>
      <c r="M111" s="569"/>
      <c r="N111" s="569"/>
    </row>
    <row r="112" spans="2:14" s="570" customFormat="1" x14ac:dyDescent="0.2">
      <c r="B112" s="571"/>
      <c r="C112" s="571"/>
      <c r="I112" s="572"/>
      <c r="J112" s="572"/>
      <c r="K112" s="569"/>
      <c r="L112" s="569"/>
      <c r="M112" s="569"/>
      <c r="N112" s="569"/>
    </row>
    <row r="113" spans="2:14" s="570" customFormat="1" x14ac:dyDescent="0.2">
      <c r="B113" s="571"/>
      <c r="C113" s="571"/>
      <c r="I113" s="572"/>
      <c r="J113" s="572"/>
      <c r="K113" s="569"/>
      <c r="L113" s="569"/>
      <c r="M113" s="569"/>
      <c r="N113" s="569"/>
    </row>
    <row r="114" spans="2:14" s="570" customFormat="1" x14ac:dyDescent="0.2">
      <c r="B114" s="571"/>
      <c r="C114" s="571"/>
      <c r="I114" s="572"/>
      <c r="J114" s="572"/>
      <c r="K114" s="569"/>
      <c r="L114" s="569"/>
      <c r="M114" s="569"/>
      <c r="N114" s="569"/>
    </row>
    <row r="115" spans="2:14" s="570" customFormat="1" x14ac:dyDescent="0.2">
      <c r="B115" s="571"/>
      <c r="C115" s="571"/>
      <c r="I115" s="572"/>
      <c r="J115" s="572"/>
      <c r="K115" s="569"/>
      <c r="L115" s="569"/>
      <c r="M115" s="569"/>
      <c r="N115" s="569"/>
    </row>
    <row r="116" spans="2:14" s="570" customFormat="1" x14ac:dyDescent="0.2">
      <c r="B116" s="571"/>
      <c r="C116" s="571"/>
      <c r="I116" s="572"/>
      <c r="J116" s="572"/>
      <c r="K116" s="569"/>
      <c r="L116" s="569"/>
      <c r="M116" s="569"/>
      <c r="N116" s="569"/>
    </row>
    <row r="117" spans="2:14" s="570" customFormat="1" x14ac:dyDescent="0.2">
      <c r="B117" s="571"/>
      <c r="C117" s="571"/>
      <c r="I117" s="572"/>
      <c r="J117" s="572"/>
      <c r="K117" s="569"/>
      <c r="L117" s="569"/>
      <c r="M117" s="569"/>
      <c r="N117" s="569"/>
    </row>
    <row r="118" spans="2:14" s="570" customFormat="1" x14ac:dyDescent="0.2">
      <c r="B118" s="571"/>
      <c r="C118" s="571"/>
      <c r="I118" s="572"/>
      <c r="J118" s="572"/>
      <c r="K118" s="569"/>
      <c r="L118" s="569"/>
      <c r="M118" s="569"/>
      <c r="N118" s="569"/>
    </row>
    <row r="119" spans="2:14" s="570" customFormat="1" x14ac:dyDescent="0.2">
      <c r="B119" s="571"/>
      <c r="C119" s="571"/>
      <c r="I119" s="572"/>
      <c r="J119" s="572"/>
      <c r="K119" s="569"/>
      <c r="L119" s="569"/>
      <c r="M119" s="569"/>
      <c r="N119" s="569"/>
    </row>
    <row r="120" spans="2:14" s="570" customFormat="1" x14ac:dyDescent="0.2">
      <c r="B120" s="571"/>
      <c r="C120" s="571"/>
      <c r="I120" s="572"/>
      <c r="J120" s="572"/>
      <c r="K120" s="569"/>
      <c r="L120" s="569"/>
      <c r="M120" s="569"/>
      <c r="N120" s="569"/>
    </row>
    <row r="121" spans="2:14" s="570" customFormat="1" x14ac:dyDescent="0.2">
      <c r="B121" s="571"/>
      <c r="C121" s="571"/>
      <c r="I121" s="572"/>
      <c r="J121" s="572"/>
      <c r="K121" s="569"/>
      <c r="L121" s="569"/>
      <c r="M121" s="569"/>
      <c r="N121" s="569"/>
    </row>
    <row r="122" spans="2:14" s="570" customFormat="1" x14ac:dyDescent="0.2">
      <c r="B122" s="571"/>
      <c r="C122" s="571"/>
      <c r="I122" s="572"/>
      <c r="J122" s="572"/>
      <c r="K122" s="569"/>
      <c r="L122" s="569"/>
      <c r="M122" s="569"/>
      <c r="N122" s="569"/>
    </row>
    <row r="123" spans="2:14" s="570" customFormat="1" x14ac:dyDescent="0.2">
      <c r="B123" s="571"/>
      <c r="C123" s="571"/>
      <c r="I123" s="572"/>
      <c r="J123" s="572"/>
      <c r="K123" s="569"/>
      <c r="L123" s="569"/>
      <c r="M123" s="569"/>
      <c r="N123" s="569"/>
    </row>
    <row r="124" spans="2:14" s="570" customFormat="1" x14ac:dyDescent="0.2">
      <c r="B124" s="571"/>
      <c r="C124" s="571"/>
      <c r="I124" s="572"/>
      <c r="J124" s="572"/>
      <c r="K124" s="569"/>
      <c r="L124" s="569"/>
      <c r="M124" s="569"/>
      <c r="N124" s="569"/>
    </row>
    <row r="125" spans="2:14" s="570" customFormat="1" x14ac:dyDescent="0.2">
      <c r="B125" s="571"/>
      <c r="C125" s="571"/>
      <c r="I125" s="572"/>
      <c r="J125" s="572"/>
      <c r="K125" s="569"/>
      <c r="L125" s="569"/>
      <c r="M125" s="569"/>
      <c r="N125" s="569"/>
    </row>
    <row r="126" spans="2:14" s="570" customFormat="1" x14ac:dyDescent="0.2">
      <c r="B126" s="571"/>
      <c r="C126" s="571"/>
      <c r="I126" s="572"/>
      <c r="J126" s="572"/>
      <c r="K126" s="569"/>
      <c r="L126" s="569"/>
      <c r="M126" s="569"/>
      <c r="N126" s="569"/>
    </row>
    <row r="127" spans="2:14" s="570" customFormat="1" x14ac:dyDescent="0.2">
      <c r="B127" s="571"/>
      <c r="C127" s="571"/>
      <c r="I127" s="572"/>
      <c r="J127" s="572"/>
      <c r="K127" s="569"/>
      <c r="L127" s="569"/>
      <c r="M127" s="569"/>
      <c r="N127" s="569"/>
    </row>
    <row r="128" spans="2:14" s="570" customFormat="1" x14ac:dyDescent="0.2">
      <c r="B128" s="571"/>
      <c r="C128" s="571"/>
      <c r="I128" s="572"/>
      <c r="J128" s="572"/>
      <c r="K128" s="569"/>
      <c r="L128" s="569"/>
      <c r="M128" s="569"/>
      <c r="N128" s="569"/>
    </row>
    <row r="129" spans="2:14" s="570" customFormat="1" x14ac:dyDescent="0.2">
      <c r="B129" s="571"/>
      <c r="C129" s="571"/>
      <c r="I129" s="572"/>
      <c r="J129" s="572"/>
      <c r="K129" s="569"/>
      <c r="L129" s="569"/>
      <c r="M129" s="569"/>
      <c r="N129" s="569"/>
    </row>
    <row r="130" spans="2:14" s="570" customFormat="1" x14ac:dyDescent="0.2">
      <c r="B130" s="571"/>
      <c r="C130" s="571"/>
      <c r="I130" s="572"/>
      <c r="J130" s="572"/>
      <c r="K130" s="569"/>
      <c r="L130" s="569"/>
      <c r="M130" s="569"/>
      <c r="N130" s="569"/>
    </row>
    <row r="131" spans="2:14" s="570" customFormat="1" x14ac:dyDescent="0.2">
      <c r="B131" s="571"/>
      <c r="C131" s="571"/>
      <c r="I131" s="572"/>
      <c r="J131" s="572"/>
      <c r="K131" s="569"/>
      <c r="L131" s="569"/>
      <c r="M131" s="569"/>
      <c r="N131" s="569"/>
    </row>
    <row r="132" spans="2:14" s="570" customFormat="1" x14ac:dyDescent="0.2">
      <c r="B132" s="571"/>
      <c r="C132" s="571"/>
      <c r="I132" s="572"/>
      <c r="J132" s="572"/>
      <c r="K132" s="569"/>
      <c r="L132" s="569"/>
      <c r="M132" s="569"/>
      <c r="N132" s="569"/>
    </row>
    <row r="133" spans="2:14" s="570" customFormat="1" x14ac:dyDescent="0.2">
      <c r="B133" s="571"/>
      <c r="C133" s="571"/>
      <c r="I133" s="572"/>
      <c r="J133" s="572"/>
      <c r="K133" s="569"/>
      <c r="L133" s="569"/>
      <c r="M133" s="569"/>
      <c r="N133" s="569"/>
    </row>
    <row r="134" spans="2:14" s="570" customFormat="1" x14ac:dyDescent="0.2">
      <c r="B134" s="571"/>
      <c r="C134" s="571"/>
      <c r="I134" s="572"/>
      <c r="J134" s="572"/>
      <c r="K134" s="569"/>
      <c r="L134" s="569"/>
      <c r="M134" s="569"/>
      <c r="N134" s="569"/>
    </row>
    <row r="135" spans="2:14" s="570" customFormat="1" x14ac:dyDescent="0.2">
      <c r="B135" s="571"/>
      <c r="C135" s="571"/>
      <c r="I135" s="572"/>
      <c r="J135" s="572"/>
      <c r="K135" s="569"/>
      <c r="L135" s="569"/>
      <c r="M135" s="569"/>
      <c r="N135" s="569"/>
    </row>
    <row r="136" spans="2:14" s="570" customFormat="1" x14ac:dyDescent="0.2">
      <c r="B136" s="571"/>
      <c r="C136" s="571"/>
      <c r="I136" s="572"/>
      <c r="J136" s="572"/>
      <c r="K136" s="569"/>
      <c r="L136" s="569"/>
      <c r="M136" s="569"/>
      <c r="N136" s="569"/>
    </row>
    <row r="137" spans="2:14" s="570" customFormat="1" x14ac:dyDescent="0.2">
      <c r="B137" s="571"/>
      <c r="C137" s="571"/>
      <c r="I137" s="572"/>
      <c r="J137" s="572"/>
      <c r="K137" s="569"/>
      <c r="L137" s="569"/>
      <c r="M137" s="569"/>
      <c r="N137" s="569"/>
    </row>
    <row r="138" spans="2:14" s="570" customFormat="1" x14ac:dyDescent="0.2">
      <c r="B138" s="571"/>
      <c r="C138" s="571"/>
      <c r="I138" s="572"/>
      <c r="J138" s="572"/>
      <c r="K138" s="569"/>
      <c r="L138" s="569"/>
      <c r="M138" s="569"/>
      <c r="N138" s="569"/>
    </row>
    <row r="139" spans="2:14" s="570" customFormat="1" x14ac:dyDescent="0.2">
      <c r="B139" s="571"/>
      <c r="C139" s="571"/>
      <c r="I139" s="572"/>
      <c r="J139" s="572"/>
      <c r="K139" s="569"/>
      <c r="L139" s="569"/>
      <c r="M139" s="569"/>
      <c r="N139" s="569"/>
    </row>
    <row r="140" spans="2:14" s="570" customFormat="1" x14ac:dyDescent="0.2">
      <c r="B140" s="571"/>
      <c r="C140" s="571"/>
      <c r="I140" s="572"/>
      <c r="J140" s="572"/>
      <c r="K140" s="569"/>
      <c r="L140" s="569"/>
      <c r="M140" s="569"/>
      <c r="N140" s="569"/>
    </row>
    <row r="141" spans="2:14" s="570" customFormat="1" x14ac:dyDescent="0.2">
      <c r="B141" s="571"/>
      <c r="C141" s="571"/>
      <c r="I141" s="572"/>
      <c r="J141" s="572"/>
      <c r="K141" s="569"/>
      <c r="L141" s="569"/>
      <c r="M141" s="569"/>
      <c r="N141" s="569"/>
    </row>
    <row r="142" spans="2:14" s="570" customFormat="1" x14ac:dyDescent="0.2">
      <c r="B142" s="571"/>
      <c r="C142" s="571"/>
      <c r="I142" s="572"/>
      <c r="J142" s="572"/>
      <c r="K142" s="569"/>
      <c r="L142" s="569"/>
      <c r="M142" s="569"/>
      <c r="N142" s="569"/>
    </row>
    <row r="143" spans="2:14" s="570" customFormat="1" x14ac:dyDescent="0.2">
      <c r="B143" s="571"/>
      <c r="C143" s="571"/>
      <c r="I143" s="572"/>
      <c r="J143" s="572"/>
      <c r="K143" s="569"/>
      <c r="L143" s="569"/>
      <c r="M143" s="569"/>
      <c r="N143" s="569"/>
    </row>
    <row r="144" spans="2:14" s="570" customFormat="1" x14ac:dyDescent="0.2">
      <c r="B144" s="571"/>
      <c r="C144" s="571"/>
      <c r="I144" s="572"/>
      <c r="J144" s="572"/>
      <c r="K144" s="569"/>
      <c r="L144" s="569"/>
      <c r="M144" s="569"/>
      <c r="N144" s="569"/>
    </row>
    <row r="145" spans="2:14" s="570" customFormat="1" x14ac:dyDescent="0.2">
      <c r="B145" s="571"/>
      <c r="C145" s="571"/>
      <c r="I145" s="572"/>
      <c r="J145" s="572"/>
      <c r="K145" s="569"/>
      <c r="L145" s="569"/>
      <c r="M145" s="569"/>
      <c r="N145" s="569"/>
    </row>
    <row r="146" spans="2:14" s="570" customFormat="1" x14ac:dyDescent="0.2">
      <c r="B146" s="571"/>
      <c r="C146" s="571"/>
      <c r="I146" s="572"/>
      <c r="J146" s="572"/>
      <c r="K146" s="569"/>
      <c r="L146" s="569"/>
      <c r="M146" s="569"/>
      <c r="N146" s="569"/>
    </row>
    <row r="147" spans="2:14" s="570" customFormat="1" x14ac:dyDescent="0.2">
      <c r="B147" s="571"/>
      <c r="C147" s="571"/>
      <c r="I147" s="572"/>
      <c r="J147" s="572"/>
      <c r="K147" s="569"/>
      <c r="L147" s="569"/>
      <c r="M147" s="569"/>
      <c r="N147" s="569"/>
    </row>
    <row r="148" spans="2:14" s="570" customFormat="1" x14ac:dyDescent="0.2">
      <c r="B148" s="571"/>
      <c r="C148" s="571"/>
      <c r="I148" s="572"/>
      <c r="J148" s="572"/>
      <c r="K148" s="569"/>
      <c r="L148" s="569"/>
      <c r="M148" s="569"/>
      <c r="N148" s="569"/>
    </row>
    <row r="149" spans="2:14" s="570" customFormat="1" x14ac:dyDescent="0.2">
      <c r="B149" s="571"/>
      <c r="C149" s="571"/>
      <c r="I149" s="572"/>
      <c r="J149" s="572"/>
      <c r="K149" s="569"/>
      <c r="L149" s="569"/>
      <c r="M149" s="569"/>
      <c r="N149" s="569"/>
    </row>
    <row r="150" spans="2:14" s="570" customFormat="1" x14ac:dyDescent="0.2">
      <c r="B150" s="571"/>
      <c r="C150" s="571"/>
      <c r="I150" s="572"/>
      <c r="J150" s="572"/>
      <c r="K150" s="569"/>
      <c r="L150" s="569"/>
      <c r="M150" s="569"/>
      <c r="N150" s="569"/>
    </row>
    <row r="151" spans="2:14" s="570" customFormat="1" x14ac:dyDescent="0.2">
      <c r="B151" s="571"/>
      <c r="C151" s="571"/>
      <c r="I151" s="572"/>
      <c r="J151" s="572"/>
      <c r="K151" s="569"/>
      <c r="L151" s="569"/>
      <c r="M151" s="569"/>
      <c r="N151" s="569"/>
    </row>
    <row r="152" spans="2:14" s="570" customFormat="1" x14ac:dyDescent="0.2">
      <c r="B152" s="571"/>
      <c r="C152" s="571"/>
      <c r="I152" s="572"/>
      <c r="J152" s="572"/>
      <c r="K152" s="569"/>
      <c r="L152" s="569"/>
      <c r="M152" s="569"/>
      <c r="N152" s="569"/>
    </row>
    <row r="153" spans="2:14" s="570" customFormat="1" x14ac:dyDescent="0.2">
      <c r="B153" s="571"/>
      <c r="C153" s="571"/>
      <c r="I153" s="572"/>
      <c r="J153" s="572"/>
      <c r="K153" s="569"/>
      <c r="L153" s="569"/>
      <c r="M153" s="569"/>
      <c r="N153" s="569"/>
    </row>
    <row r="154" spans="2:14" s="570" customFormat="1" x14ac:dyDescent="0.2">
      <c r="B154" s="571"/>
      <c r="C154" s="571"/>
      <c r="I154" s="572"/>
      <c r="J154" s="572"/>
      <c r="K154" s="569"/>
      <c r="L154" s="569"/>
      <c r="M154" s="569"/>
      <c r="N154" s="569"/>
    </row>
    <row r="155" spans="2:14" s="570" customFormat="1" x14ac:dyDescent="0.2">
      <c r="B155" s="571"/>
      <c r="C155" s="571"/>
      <c r="I155" s="572"/>
      <c r="J155" s="572"/>
      <c r="K155" s="569"/>
      <c r="L155" s="569"/>
      <c r="M155" s="569"/>
      <c r="N155" s="569"/>
    </row>
    <row r="156" spans="2:14" s="570" customFormat="1" x14ac:dyDescent="0.2">
      <c r="B156" s="571"/>
      <c r="C156" s="571"/>
      <c r="I156" s="572"/>
      <c r="J156" s="572"/>
      <c r="K156" s="569"/>
      <c r="L156" s="569"/>
      <c r="M156" s="569"/>
      <c r="N156" s="569"/>
    </row>
    <row r="157" spans="2:14" s="570" customFormat="1" x14ac:dyDescent="0.2">
      <c r="B157" s="571"/>
      <c r="C157" s="571"/>
      <c r="I157" s="572"/>
      <c r="J157" s="572"/>
      <c r="K157" s="569"/>
      <c r="L157" s="569"/>
      <c r="M157" s="569"/>
      <c r="N157" s="569"/>
    </row>
    <row r="158" spans="2:14" s="570" customFormat="1" x14ac:dyDescent="0.2">
      <c r="B158" s="571"/>
      <c r="C158" s="571"/>
      <c r="I158" s="572"/>
      <c r="J158" s="572"/>
      <c r="K158" s="569"/>
      <c r="L158" s="569"/>
      <c r="M158" s="569"/>
      <c r="N158" s="569"/>
    </row>
    <row r="159" spans="2:14" s="570" customFormat="1" x14ac:dyDescent="0.2">
      <c r="B159" s="571"/>
      <c r="C159" s="571"/>
      <c r="I159" s="572"/>
      <c r="J159" s="572"/>
      <c r="K159" s="569"/>
      <c r="L159" s="569"/>
      <c r="M159" s="569"/>
      <c r="N159" s="569"/>
    </row>
    <row r="160" spans="2:14" s="570" customFormat="1" x14ac:dyDescent="0.2">
      <c r="B160" s="571"/>
      <c r="C160" s="571"/>
      <c r="I160" s="572"/>
      <c r="J160" s="572"/>
      <c r="K160" s="569"/>
      <c r="L160" s="569"/>
      <c r="M160" s="569"/>
      <c r="N160" s="569"/>
    </row>
    <row r="161" spans="2:14" s="570" customFormat="1" x14ac:dyDescent="0.2">
      <c r="B161" s="571"/>
      <c r="C161" s="571"/>
      <c r="I161" s="572"/>
      <c r="J161" s="572"/>
      <c r="K161" s="569"/>
      <c r="L161" s="569"/>
      <c r="M161" s="569"/>
      <c r="N161" s="569"/>
    </row>
    <row r="162" spans="2:14" s="570" customFormat="1" x14ac:dyDescent="0.2">
      <c r="B162" s="571"/>
      <c r="C162" s="571"/>
      <c r="I162" s="572"/>
      <c r="J162" s="572"/>
      <c r="K162" s="569"/>
      <c r="L162" s="569"/>
      <c r="M162" s="569"/>
      <c r="N162" s="569"/>
    </row>
    <row r="163" spans="2:14" s="570" customFormat="1" x14ac:dyDescent="0.2">
      <c r="B163" s="571"/>
      <c r="C163" s="571"/>
      <c r="I163" s="572"/>
      <c r="J163" s="572"/>
      <c r="K163" s="569"/>
      <c r="L163" s="569"/>
      <c r="M163" s="569"/>
      <c r="N163" s="569"/>
    </row>
    <row r="164" spans="2:14" s="570" customFormat="1" x14ac:dyDescent="0.2">
      <c r="B164" s="571"/>
      <c r="C164" s="571"/>
      <c r="I164" s="572"/>
      <c r="J164" s="572"/>
      <c r="K164" s="569"/>
      <c r="L164" s="569"/>
      <c r="M164" s="569"/>
      <c r="N164" s="569"/>
    </row>
    <row r="165" spans="2:14" s="570" customFormat="1" x14ac:dyDescent="0.2">
      <c r="B165" s="571"/>
      <c r="C165" s="571"/>
      <c r="I165" s="572"/>
      <c r="J165" s="572"/>
      <c r="K165" s="569"/>
      <c r="L165" s="569"/>
      <c r="M165" s="569"/>
      <c r="N165" s="569"/>
    </row>
    <row r="166" spans="2:14" s="570" customFormat="1" x14ac:dyDescent="0.2">
      <c r="B166" s="571"/>
      <c r="C166" s="571"/>
      <c r="I166" s="572"/>
      <c r="J166" s="572"/>
      <c r="K166" s="569"/>
      <c r="L166" s="569"/>
      <c r="M166" s="569"/>
      <c r="N166" s="569"/>
    </row>
    <row r="167" spans="2:14" s="570" customFormat="1" x14ac:dyDescent="0.2">
      <c r="B167" s="571"/>
      <c r="C167" s="571"/>
      <c r="I167" s="572"/>
      <c r="J167" s="572"/>
      <c r="K167" s="569"/>
      <c r="L167" s="569"/>
      <c r="M167" s="569"/>
      <c r="N167" s="569"/>
    </row>
    <row r="168" spans="2:14" s="570" customFormat="1" x14ac:dyDescent="0.2">
      <c r="B168" s="571"/>
      <c r="C168" s="571"/>
      <c r="I168" s="572"/>
      <c r="J168" s="572"/>
      <c r="K168" s="569"/>
      <c r="L168" s="569"/>
      <c r="M168" s="569"/>
      <c r="N168" s="569"/>
    </row>
    <row r="169" spans="2:14" s="570" customFormat="1" x14ac:dyDescent="0.2">
      <c r="B169" s="571"/>
      <c r="C169" s="571"/>
      <c r="I169" s="572"/>
      <c r="J169" s="572"/>
      <c r="K169" s="569"/>
      <c r="L169" s="569"/>
      <c r="M169" s="569"/>
      <c r="N169" s="569"/>
    </row>
    <row r="170" spans="2:14" s="570" customFormat="1" x14ac:dyDescent="0.2">
      <c r="B170" s="571"/>
      <c r="C170" s="571"/>
      <c r="I170" s="572"/>
      <c r="J170" s="572"/>
      <c r="K170" s="569"/>
      <c r="L170" s="569"/>
      <c r="M170" s="569"/>
      <c r="N170" s="569"/>
    </row>
    <row r="171" spans="2:14" s="570" customFormat="1" x14ac:dyDescent="0.2">
      <c r="B171" s="571"/>
      <c r="C171" s="571"/>
      <c r="I171" s="572"/>
      <c r="J171" s="572"/>
      <c r="K171" s="569"/>
      <c r="L171" s="569"/>
      <c r="M171" s="569"/>
      <c r="N171" s="569"/>
    </row>
    <row r="172" spans="2:14" s="570" customFormat="1" x14ac:dyDescent="0.2">
      <c r="B172" s="571"/>
      <c r="C172" s="571"/>
      <c r="I172" s="572"/>
      <c r="J172" s="572"/>
      <c r="K172" s="569"/>
      <c r="L172" s="569"/>
      <c r="M172" s="569"/>
      <c r="N172" s="569"/>
    </row>
    <row r="173" spans="2:14" s="570" customFormat="1" x14ac:dyDescent="0.2">
      <c r="B173" s="571"/>
      <c r="C173" s="571"/>
      <c r="I173" s="572"/>
      <c r="J173" s="572"/>
      <c r="K173" s="569"/>
      <c r="L173" s="569"/>
      <c r="M173" s="569"/>
      <c r="N173" s="569"/>
    </row>
    <row r="174" spans="2:14" s="570" customFormat="1" x14ac:dyDescent="0.2">
      <c r="B174" s="571"/>
      <c r="C174" s="571"/>
      <c r="I174" s="572"/>
      <c r="J174" s="572"/>
      <c r="K174" s="569"/>
      <c r="L174" s="569"/>
      <c r="M174" s="569"/>
      <c r="N174" s="569"/>
    </row>
    <row r="175" spans="2:14" s="570" customFormat="1" x14ac:dyDescent="0.2">
      <c r="B175" s="571"/>
      <c r="C175" s="571"/>
      <c r="I175" s="572"/>
      <c r="J175" s="572"/>
      <c r="K175" s="569"/>
      <c r="L175" s="569"/>
      <c r="M175" s="569"/>
      <c r="N175" s="569"/>
    </row>
    <row r="176" spans="2:14" s="570" customFormat="1" x14ac:dyDescent="0.2">
      <c r="B176" s="571"/>
      <c r="C176" s="571"/>
      <c r="I176" s="572"/>
      <c r="J176" s="572"/>
      <c r="K176" s="569"/>
      <c r="L176" s="569"/>
      <c r="M176" s="569"/>
      <c r="N176" s="569"/>
    </row>
    <row r="177" spans="2:14" s="570" customFormat="1" x14ac:dyDescent="0.2">
      <c r="B177" s="571"/>
      <c r="C177" s="571"/>
      <c r="I177" s="572"/>
      <c r="J177" s="572"/>
      <c r="K177" s="569"/>
      <c r="L177" s="569"/>
      <c r="M177" s="569"/>
      <c r="N177" s="569"/>
    </row>
    <row r="178" spans="2:14" s="570" customFormat="1" x14ac:dyDescent="0.2">
      <c r="B178" s="571"/>
      <c r="C178" s="571"/>
      <c r="I178" s="572"/>
      <c r="J178" s="572"/>
      <c r="K178" s="569"/>
      <c r="L178" s="569"/>
      <c r="M178" s="569"/>
      <c r="N178" s="569"/>
    </row>
    <row r="179" spans="2:14" s="570" customFormat="1" x14ac:dyDescent="0.2">
      <c r="B179" s="571"/>
      <c r="C179" s="571"/>
      <c r="I179" s="572"/>
      <c r="J179" s="572"/>
      <c r="K179" s="569"/>
      <c r="L179" s="569"/>
      <c r="M179" s="569"/>
      <c r="N179" s="569"/>
    </row>
    <row r="180" spans="2:14" s="570" customFormat="1" x14ac:dyDescent="0.2">
      <c r="B180" s="571"/>
      <c r="C180" s="571"/>
      <c r="I180" s="572"/>
      <c r="J180" s="572"/>
      <c r="K180" s="569"/>
      <c r="L180" s="569"/>
      <c r="M180" s="569"/>
      <c r="N180" s="569"/>
    </row>
    <row r="181" spans="2:14" s="570" customFormat="1" x14ac:dyDescent="0.2">
      <c r="B181" s="571"/>
      <c r="C181" s="571"/>
      <c r="I181" s="572"/>
      <c r="J181" s="572"/>
      <c r="K181" s="569"/>
      <c r="L181" s="569"/>
      <c r="M181" s="569"/>
      <c r="N181" s="569"/>
    </row>
    <row r="182" spans="2:14" s="570" customFormat="1" x14ac:dyDescent="0.2">
      <c r="B182" s="571"/>
      <c r="C182" s="571"/>
      <c r="I182" s="572"/>
      <c r="J182" s="572"/>
      <c r="K182" s="569"/>
      <c r="L182" s="569"/>
      <c r="M182" s="569"/>
      <c r="N182" s="569"/>
    </row>
    <row r="183" spans="2:14" s="570" customFormat="1" x14ac:dyDescent="0.2">
      <c r="B183" s="571"/>
      <c r="C183" s="571"/>
      <c r="I183" s="572"/>
      <c r="J183" s="572"/>
      <c r="K183" s="569"/>
      <c r="L183" s="569"/>
      <c r="M183" s="569"/>
      <c r="N183" s="569"/>
    </row>
    <row r="184" spans="2:14" s="570" customFormat="1" x14ac:dyDescent="0.2">
      <c r="B184" s="571"/>
      <c r="C184" s="571"/>
      <c r="I184" s="572"/>
      <c r="J184" s="572"/>
      <c r="K184" s="569"/>
      <c r="L184" s="569"/>
      <c r="M184" s="569"/>
      <c r="N184" s="569"/>
    </row>
    <row r="185" spans="2:14" s="570" customFormat="1" x14ac:dyDescent="0.2">
      <c r="B185" s="571"/>
      <c r="C185" s="571"/>
      <c r="I185" s="572"/>
      <c r="J185" s="572"/>
      <c r="K185" s="569"/>
      <c r="L185" s="569"/>
      <c r="M185" s="569"/>
      <c r="N185" s="569"/>
    </row>
    <row r="186" spans="2:14" s="570" customFormat="1" x14ac:dyDescent="0.2">
      <c r="B186" s="571"/>
      <c r="C186" s="571"/>
      <c r="I186" s="572"/>
      <c r="J186" s="572"/>
      <c r="K186" s="569"/>
      <c r="L186" s="569"/>
      <c r="M186" s="569"/>
      <c r="N186" s="569"/>
    </row>
    <row r="187" spans="2:14" s="570" customFormat="1" x14ac:dyDescent="0.2">
      <c r="B187" s="571"/>
      <c r="C187" s="571"/>
      <c r="I187" s="572"/>
      <c r="J187" s="572"/>
      <c r="K187" s="569"/>
      <c r="L187" s="569"/>
      <c r="M187" s="569"/>
      <c r="N187" s="569"/>
    </row>
    <row r="188" spans="2:14" s="570" customFormat="1" x14ac:dyDescent="0.2">
      <c r="B188" s="571"/>
      <c r="C188" s="571"/>
      <c r="I188" s="572"/>
      <c r="J188" s="572"/>
      <c r="K188" s="569"/>
      <c r="L188" s="569"/>
      <c r="M188" s="569"/>
      <c r="N188" s="569"/>
    </row>
    <row r="189" spans="2:14" s="570" customFormat="1" x14ac:dyDescent="0.2">
      <c r="B189" s="571"/>
      <c r="C189" s="571"/>
      <c r="I189" s="572"/>
      <c r="J189" s="572"/>
      <c r="K189" s="569"/>
      <c r="L189" s="569"/>
      <c r="M189" s="569"/>
      <c r="N189" s="569"/>
    </row>
    <row r="190" spans="2:14" s="570" customFormat="1" x14ac:dyDescent="0.2">
      <c r="B190" s="571"/>
      <c r="C190" s="571"/>
      <c r="I190" s="572"/>
      <c r="J190" s="572"/>
      <c r="K190" s="569"/>
      <c r="L190" s="569"/>
      <c r="M190" s="569"/>
      <c r="N190" s="569"/>
    </row>
    <row r="191" spans="2:14" s="570" customFormat="1" x14ac:dyDescent="0.2">
      <c r="B191" s="571"/>
      <c r="C191" s="571"/>
      <c r="I191" s="572"/>
      <c r="J191" s="572"/>
      <c r="K191" s="569"/>
      <c r="L191" s="569"/>
      <c r="M191" s="569"/>
      <c r="N191" s="569"/>
    </row>
    <row r="192" spans="2:14" s="570" customFormat="1" x14ac:dyDescent="0.2">
      <c r="B192" s="571"/>
      <c r="C192" s="571"/>
      <c r="I192" s="572"/>
      <c r="J192" s="572"/>
      <c r="K192" s="569"/>
      <c r="L192" s="569"/>
      <c r="M192" s="569"/>
      <c r="N192" s="569"/>
    </row>
    <row r="193" spans="2:14" s="570" customFormat="1" x14ac:dyDescent="0.2">
      <c r="B193" s="571"/>
      <c r="C193" s="571"/>
      <c r="I193" s="572"/>
      <c r="J193" s="572"/>
      <c r="K193" s="569"/>
      <c r="L193" s="569"/>
      <c r="M193" s="569"/>
      <c r="N193" s="569"/>
    </row>
    <row r="194" spans="2:14" s="570" customFormat="1" x14ac:dyDescent="0.2">
      <c r="B194" s="571"/>
      <c r="C194" s="571"/>
      <c r="I194" s="572"/>
      <c r="J194" s="572"/>
      <c r="K194" s="569"/>
      <c r="L194" s="569"/>
      <c r="M194" s="569"/>
      <c r="N194" s="569"/>
    </row>
    <row r="195" spans="2:14" s="570" customFormat="1" x14ac:dyDescent="0.2">
      <c r="B195" s="571"/>
      <c r="C195" s="571"/>
      <c r="I195" s="572"/>
      <c r="J195" s="572"/>
      <c r="K195" s="569"/>
      <c r="L195" s="569"/>
      <c r="M195" s="569"/>
      <c r="N195" s="569"/>
    </row>
    <row r="196" spans="2:14" s="570" customFormat="1" x14ac:dyDescent="0.2">
      <c r="B196" s="571"/>
      <c r="C196" s="571"/>
      <c r="I196" s="572"/>
      <c r="J196" s="572"/>
      <c r="K196" s="569"/>
      <c r="L196" s="569"/>
      <c r="M196" s="569"/>
      <c r="N196" s="569"/>
    </row>
    <row r="197" spans="2:14" s="570" customFormat="1" x14ac:dyDescent="0.2">
      <c r="B197" s="571"/>
      <c r="C197" s="571"/>
      <c r="I197" s="572"/>
      <c r="J197" s="572"/>
      <c r="K197" s="569"/>
      <c r="L197" s="569"/>
      <c r="M197" s="569"/>
      <c r="N197" s="569"/>
    </row>
    <row r="198" spans="2:14" s="570" customFormat="1" x14ac:dyDescent="0.2">
      <c r="B198" s="571"/>
      <c r="C198" s="571"/>
      <c r="I198" s="572"/>
      <c r="J198" s="572"/>
      <c r="K198" s="569"/>
      <c r="L198" s="569"/>
      <c r="M198" s="569"/>
      <c r="N198" s="569"/>
    </row>
    <row r="199" spans="2:14" s="570" customFormat="1" x14ac:dyDescent="0.2">
      <c r="B199" s="571"/>
      <c r="C199" s="571"/>
      <c r="I199" s="572"/>
      <c r="J199" s="572"/>
      <c r="K199" s="569"/>
      <c r="L199" s="569"/>
      <c r="M199" s="569"/>
      <c r="N199" s="569"/>
    </row>
    <row r="200" spans="2:14" s="570" customFormat="1" x14ac:dyDescent="0.2">
      <c r="B200" s="571"/>
      <c r="C200" s="571"/>
      <c r="I200" s="572"/>
      <c r="J200" s="572"/>
      <c r="K200" s="569"/>
      <c r="L200" s="569"/>
      <c r="M200" s="569"/>
      <c r="N200" s="569"/>
    </row>
    <row r="201" spans="2:14" s="570" customFormat="1" x14ac:dyDescent="0.2">
      <c r="B201" s="571"/>
      <c r="C201" s="571"/>
      <c r="I201" s="572"/>
      <c r="J201" s="572"/>
      <c r="K201" s="569"/>
      <c r="L201" s="569"/>
      <c r="M201" s="569"/>
      <c r="N201" s="569"/>
    </row>
    <row r="202" spans="2:14" s="570" customFormat="1" x14ac:dyDescent="0.2">
      <c r="B202" s="571"/>
      <c r="C202" s="571"/>
      <c r="I202" s="572"/>
      <c r="J202" s="572"/>
      <c r="K202" s="569"/>
      <c r="L202" s="569"/>
      <c r="M202" s="569"/>
      <c r="N202" s="569"/>
    </row>
    <row r="203" spans="2:14" s="570" customFormat="1" x14ac:dyDescent="0.2">
      <c r="B203" s="571"/>
      <c r="C203" s="571"/>
      <c r="I203" s="572"/>
      <c r="J203" s="572"/>
      <c r="K203" s="569"/>
      <c r="L203" s="569"/>
      <c r="M203" s="569"/>
      <c r="N203" s="569"/>
    </row>
    <row r="204" spans="2:14" s="570" customFormat="1" x14ac:dyDescent="0.2">
      <c r="B204" s="571"/>
      <c r="C204" s="571"/>
      <c r="I204" s="572"/>
      <c r="J204" s="572"/>
      <c r="K204" s="569"/>
      <c r="L204" s="569"/>
      <c r="M204" s="569"/>
      <c r="N204" s="569"/>
    </row>
    <row r="205" spans="2:14" s="570" customFormat="1" x14ac:dyDescent="0.2">
      <c r="B205" s="571"/>
      <c r="C205" s="571"/>
      <c r="I205" s="572"/>
      <c r="J205" s="572"/>
      <c r="K205" s="569"/>
      <c r="L205" s="569"/>
      <c r="M205" s="569"/>
      <c r="N205" s="569"/>
    </row>
    <row r="206" spans="2:14" s="570" customFormat="1" x14ac:dyDescent="0.2">
      <c r="B206" s="571"/>
      <c r="C206" s="571"/>
      <c r="I206" s="572"/>
      <c r="J206" s="572"/>
      <c r="K206" s="569"/>
      <c r="L206" s="569"/>
      <c r="M206" s="569"/>
      <c r="N206" s="569"/>
    </row>
    <row r="207" spans="2:14" s="570" customFormat="1" x14ac:dyDescent="0.2">
      <c r="B207" s="571"/>
      <c r="C207" s="571"/>
      <c r="I207" s="572"/>
      <c r="J207" s="572"/>
      <c r="K207" s="569"/>
      <c r="L207" s="569"/>
      <c r="M207" s="569"/>
      <c r="N207" s="569"/>
    </row>
    <row r="208" spans="2:14" s="570" customFormat="1" x14ac:dyDescent="0.2">
      <c r="B208" s="571"/>
      <c r="C208" s="571"/>
      <c r="I208" s="572"/>
      <c r="J208" s="572"/>
      <c r="K208" s="569"/>
      <c r="L208" s="569"/>
      <c r="M208" s="569"/>
      <c r="N208" s="569"/>
    </row>
    <row r="209" spans="2:14" s="570" customFormat="1" x14ac:dyDescent="0.2">
      <c r="B209" s="571"/>
      <c r="C209" s="571"/>
      <c r="I209" s="572"/>
      <c r="J209" s="572"/>
      <c r="K209" s="569"/>
      <c r="L209" s="569"/>
      <c r="M209" s="569"/>
      <c r="N209" s="569"/>
    </row>
    <row r="210" spans="2:14" s="570" customFormat="1" x14ac:dyDescent="0.2">
      <c r="B210" s="571"/>
      <c r="C210" s="571"/>
      <c r="I210" s="572"/>
      <c r="J210" s="572"/>
      <c r="K210" s="569"/>
      <c r="L210" s="569"/>
      <c r="M210" s="569"/>
      <c r="N210" s="569"/>
    </row>
    <row r="211" spans="2:14" s="570" customFormat="1" x14ac:dyDescent="0.2">
      <c r="B211" s="571"/>
      <c r="C211" s="571"/>
      <c r="I211" s="572"/>
      <c r="J211" s="572"/>
      <c r="K211" s="569"/>
      <c r="L211" s="569"/>
      <c r="M211" s="569"/>
      <c r="N211" s="569"/>
    </row>
    <row r="212" spans="2:14" s="570" customFormat="1" x14ac:dyDescent="0.2">
      <c r="B212" s="571"/>
      <c r="C212" s="571"/>
      <c r="I212" s="572"/>
      <c r="J212" s="572"/>
      <c r="K212" s="569"/>
      <c r="L212" s="569"/>
      <c r="M212" s="569"/>
      <c r="N212" s="569"/>
    </row>
    <row r="213" spans="2:14" s="570" customFormat="1" x14ac:dyDescent="0.2">
      <c r="B213" s="571"/>
      <c r="C213" s="571"/>
      <c r="I213" s="572"/>
      <c r="J213" s="572"/>
      <c r="K213" s="569"/>
      <c r="L213" s="569"/>
      <c r="M213" s="569"/>
      <c r="N213" s="569"/>
    </row>
    <row r="214" spans="2:14" s="570" customFormat="1" x14ac:dyDescent="0.2">
      <c r="B214" s="571"/>
      <c r="C214" s="571"/>
      <c r="I214" s="572"/>
      <c r="J214" s="572"/>
      <c r="K214" s="569"/>
      <c r="L214" s="569"/>
      <c r="M214" s="569"/>
      <c r="N214" s="569"/>
    </row>
    <row r="215" spans="2:14" s="570" customFormat="1" x14ac:dyDescent="0.2">
      <c r="B215" s="571"/>
      <c r="C215" s="571"/>
      <c r="I215" s="572"/>
      <c r="J215" s="572"/>
      <c r="K215" s="569"/>
      <c r="L215" s="569"/>
      <c r="M215" s="569"/>
      <c r="N215" s="569"/>
    </row>
    <row r="216" spans="2:14" s="570" customFormat="1" x14ac:dyDescent="0.2">
      <c r="B216" s="571"/>
      <c r="C216" s="571"/>
      <c r="I216" s="572"/>
      <c r="J216" s="572"/>
      <c r="K216" s="569"/>
      <c r="L216" s="569"/>
      <c r="M216" s="569"/>
      <c r="N216" s="569"/>
    </row>
    <row r="217" spans="2:14" s="570" customFormat="1" x14ac:dyDescent="0.2">
      <c r="B217" s="571"/>
      <c r="C217" s="571"/>
      <c r="I217" s="572"/>
      <c r="J217" s="572"/>
      <c r="K217" s="569"/>
      <c r="L217" s="569"/>
      <c r="M217" s="569"/>
      <c r="N217" s="569"/>
    </row>
    <row r="218" spans="2:14" s="570" customFormat="1" x14ac:dyDescent="0.2">
      <c r="B218" s="571"/>
      <c r="C218" s="571"/>
      <c r="I218" s="572"/>
      <c r="J218" s="572"/>
      <c r="K218" s="569"/>
      <c r="L218" s="569"/>
      <c r="M218" s="569"/>
      <c r="N218" s="569"/>
    </row>
    <row r="219" spans="2:14" s="570" customFormat="1" x14ac:dyDescent="0.2">
      <c r="B219" s="571"/>
      <c r="C219" s="571"/>
      <c r="I219" s="572"/>
      <c r="J219" s="572"/>
      <c r="K219" s="569"/>
      <c r="L219" s="569"/>
      <c r="M219" s="569"/>
      <c r="N219" s="569"/>
    </row>
    <row r="220" spans="2:14" s="570" customFormat="1" x14ac:dyDescent="0.2">
      <c r="B220" s="571"/>
      <c r="C220" s="571"/>
      <c r="I220" s="572"/>
      <c r="J220" s="572"/>
      <c r="K220" s="569"/>
      <c r="L220" s="569"/>
      <c r="M220" s="569"/>
      <c r="N220" s="569"/>
    </row>
    <row r="221" spans="2:14" s="570" customFormat="1" x14ac:dyDescent="0.2">
      <c r="B221" s="571"/>
      <c r="C221" s="571"/>
      <c r="I221" s="572"/>
      <c r="J221" s="572"/>
      <c r="K221" s="569"/>
      <c r="L221" s="569"/>
      <c r="M221" s="569"/>
      <c r="N221" s="569"/>
    </row>
    <row r="222" spans="2:14" s="570" customFormat="1" x14ac:dyDescent="0.2">
      <c r="B222" s="571"/>
      <c r="C222" s="571"/>
      <c r="I222" s="572"/>
      <c r="J222" s="572"/>
      <c r="K222" s="569"/>
      <c r="L222" s="569"/>
      <c r="M222" s="569"/>
      <c r="N222" s="569"/>
    </row>
    <row r="223" spans="2:14" s="570" customFormat="1" x14ac:dyDescent="0.2">
      <c r="B223" s="571"/>
      <c r="C223" s="571"/>
      <c r="I223" s="572"/>
      <c r="J223" s="572"/>
      <c r="K223" s="569"/>
      <c r="L223" s="569"/>
      <c r="M223" s="569"/>
      <c r="N223" s="569"/>
    </row>
    <row r="224" spans="2:14" s="570" customFormat="1" x14ac:dyDescent="0.2">
      <c r="B224" s="571"/>
      <c r="C224" s="571"/>
      <c r="I224" s="572"/>
      <c r="J224" s="572"/>
      <c r="K224" s="569"/>
      <c r="L224" s="569"/>
      <c r="M224" s="569"/>
      <c r="N224" s="569"/>
    </row>
    <row r="225" spans="2:14" s="570" customFormat="1" x14ac:dyDescent="0.2">
      <c r="B225" s="571"/>
      <c r="C225" s="571"/>
      <c r="I225" s="572"/>
      <c r="J225" s="572"/>
      <c r="K225" s="569"/>
      <c r="L225" s="569"/>
      <c r="M225" s="569"/>
      <c r="N225" s="569"/>
    </row>
    <row r="226" spans="2:14" s="570" customFormat="1" x14ac:dyDescent="0.2">
      <c r="B226" s="571"/>
      <c r="C226" s="571"/>
      <c r="I226" s="572"/>
      <c r="J226" s="572"/>
      <c r="K226" s="569"/>
      <c r="L226" s="569"/>
      <c r="M226" s="569"/>
      <c r="N226" s="569"/>
    </row>
    <row r="227" spans="2:14" s="570" customFormat="1" x14ac:dyDescent="0.2">
      <c r="B227" s="571"/>
      <c r="C227" s="571"/>
      <c r="I227" s="572"/>
      <c r="J227" s="572"/>
      <c r="K227" s="569"/>
      <c r="L227" s="569"/>
      <c r="M227" s="569"/>
      <c r="N227" s="569"/>
    </row>
    <row r="228" spans="2:14" s="570" customFormat="1" x14ac:dyDescent="0.2">
      <c r="B228" s="571"/>
      <c r="C228" s="571"/>
      <c r="I228" s="572"/>
      <c r="J228" s="572"/>
      <c r="K228" s="569"/>
      <c r="L228" s="569"/>
      <c r="M228" s="569"/>
      <c r="N228" s="569"/>
    </row>
    <row r="229" spans="2:14" s="570" customFormat="1" x14ac:dyDescent="0.2">
      <c r="B229" s="571"/>
      <c r="C229" s="571"/>
      <c r="I229" s="572"/>
      <c r="J229" s="572"/>
      <c r="K229" s="569"/>
      <c r="L229" s="569"/>
      <c r="M229" s="569"/>
      <c r="N229" s="569"/>
    </row>
    <row r="230" spans="2:14" s="570" customFormat="1" x14ac:dyDescent="0.2">
      <c r="B230" s="571"/>
      <c r="C230" s="571"/>
      <c r="I230" s="572"/>
      <c r="J230" s="572"/>
      <c r="K230" s="569"/>
      <c r="L230" s="569"/>
      <c r="M230" s="569"/>
      <c r="N230" s="569"/>
    </row>
    <row r="231" spans="2:14" s="570" customFormat="1" x14ac:dyDescent="0.2">
      <c r="B231" s="571"/>
      <c r="C231" s="571"/>
      <c r="I231" s="572"/>
      <c r="J231" s="572"/>
      <c r="K231" s="569"/>
      <c r="L231" s="569"/>
      <c r="M231" s="569"/>
      <c r="N231" s="569"/>
    </row>
    <row r="232" spans="2:14" s="570" customFormat="1" x14ac:dyDescent="0.2">
      <c r="B232" s="571"/>
      <c r="C232" s="571"/>
      <c r="I232" s="572"/>
      <c r="J232" s="572"/>
      <c r="K232" s="569"/>
      <c r="L232" s="569"/>
      <c r="M232" s="569"/>
      <c r="N232" s="569"/>
    </row>
    <row r="233" spans="2:14" s="570" customFormat="1" x14ac:dyDescent="0.2">
      <c r="B233" s="571"/>
      <c r="C233" s="571"/>
      <c r="I233" s="572"/>
      <c r="J233" s="572"/>
      <c r="K233" s="569"/>
      <c r="L233" s="569"/>
      <c r="M233" s="569"/>
      <c r="N233" s="569"/>
    </row>
    <row r="234" spans="2:14" s="570" customFormat="1" x14ac:dyDescent="0.2">
      <c r="B234" s="571"/>
      <c r="C234" s="571"/>
      <c r="I234" s="572"/>
      <c r="J234" s="572"/>
      <c r="K234" s="569"/>
      <c r="L234" s="569"/>
      <c r="M234" s="569"/>
      <c r="N234" s="569"/>
    </row>
    <row r="235" spans="2:14" s="570" customFormat="1" x14ac:dyDescent="0.2">
      <c r="B235" s="571"/>
      <c r="C235" s="571"/>
      <c r="I235" s="572"/>
      <c r="J235" s="572"/>
      <c r="K235" s="569"/>
      <c r="L235" s="569"/>
      <c r="M235" s="569"/>
      <c r="N235" s="569"/>
    </row>
    <row r="236" spans="2:14" s="570" customFormat="1" x14ac:dyDescent="0.2">
      <c r="B236" s="571"/>
      <c r="C236" s="571"/>
      <c r="I236" s="572"/>
      <c r="J236" s="572"/>
      <c r="K236" s="569"/>
      <c r="L236" s="569"/>
      <c r="M236" s="569"/>
      <c r="N236" s="569"/>
    </row>
    <row r="237" spans="2:14" s="570" customFormat="1" x14ac:dyDescent="0.2">
      <c r="B237" s="571"/>
      <c r="C237" s="571"/>
      <c r="I237" s="572"/>
      <c r="J237" s="572"/>
      <c r="K237" s="569"/>
      <c r="L237" s="569"/>
      <c r="M237" s="569"/>
      <c r="N237" s="569"/>
    </row>
    <row r="238" spans="2:14" s="570" customFormat="1" x14ac:dyDescent="0.2">
      <c r="B238" s="571"/>
      <c r="C238" s="571"/>
      <c r="I238" s="572"/>
      <c r="J238" s="572"/>
      <c r="K238" s="569"/>
      <c r="L238" s="569"/>
      <c r="M238" s="569"/>
      <c r="N238" s="569"/>
    </row>
    <row r="239" spans="2:14" s="570" customFormat="1" x14ac:dyDescent="0.2">
      <c r="B239" s="571"/>
      <c r="C239" s="571"/>
      <c r="I239" s="572"/>
      <c r="J239" s="572"/>
      <c r="K239" s="569"/>
      <c r="L239" s="569"/>
      <c r="M239" s="569"/>
      <c r="N239" s="569"/>
    </row>
    <row r="240" spans="2:14" s="570" customFormat="1" x14ac:dyDescent="0.2">
      <c r="B240" s="571"/>
      <c r="C240" s="571"/>
      <c r="I240" s="572"/>
      <c r="J240" s="572"/>
      <c r="K240" s="569"/>
      <c r="L240" s="569"/>
      <c r="M240" s="569"/>
      <c r="N240" s="569"/>
    </row>
    <row r="241" spans="2:14" s="570" customFormat="1" x14ac:dyDescent="0.2">
      <c r="B241" s="571"/>
      <c r="C241" s="571"/>
      <c r="I241" s="572"/>
      <c r="J241" s="572"/>
      <c r="K241" s="569"/>
      <c r="L241" s="569"/>
      <c r="M241" s="569"/>
      <c r="N241" s="569"/>
    </row>
    <row r="242" spans="2:14" s="570" customFormat="1" x14ac:dyDescent="0.2">
      <c r="B242" s="571"/>
      <c r="C242" s="571"/>
      <c r="I242" s="572"/>
      <c r="J242" s="572"/>
      <c r="K242" s="569"/>
      <c r="L242" s="569"/>
      <c r="M242" s="569"/>
      <c r="N242" s="569"/>
    </row>
    <row r="243" spans="2:14" s="570" customFormat="1" x14ac:dyDescent="0.2">
      <c r="B243" s="571"/>
      <c r="C243" s="571"/>
      <c r="I243" s="572"/>
      <c r="J243" s="572"/>
      <c r="K243" s="569"/>
      <c r="L243" s="569"/>
      <c r="M243" s="569"/>
      <c r="N243" s="569"/>
    </row>
    <row r="244" spans="2:14" s="570" customFormat="1" x14ac:dyDescent="0.2">
      <c r="B244" s="571"/>
      <c r="C244" s="571"/>
      <c r="I244" s="572"/>
      <c r="J244" s="572"/>
      <c r="K244" s="569"/>
      <c r="L244" s="569"/>
      <c r="M244" s="569"/>
      <c r="N244" s="569"/>
    </row>
    <row r="245" spans="2:14" s="570" customFormat="1" x14ac:dyDescent="0.2">
      <c r="B245" s="571"/>
      <c r="C245" s="571"/>
      <c r="I245" s="572"/>
      <c r="J245" s="572"/>
      <c r="K245" s="569"/>
      <c r="L245" s="569"/>
      <c r="M245" s="569"/>
      <c r="N245" s="569"/>
    </row>
    <row r="246" spans="2:14" s="570" customFormat="1" x14ac:dyDescent="0.2">
      <c r="B246" s="571"/>
      <c r="C246" s="571"/>
      <c r="I246" s="572"/>
      <c r="J246" s="572"/>
      <c r="K246" s="569"/>
      <c r="L246" s="569"/>
      <c r="M246" s="569"/>
      <c r="N246" s="569"/>
    </row>
    <row r="247" spans="2:14" s="570" customFormat="1" x14ac:dyDescent="0.2">
      <c r="B247" s="571"/>
      <c r="C247" s="571"/>
      <c r="I247" s="572"/>
      <c r="J247" s="572"/>
      <c r="K247" s="569"/>
      <c r="L247" s="569"/>
      <c r="M247" s="569"/>
      <c r="N247" s="569"/>
    </row>
    <row r="248" spans="2:14" s="570" customFormat="1" x14ac:dyDescent="0.2">
      <c r="B248" s="571"/>
      <c r="C248" s="571"/>
      <c r="I248" s="572"/>
      <c r="J248" s="572"/>
      <c r="K248" s="569"/>
      <c r="L248" s="569"/>
      <c r="M248" s="569"/>
      <c r="N248" s="569"/>
    </row>
    <row r="249" spans="2:14" s="570" customFormat="1" x14ac:dyDescent="0.2">
      <c r="B249" s="571"/>
      <c r="C249" s="571"/>
      <c r="I249" s="572"/>
      <c r="J249" s="572"/>
      <c r="K249" s="569"/>
      <c r="L249" s="569"/>
      <c r="M249" s="569"/>
      <c r="N249" s="569"/>
    </row>
    <row r="250" spans="2:14" s="570" customFormat="1" x14ac:dyDescent="0.2">
      <c r="B250" s="571"/>
      <c r="C250" s="571"/>
      <c r="I250" s="572"/>
      <c r="J250" s="572"/>
      <c r="K250" s="569"/>
      <c r="L250" s="569"/>
      <c r="M250" s="569"/>
      <c r="N250" s="569"/>
    </row>
    <row r="251" spans="2:14" s="570" customFormat="1" x14ac:dyDescent="0.2">
      <c r="B251" s="571"/>
      <c r="C251" s="571"/>
      <c r="I251" s="572"/>
      <c r="J251" s="572"/>
      <c r="K251" s="569"/>
      <c r="L251" s="569"/>
      <c r="M251" s="569"/>
      <c r="N251" s="569"/>
    </row>
    <row r="252" spans="2:14" s="570" customFormat="1" x14ac:dyDescent="0.2">
      <c r="B252" s="571"/>
      <c r="C252" s="571"/>
      <c r="I252" s="572"/>
      <c r="J252" s="572"/>
      <c r="K252" s="569"/>
      <c r="L252" s="569"/>
      <c r="M252" s="569"/>
      <c r="N252" s="569"/>
    </row>
    <row r="253" spans="2:14" s="570" customFormat="1" x14ac:dyDescent="0.2">
      <c r="B253" s="571"/>
      <c r="C253" s="571"/>
      <c r="I253" s="572"/>
      <c r="J253" s="572"/>
      <c r="K253" s="569"/>
      <c r="L253" s="569"/>
      <c r="M253" s="569"/>
      <c r="N253" s="569"/>
    </row>
    <row r="254" spans="2:14" s="570" customFormat="1" x14ac:dyDescent="0.2">
      <c r="B254" s="571"/>
      <c r="C254" s="571"/>
      <c r="I254" s="572"/>
      <c r="J254" s="572"/>
      <c r="K254" s="569"/>
      <c r="L254" s="569"/>
      <c r="M254" s="569"/>
      <c r="N254" s="569"/>
    </row>
    <row r="255" spans="2:14" s="570" customFormat="1" x14ac:dyDescent="0.2">
      <c r="B255" s="571"/>
      <c r="C255" s="571"/>
      <c r="I255" s="572"/>
      <c r="J255" s="572"/>
      <c r="K255" s="569"/>
      <c r="L255" s="569"/>
      <c r="M255" s="569"/>
      <c r="N255" s="569"/>
    </row>
    <row r="256" spans="2:14" s="570" customFormat="1" x14ac:dyDescent="0.2">
      <c r="B256" s="571"/>
      <c r="C256" s="571"/>
      <c r="I256" s="572"/>
      <c r="J256" s="572"/>
      <c r="K256" s="569"/>
      <c r="L256" s="569"/>
      <c r="M256" s="569"/>
      <c r="N256" s="569"/>
    </row>
    <row r="257" spans="2:14" s="570" customFormat="1" x14ac:dyDescent="0.2">
      <c r="B257" s="571"/>
      <c r="C257" s="571"/>
      <c r="I257" s="572"/>
      <c r="J257" s="572"/>
      <c r="K257" s="569"/>
      <c r="L257" s="569"/>
      <c r="M257" s="569"/>
      <c r="N257" s="569"/>
    </row>
    <row r="258" spans="2:14" s="570" customFormat="1" x14ac:dyDescent="0.2">
      <c r="B258" s="571"/>
      <c r="C258" s="571"/>
      <c r="I258" s="572"/>
      <c r="J258" s="572"/>
      <c r="K258" s="569"/>
      <c r="L258" s="569"/>
      <c r="M258" s="569"/>
      <c r="N258" s="569"/>
    </row>
    <row r="259" spans="2:14" s="570" customFormat="1" x14ac:dyDescent="0.2">
      <c r="B259" s="571"/>
      <c r="C259" s="571"/>
      <c r="I259" s="572"/>
      <c r="J259" s="572"/>
      <c r="K259" s="569"/>
      <c r="L259" s="569"/>
      <c r="M259" s="569"/>
      <c r="N259" s="569"/>
    </row>
    <row r="260" spans="2:14" s="570" customFormat="1" x14ac:dyDescent="0.2">
      <c r="B260" s="571"/>
      <c r="C260" s="571"/>
      <c r="I260" s="572"/>
      <c r="J260" s="572"/>
      <c r="K260" s="569"/>
      <c r="L260" s="569"/>
      <c r="M260" s="569"/>
      <c r="N260" s="569"/>
    </row>
    <row r="261" spans="2:14" s="570" customFormat="1" x14ac:dyDescent="0.2">
      <c r="B261" s="571"/>
      <c r="C261" s="571"/>
      <c r="I261" s="572"/>
      <c r="J261" s="572"/>
      <c r="K261" s="569"/>
      <c r="L261" s="569"/>
      <c r="M261" s="569"/>
      <c r="N261" s="569"/>
    </row>
    <row r="262" spans="2:14" s="570" customFormat="1" x14ac:dyDescent="0.2">
      <c r="B262" s="571"/>
      <c r="C262" s="571"/>
      <c r="I262" s="572"/>
      <c r="J262" s="572"/>
      <c r="K262" s="569"/>
      <c r="L262" s="569"/>
      <c r="M262" s="569"/>
      <c r="N262" s="569"/>
    </row>
    <row r="263" spans="2:14" s="570" customFormat="1" x14ac:dyDescent="0.2">
      <c r="B263" s="571"/>
      <c r="C263" s="571"/>
      <c r="I263" s="572"/>
      <c r="J263" s="572"/>
      <c r="K263" s="569"/>
      <c r="L263" s="569"/>
      <c r="M263" s="569"/>
      <c r="N263" s="569"/>
    </row>
    <row r="264" spans="2:14" s="570" customFormat="1" x14ac:dyDescent="0.2">
      <c r="B264" s="571"/>
      <c r="C264" s="571"/>
      <c r="I264" s="572"/>
      <c r="J264" s="572"/>
      <c r="K264" s="569"/>
      <c r="L264" s="569"/>
      <c r="M264" s="569"/>
      <c r="N264" s="569"/>
    </row>
    <row r="265" spans="2:14" s="570" customFormat="1" x14ac:dyDescent="0.2">
      <c r="B265" s="571"/>
      <c r="C265" s="571"/>
      <c r="I265" s="572"/>
      <c r="J265" s="572"/>
      <c r="K265" s="569"/>
      <c r="L265" s="569"/>
      <c r="M265" s="569"/>
      <c r="N265" s="569"/>
    </row>
    <row r="266" spans="2:14" s="570" customFormat="1" x14ac:dyDescent="0.2">
      <c r="B266" s="571"/>
      <c r="C266" s="571"/>
      <c r="I266" s="572"/>
      <c r="J266" s="572"/>
      <c r="K266" s="569"/>
      <c r="L266" s="569"/>
      <c r="M266" s="569"/>
      <c r="N266" s="569"/>
    </row>
    <row r="267" spans="2:14" s="570" customFormat="1" x14ac:dyDescent="0.2">
      <c r="B267" s="571"/>
      <c r="C267" s="571"/>
      <c r="I267" s="572"/>
      <c r="J267" s="572"/>
      <c r="K267" s="569"/>
      <c r="L267" s="569"/>
      <c r="M267" s="569"/>
      <c r="N267" s="569"/>
    </row>
    <row r="268" spans="2:14" s="570" customFormat="1" x14ac:dyDescent="0.2">
      <c r="B268" s="571"/>
      <c r="C268" s="571"/>
      <c r="I268" s="572"/>
      <c r="J268" s="572"/>
      <c r="K268" s="569"/>
      <c r="L268" s="569"/>
      <c r="M268" s="569"/>
      <c r="N268" s="569"/>
    </row>
    <row r="269" spans="2:14" s="570" customFormat="1" x14ac:dyDescent="0.2">
      <c r="B269" s="571"/>
      <c r="C269" s="571"/>
      <c r="I269" s="572"/>
      <c r="J269" s="572"/>
      <c r="K269" s="569"/>
      <c r="L269" s="569"/>
      <c r="M269" s="569"/>
      <c r="N269" s="569"/>
    </row>
    <row r="270" spans="2:14" s="570" customFormat="1" x14ac:dyDescent="0.2">
      <c r="B270" s="571"/>
      <c r="C270" s="571"/>
      <c r="I270" s="572"/>
      <c r="J270" s="572"/>
      <c r="K270" s="569"/>
      <c r="L270" s="569"/>
      <c r="M270" s="569"/>
      <c r="N270" s="569"/>
    </row>
    <row r="271" spans="2:14" s="570" customFormat="1" x14ac:dyDescent="0.2">
      <c r="B271" s="571"/>
      <c r="C271" s="571"/>
      <c r="I271" s="572"/>
      <c r="J271" s="572"/>
      <c r="K271" s="569"/>
      <c r="L271" s="569"/>
      <c r="M271" s="569"/>
      <c r="N271" s="569"/>
    </row>
    <row r="272" spans="2:14" s="570" customFormat="1" x14ac:dyDescent="0.2">
      <c r="B272" s="571"/>
      <c r="C272" s="571"/>
      <c r="I272" s="572"/>
      <c r="J272" s="572"/>
      <c r="K272" s="569"/>
      <c r="L272" s="569"/>
      <c r="M272" s="569"/>
      <c r="N272" s="569"/>
    </row>
    <row r="273" spans="2:14" s="570" customFormat="1" x14ac:dyDescent="0.2">
      <c r="B273" s="571"/>
      <c r="C273" s="571"/>
      <c r="I273" s="572"/>
      <c r="J273" s="572"/>
      <c r="K273" s="569"/>
      <c r="L273" s="569"/>
      <c r="M273" s="569"/>
      <c r="N273" s="569"/>
    </row>
    <row r="274" spans="2:14" s="570" customFormat="1" x14ac:dyDescent="0.2">
      <c r="B274" s="571"/>
      <c r="C274" s="571"/>
      <c r="I274" s="572"/>
      <c r="J274" s="572"/>
      <c r="K274" s="569"/>
      <c r="L274" s="569"/>
      <c r="M274" s="569"/>
      <c r="N274" s="569"/>
    </row>
    <row r="275" spans="2:14" s="570" customFormat="1" x14ac:dyDescent="0.2">
      <c r="B275" s="571"/>
      <c r="C275" s="571"/>
      <c r="I275" s="572"/>
      <c r="J275" s="572"/>
      <c r="K275" s="569"/>
      <c r="L275" s="569"/>
      <c r="M275" s="569"/>
      <c r="N275" s="569"/>
    </row>
    <row r="276" spans="2:14" s="570" customFormat="1" x14ac:dyDescent="0.2">
      <c r="B276" s="571"/>
      <c r="C276" s="571"/>
      <c r="I276" s="572"/>
      <c r="J276" s="572"/>
      <c r="K276" s="569"/>
      <c r="L276" s="569"/>
      <c r="M276" s="569"/>
      <c r="N276" s="569"/>
    </row>
    <row r="277" spans="2:14" s="570" customFormat="1" x14ac:dyDescent="0.2">
      <c r="B277" s="571"/>
      <c r="C277" s="571"/>
      <c r="I277" s="572"/>
      <c r="J277" s="572"/>
      <c r="K277" s="569"/>
      <c r="L277" s="569"/>
      <c r="M277" s="569"/>
      <c r="N277" s="569"/>
    </row>
    <row r="278" spans="2:14" s="570" customFormat="1" x14ac:dyDescent="0.2">
      <c r="B278" s="571"/>
      <c r="C278" s="571"/>
      <c r="I278" s="572"/>
      <c r="J278" s="572"/>
      <c r="K278" s="569"/>
      <c r="L278" s="569"/>
      <c r="M278" s="569"/>
      <c r="N278" s="569"/>
    </row>
    <row r="279" spans="2:14" s="570" customFormat="1" x14ac:dyDescent="0.2">
      <c r="B279" s="571"/>
      <c r="C279" s="571"/>
      <c r="I279" s="572"/>
      <c r="J279" s="572"/>
      <c r="K279" s="569"/>
      <c r="L279" s="569"/>
      <c r="M279" s="569"/>
      <c r="N279" s="569"/>
    </row>
    <row r="280" spans="2:14" s="570" customFormat="1" x14ac:dyDescent="0.2">
      <c r="B280" s="571"/>
      <c r="C280" s="571"/>
      <c r="I280" s="572"/>
      <c r="J280" s="572"/>
      <c r="K280" s="569"/>
      <c r="L280" s="569"/>
      <c r="M280" s="569"/>
      <c r="N280" s="569"/>
    </row>
    <row r="281" spans="2:14" s="570" customFormat="1" x14ac:dyDescent="0.2">
      <c r="B281" s="571"/>
      <c r="C281" s="571"/>
      <c r="I281" s="572"/>
      <c r="J281" s="572"/>
      <c r="K281" s="569"/>
      <c r="L281" s="569"/>
      <c r="M281" s="569"/>
      <c r="N281" s="569"/>
    </row>
    <row r="282" spans="2:14" s="570" customFormat="1" x14ac:dyDescent="0.2">
      <c r="B282" s="571"/>
      <c r="C282" s="571"/>
      <c r="I282" s="572"/>
      <c r="J282" s="572"/>
      <c r="K282" s="569"/>
      <c r="L282" s="569"/>
      <c r="M282" s="569"/>
      <c r="N282" s="569"/>
    </row>
    <row r="283" spans="2:14" s="570" customFormat="1" x14ac:dyDescent="0.2">
      <c r="B283" s="571"/>
      <c r="C283" s="571"/>
      <c r="I283" s="572"/>
      <c r="J283" s="572"/>
      <c r="K283" s="569"/>
      <c r="L283" s="569"/>
      <c r="M283" s="569"/>
      <c r="N283" s="569"/>
    </row>
    <row r="284" spans="2:14" s="570" customFormat="1" x14ac:dyDescent="0.2">
      <c r="B284" s="571"/>
      <c r="C284" s="571"/>
      <c r="I284" s="572"/>
      <c r="J284" s="572"/>
      <c r="K284" s="569"/>
      <c r="L284" s="569"/>
      <c r="M284" s="569"/>
      <c r="N284" s="569"/>
    </row>
    <row r="285" spans="2:14" s="570" customFormat="1" x14ac:dyDescent="0.2">
      <c r="B285" s="571"/>
      <c r="C285" s="571"/>
      <c r="I285" s="572"/>
      <c r="J285" s="572"/>
      <c r="K285" s="569"/>
      <c r="L285" s="569"/>
      <c r="M285" s="569"/>
      <c r="N285" s="569"/>
    </row>
    <row r="286" spans="2:14" s="570" customFormat="1" x14ac:dyDescent="0.2">
      <c r="B286" s="571"/>
      <c r="C286" s="571"/>
      <c r="I286" s="572"/>
      <c r="J286" s="572"/>
      <c r="K286" s="569"/>
      <c r="L286" s="569"/>
      <c r="M286" s="569"/>
      <c r="N286" s="569"/>
    </row>
    <row r="287" spans="2:14" s="570" customFormat="1" x14ac:dyDescent="0.2">
      <c r="B287" s="571"/>
      <c r="C287" s="571"/>
      <c r="I287" s="572"/>
      <c r="J287" s="572"/>
      <c r="K287" s="569"/>
      <c r="L287" s="569"/>
      <c r="M287" s="569"/>
      <c r="N287" s="569"/>
    </row>
    <row r="288" spans="2:14" s="570" customFormat="1" x14ac:dyDescent="0.2">
      <c r="B288" s="571"/>
      <c r="C288" s="571"/>
      <c r="I288" s="572"/>
      <c r="J288" s="572"/>
      <c r="K288" s="569"/>
      <c r="L288" s="569"/>
      <c r="M288" s="569"/>
      <c r="N288" s="569"/>
    </row>
    <row r="289" spans="2:14" s="570" customFormat="1" x14ac:dyDescent="0.2">
      <c r="B289" s="571"/>
      <c r="C289" s="571"/>
      <c r="I289" s="572"/>
      <c r="J289" s="572"/>
      <c r="K289" s="569"/>
      <c r="L289" s="569"/>
      <c r="M289" s="569"/>
      <c r="N289" s="569"/>
    </row>
    <row r="290" spans="2:14" s="570" customFormat="1" x14ac:dyDescent="0.2">
      <c r="B290" s="571"/>
      <c r="C290" s="571"/>
      <c r="I290" s="572"/>
      <c r="J290" s="572"/>
      <c r="K290" s="569"/>
      <c r="L290" s="569"/>
      <c r="M290" s="569"/>
      <c r="N290" s="569"/>
    </row>
    <row r="291" spans="2:14" s="570" customFormat="1" x14ac:dyDescent="0.2">
      <c r="B291" s="571"/>
      <c r="C291" s="571"/>
      <c r="I291" s="572"/>
      <c r="J291" s="572"/>
      <c r="K291" s="569"/>
      <c r="L291" s="569"/>
      <c r="M291" s="569"/>
      <c r="N291" s="569"/>
    </row>
    <row r="292" spans="2:14" s="570" customFormat="1" x14ac:dyDescent="0.2">
      <c r="B292" s="571"/>
      <c r="C292" s="571"/>
      <c r="I292" s="572"/>
      <c r="J292" s="572"/>
      <c r="K292" s="569"/>
      <c r="L292" s="569"/>
      <c r="M292" s="569"/>
      <c r="N292" s="569"/>
    </row>
    <row r="293" spans="2:14" s="570" customFormat="1" x14ac:dyDescent="0.2">
      <c r="B293" s="571"/>
      <c r="C293" s="571"/>
      <c r="I293" s="572"/>
      <c r="J293" s="572"/>
      <c r="K293" s="569"/>
      <c r="L293" s="569"/>
      <c r="M293" s="569"/>
      <c r="N293" s="569"/>
    </row>
    <row r="294" spans="2:14" s="570" customFormat="1" x14ac:dyDescent="0.2">
      <c r="B294" s="571"/>
      <c r="C294" s="571"/>
      <c r="I294" s="572"/>
      <c r="J294" s="572"/>
      <c r="K294" s="569"/>
      <c r="L294" s="569"/>
      <c r="M294" s="569"/>
      <c r="N294" s="569"/>
    </row>
    <row r="295" spans="2:14" s="570" customFormat="1" x14ac:dyDescent="0.2">
      <c r="B295" s="571"/>
      <c r="C295" s="571"/>
      <c r="I295" s="572"/>
      <c r="J295" s="572"/>
      <c r="K295" s="569"/>
      <c r="L295" s="569"/>
      <c r="M295" s="569"/>
      <c r="N295" s="569"/>
    </row>
    <row r="296" spans="2:14" s="570" customFormat="1" x14ac:dyDescent="0.2">
      <c r="B296" s="571"/>
      <c r="C296" s="571"/>
      <c r="I296" s="572"/>
      <c r="J296" s="572"/>
      <c r="K296" s="569"/>
      <c r="L296" s="569"/>
      <c r="M296" s="569"/>
      <c r="N296" s="569"/>
    </row>
    <row r="297" spans="2:14" s="570" customFormat="1" x14ac:dyDescent="0.2">
      <c r="B297" s="571"/>
      <c r="C297" s="571"/>
      <c r="I297" s="572"/>
      <c r="J297" s="572"/>
      <c r="K297" s="569"/>
      <c r="L297" s="569"/>
      <c r="M297" s="569"/>
      <c r="N297" s="569"/>
    </row>
    <row r="298" spans="2:14" s="570" customFormat="1" x14ac:dyDescent="0.2">
      <c r="B298" s="571"/>
      <c r="C298" s="571"/>
      <c r="I298" s="572"/>
      <c r="J298" s="572"/>
      <c r="K298" s="569"/>
      <c r="L298" s="569"/>
      <c r="M298" s="569"/>
      <c r="N298" s="569"/>
    </row>
    <row r="299" spans="2:14" s="570" customFormat="1" x14ac:dyDescent="0.2">
      <c r="B299" s="571"/>
      <c r="C299" s="571"/>
      <c r="I299" s="572"/>
      <c r="J299" s="572"/>
      <c r="K299" s="569"/>
      <c r="L299" s="569"/>
      <c r="M299" s="569"/>
      <c r="N299" s="569"/>
    </row>
    <row r="300" spans="2:14" s="570" customFormat="1" x14ac:dyDescent="0.2">
      <c r="B300" s="571"/>
      <c r="C300" s="571"/>
      <c r="I300" s="572"/>
      <c r="J300" s="572"/>
      <c r="K300" s="569"/>
      <c r="L300" s="569"/>
      <c r="M300" s="569"/>
      <c r="N300" s="569"/>
    </row>
    <row r="301" spans="2:14" s="570" customFormat="1" x14ac:dyDescent="0.2">
      <c r="B301" s="571"/>
      <c r="C301" s="571"/>
      <c r="I301" s="572"/>
      <c r="J301" s="572"/>
      <c r="K301" s="569"/>
      <c r="L301" s="569"/>
      <c r="M301" s="569"/>
      <c r="N301" s="569"/>
    </row>
    <row r="302" spans="2:14" s="570" customFormat="1" x14ac:dyDescent="0.2">
      <c r="B302" s="571"/>
      <c r="C302" s="571"/>
      <c r="I302" s="572"/>
      <c r="J302" s="572"/>
      <c r="K302" s="569"/>
      <c r="L302" s="569"/>
      <c r="M302" s="569"/>
      <c r="N302" s="569"/>
    </row>
    <row r="303" spans="2:14" s="570" customFormat="1" x14ac:dyDescent="0.2">
      <c r="B303" s="571"/>
      <c r="C303" s="571"/>
      <c r="I303" s="572"/>
      <c r="J303" s="572"/>
      <c r="K303" s="569"/>
      <c r="L303" s="569"/>
      <c r="M303" s="569"/>
      <c r="N303" s="569"/>
    </row>
    <row r="304" spans="2:14" s="570" customFormat="1" x14ac:dyDescent="0.2">
      <c r="B304" s="571"/>
      <c r="C304" s="571"/>
      <c r="I304" s="572"/>
      <c r="J304" s="572"/>
      <c r="K304" s="569"/>
      <c r="L304" s="569"/>
      <c r="M304" s="569"/>
      <c r="N304" s="569"/>
    </row>
    <row r="305" spans="2:14" s="570" customFormat="1" x14ac:dyDescent="0.2">
      <c r="B305" s="571"/>
      <c r="C305" s="571"/>
      <c r="I305" s="572"/>
      <c r="J305" s="572"/>
      <c r="K305" s="569"/>
      <c r="L305" s="569"/>
      <c r="M305" s="569"/>
      <c r="N305" s="569"/>
    </row>
    <row r="306" spans="2:14" s="570" customFormat="1" x14ac:dyDescent="0.2">
      <c r="B306" s="571"/>
      <c r="C306" s="571"/>
      <c r="I306" s="572"/>
      <c r="J306" s="572"/>
      <c r="K306" s="569"/>
      <c r="L306" s="569"/>
      <c r="M306" s="569"/>
      <c r="N306" s="569"/>
    </row>
    <row r="307" spans="2:14" s="570" customFormat="1" x14ac:dyDescent="0.2">
      <c r="B307" s="571"/>
      <c r="C307" s="571"/>
      <c r="I307" s="572"/>
      <c r="J307" s="572"/>
      <c r="K307" s="569"/>
      <c r="L307" s="569"/>
      <c r="M307" s="569"/>
      <c r="N307" s="569"/>
    </row>
    <row r="308" spans="2:14" s="570" customFormat="1" x14ac:dyDescent="0.2">
      <c r="B308" s="571"/>
      <c r="C308" s="571"/>
      <c r="I308" s="572"/>
      <c r="J308" s="572"/>
      <c r="K308" s="569"/>
      <c r="L308" s="569"/>
      <c r="M308" s="569"/>
      <c r="N308" s="569"/>
    </row>
    <row r="309" spans="2:14" s="570" customFormat="1" x14ac:dyDescent="0.2">
      <c r="B309" s="571"/>
      <c r="C309" s="571"/>
      <c r="I309" s="572"/>
      <c r="J309" s="572"/>
      <c r="K309" s="569"/>
      <c r="L309" s="569"/>
      <c r="M309" s="569"/>
      <c r="N309" s="569"/>
    </row>
    <row r="310" spans="2:14" s="570" customFormat="1" x14ac:dyDescent="0.2">
      <c r="B310" s="571"/>
      <c r="C310" s="571"/>
      <c r="I310" s="572"/>
      <c r="J310" s="572"/>
      <c r="K310" s="569"/>
      <c r="L310" s="569"/>
      <c r="M310" s="569"/>
      <c r="N310" s="569"/>
    </row>
    <row r="311" spans="2:14" s="570" customFormat="1" x14ac:dyDescent="0.2">
      <c r="B311" s="571"/>
      <c r="C311" s="571"/>
      <c r="I311" s="572"/>
      <c r="J311" s="572"/>
      <c r="K311" s="569"/>
      <c r="L311" s="569"/>
      <c r="M311" s="569"/>
      <c r="N311" s="569"/>
    </row>
    <row r="312" spans="2:14" s="570" customFormat="1" x14ac:dyDescent="0.2">
      <c r="B312" s="571"/>
      <c r="C312" s="571"/>
      <c r="I312" s="572"/>
      <c r="J312" s="572"/>
      <c r="K312" s="569"/>
      <c r="L312" s="569"/>
      <c r="M312" s="569"/>
      <c r="N312" s="569"/>
    </row>
    <row r="313" spans="2:14" s="570" customFormat="1" x14ac:dyDescent="0.2">
      <c r="B313" s="571"/>
      <c r="C313" s="571"/>
      <c r="I313" s="572"/>
      <c r="J313" s="572"/>
      <c r="K313" s="569"/>
      <c r="L313" s="569"/>
      <c r="M313" s="569"/>
      <c r="N313" s="569"/>
    </row>
    <row r="314" spans="2:14" s="570" customFormat="1" x14ac:dyDescent="0.2">
      <c r="B314" s="571"/>
      <c r="C314" s="571"/>
      <c r="I314" s="572"/>
      <c r="J314" s="572"/>
      <c r="K314" s="569"/>
      <c r="L314" s="569"/>
      <c r="M314" s="569"/>
      <c r="N314" s="569"/>
    </row>
    <row r="315" spans="2:14" s="570" customFormat="1" x14ac:dyDescent="0.2">
      <c r="B315" s="571"/>
      <c r="C315" s="571"/>
      <c r="I315" s="572"/>
      <c r="J315" s="572"/>
      <c r="K315" s="569"/>
      <c r="L315" s="569"/>
      <c r="M315" s="569"/>
      <c r="N315" s="569"/>
    </row>
    <row r="316" spans="2:14" s="570" customFormat="1" x14ac:dyDescent="0.2">
      <c r="B316" s="571"/>
      <c r="C316" s="571"/>
      <c r="I316" s="572"/>
      <c r="J316" s="572"/>
      <c r="K316" s="569"/>
      <c r="L316" s="569"/>
      <c r="M316" s="569"/>
      <c r="N316" s="569"/>
    </row>
    <row r="317" spans="2:14" s="570" customFormat="1" x14ac:dyDescent="0.2">
      <c r="B317" s="571"/>
      <c r="C317" s="571"/>
      <c r="I317" s="572"/>
      <c r="J317" s="572"/>
      <c r="K317" s="569"/>
      <c r="L317" s="569"/>
      <c r="M317" s="569"/>
      <c r="N317" s="569"/>
    </row>
    <row r="318" spans="2:14" s="570" customFormat="1" x14ac:dyDescent="0.2">
      <c r="B318" s="571"/>
      <c r="C318" s="571"/>
      <c r="I318" s="572"/>
      <c r="J318" s="572"/>
      <c r="K318" s="569"/>
      <c r="L318" s="569"/>
      <c r="M318" s="569"/>
      <c r="N318" s="569"/>
    </row>
    <row r="319" spans="2:14" s="570" customFormat="1" x14ac:dyDescent="0.2">
      <c r="B319" s="571"/>
      <c r="C319" s="571"/>
      <c r="I319" s="572"/>
      <c r="J319" s="572"/>
      <c r="K319" s="569"/>
      <c r="L319" s="569"/>
      <c r="M319" s="569"/>
      <c r="N319" s="569"/>
    </row>
    <row r="320" spans="2:14" s="570" customFormat="1" x14ac:dyDescent="0.2">
      <c r="B320" s="571"/>
      <c r="C320" s="571"/>
      <c r="I320" s="572"/>
      <c r="J320" s="572"/>
      <c r="K320" s="569"/>
      <c r="L320" s="569"/>
      <c r="M320" s="569"/>
      <c r="N320" s="569"/>
    </row>
    <row r="321" spans="2:14" s="570" customFormat="1" x14ac:dyDescent="0.2">
      <c r="B321" s="571"/>
      <c r="C321" s="571"/>
      <c r="I321" s="572"/>
      <c r="J321" s="572"/>
      <c r="K321" s="569"/>
      <c r="L321" s="569"/>
      <c r="M321" s="569"/>
      <c r="N321" s="569"/>
    </row>
    <row r="322" spans="2:14" s="570" customFormat="1" x14ac:dyDescent="0.2">
      <c r="B322" s="571"/>
      <c r="C322" s="571"/>
      <c r="I322" s="572"/>
      <c r="J322" s="572"/>
      <c r="K322" s="569"/>
      <c r="L322" s="569"/>
      <c r="M322" s="569"/>
      <c r="N322" s="569"/>
    </row>
    <row r="323" spans="2:14" s="570" customFormat="1" x14ac:dyDescent="0.2">
      <c r="B323" s="571"/>
      <c r="C323" s="571"/>
      <c r="I323" s="572"/>
      <c r="J323" s="572"/>
      <c r="K323" s="569"/>
      <c r="L323" s="569"/>
      <c r="M323" s="569"/>
      <c r="N323" s="569"/>
    </row>
    <row r="324" spans="2:14" s="570" customFormat="1" x14ac:dyDescent="0.2">
      <c r="B324" s="571"/>
      <c r="C324" s="571"/>
      <c r="I324" s="572"/>
      <c r="J324" s="572"/>
      <c r="K324" s="569"/>
      <c r="L324" s="569"/>
      <c r="M324" s="569"/>
      <c r="N324" s="569"/>
    </row>
    <row r="325" spans="2:14" s="570" customFormat="1" x14ac:dyDescent="0.2">
      <c r="B325" s="571"/>
      <c r="C325" s="571"/>
      <c r="I325" s="572"/>
      <c r="J325" s="572"/>
      <c r="K325" s="569"/>
      <c r="L325" s="569"/>
      <c r="M325" s="569"/>
      <c r="N325" s="569"/>
    </row>
    <row r="326" spans="2:14" s="570" customFormat="1" x14ac:dyDescent="0.2">
      <c r="B326" s="571"/>
      <c r="C326" s="571"/>
      <c r="I326" s="572"/>
      <c r="J326" s="572"/>
      <c r="K326" s="569"/>
      <c r="L326" s="569"/>
      <c r="M326" s="569"/>
      <c r="N326" s="569"/>
    </row>
    <row r="327" spans="2:14" s="570" customFormat="1" x14ac:dyDescent="0.2">
      <c r="B327" s="571"/>
      <c r="C327" s="571"/>
      <c r="I327" s="572"/>
      <c r="J327" s="572"/>
      <c r="K327" s="569"/>
      <c r="L327" s="569"/>
      <c r="M327" s="569"/>
      <c r="N327" s="569"/>
    </row>
    <row r="328" spans="2:14" s="570" customFormat="1" x14ac:dyDescent="0.2">
      <c r="B328" s="571"/>
      <c r="C328" s="571"/>
      <c r="I328" s="572"/>
      <c r="J328" s="572"/>
      <c r="K328" s="569"/>
      <c r="L328" s="569"/>
      <c r="M328" s="569"/>
      <c r="N328" s="569"/>
    </row>
    <row r="329" spans="2:14" s="570" customFormat="1" x14ac:dyDescent="0.2">
      <c r="B329" s="571"/>
      <c r="C329" s="571"/>
      <c r="I329" s="572"/>
      <c r="J329" s="572"/>
      <c r="K329" s="569"/>
      <c r="L329" s="569"/>
      <c r="M329" s="569"/>
      <c r="N329" s="569"/>
    </row>
    <row r="330" spans="2:14" s="570" customFormat="1" x14ac:dyDescent="0.2">
      <c r="B330" s="571"/>
      <c r="C330" s="571"/>
      <c r="I330" s="572"/>
      <c r="J330" s="572"/>
      <c r="K330" s="569"/>
      <c r="L330" s="569"/>
      <c r="M330" s="569"/>
      <c r="N330" s="569"/>
    </row>
    <row r="331" spans="2:14" s="570" customFormat="1" x14ac:dyDescent="0.2">
      <c r="B331" s="571"/>
      <c r="C331" s="571"/>
      <c r="I331" s="572"/>
      <c r="J331" s="572"/>
      <c r="K331" s="569"/>
      <c r="L331" s="569"/>
      <c r="M331" s="569"/>
      <c r="N331" s="569"/>
    </row>
    <row r="332" spans="2:14" s="570" customFormat="1" x14ac:dyDescent="0.2">
      <c r="B332" s="571"/>
      <c r="C332" s="571"/>
      <c r="I332" s="572"/>
      <c r="J332" s="572"/>
      <c r="K332" s="569"/>
      <c r="L332" s="569"/>
      <c r="M332" s="569"/>
      <c r="N332" s="569"/>
    </row>
    <row r="333" spans="2:14" s="570" customFormat="1" x14ac:dyDescent="0.2">
      <c r="B333" s="571"/>
      <c r="C333" s="571"/>
      <c r="I333" s="572"/>
      <c r="J333" s="572"/>
      <c r="K333" s="569"/>
      <c r="L333" s="569"/>
      <c r="M333" s="569"/>
      <c r="N333" s="569"/>
    </row>
    <row r="334" spans="2:14" s="570" customFormat="1" x14ac:dyDescent="0.2">
      <c r="B334" s="571"/>
      <c r="C334" s="571"/>
      <c r="I334" s="572"/>
      <c r="J334" s="572"/>
      <c r="K334" s="569"/>
      <c r="L334" s="569"/>
      <c r="M334" s="569"/>
      <c r="N334" s="569"/>
    </row>
    <row r="335" spans="2:14" s="570" customFormat="1" x14ac:dyDescent="0.2">
      <c r="B335" s="571"/>
      <c r="C335" s="571"/>
      <c r="I335" s="572"/>
      <c r="J335" s="572"/>
      <c r="K335" s="569"/>
      <c r="L335" s="569"/>
      <c r="M335" s="569"/>
      <c r="N335" s="569"/>
    </row>
    <row r="336" spans="2:14" s="570" customFormat="1" x14ac:dyDescent="0.2">
      <c r="B336" s="571"/>
      <c r="C336" s="571"/>
      <c r="I336" s="572"/>
      <c r="J336" s="572"/>
      <c r="K336" s="569"/>
      <c r="L336" s="569"/>
      <c r="M336" s="569"/>
      <c r="N336" s="569"/>
    </row>
    <row r="337" spans="2:14" s="570" customFormat="1" x14ac:dyDescent="0.2">
      <c r="B337" s="571"/>
      <c r="C337" s="571"/>
      <c r="I337" s="572"/>
      <c r="J337" s="572"/>
      <c r="K337" s="569"/>
      <c r="L337" s="569"/>
      <c r="M337" s="569"/>
      <c r="N337" s="569"/>
    </row>
    <row r="338" spans="2:14" s="570" customFormat="1" x14ac:dyDescent="0.2">
      <c r="B338" s="571"/>
      <c r="C338" s="571"/>
      <c r="I338" s="572"/>
      <c r="J338" s="572"/>
      <c r="K338" s="569"/>
      <c r="L338" s="569"/>
      <c r="M338" s="569"/>
      <c r="N338" s="569"/>
    </row>
    <row r="339" spans="2:14" s="570" customFormat="1" x14ac:dyDescent="0.2">
      <c r="B339" s="571"/>
      <c r="C339" s="571"/>
      <c r="I339" s="572"/>
      <c r="J339" s="572"/>
      <c r="K339" s="569"/>
      <c r="L339" s="569"/>
      <c r="M339" s="569"/>
      <c r="N339" s="569"/>
    </row>
    <row r="340" spans="2:14" s="570" customFormat="1" x14ac:dyDescent="0.2">
      <c r="B340" s="571"/>
      <c r="C340" s="571"/>
      <c r="I340" s="572"/>
      <c r="J340" s="572"/>
      <c r="K340" s="569"/>
      <c r="L340" s="569"/>
      <c r="M340" s="569"/>
      <c r="N340" s="569"/>
    </row>
    <row r="341" spans="2:14" s="570" customFormat="1" x14ac:dyDescent="0.2">
      <c r="B341" s="571"/>
      <c r="C341" s="571"/>
      <c r="I341" s="572"/>
      <c r="J341" s="572"/>
      <c r="K341" s="569"/>
      <c r="L341" s="569"/>
      <c r="M341" s="569"/>
      <c r="N341" s="569"/>
    </row>
    <row r="342" spans="2:14" s="570" customFormat="1" x14ac:dyDescent="0.2">
      <c r="B342" s="571"/>
      <c r="C342" s="571"/>
      <c r="I342" s="572"/>
      <c r="J342" s="572"/>
      <c r="K342" s="569"/>
      <c r="L342" s="569"/>
      <c r="M342" s="569"/>
      <c r="N342" s="569"/>
    </row>
    <row r="343" spans="2:14" s="570" customFormat="1" x14ac:dyDescent="0.2">
      <c r="B343" s="571"/>
      <c r="C343" s="571"/>
      <c r="I343" s="572"/>
      <c r="J343" s="572"/>
      <c r="K343" s="569"/>
      <c r="L343" s="569"/>
      <c r="M343" s="569"/>
      <c r="N343" s="569"/>
    </row>
    <row r="344" spans="2:14" s="570" customFormat="1" x14ac:dyDescent="0.2">
      <c r="B344" s="571"/>
      <c r="C344" s="571"/>
      <c r="I344" s="572"/>
      <c r="J344" s="572"/>
      <c r="K344" s="569"/>
      <c r="L344" s="569"/>
      <c r="M344" s="569"/>
      <c r="N344" s="569"/>
    </row>
    <row r="345" spans="2:14" s="570" customFormat="1" x14ac:dyDescent="0.2">
      <c r="B345" s="571"/>
      <c r="C345" s="571"/>
      <c r="I345" s="572"/>
      <c r="J345" s="572"/>
      <c r="K345" s="569"/>
      <c r="L345" s="569"/>
      <c r="M345" s="569"/>
      <c r="N345" s="569"/>
    </row>
    <row r="346" spans="2:14" s="570" customFormat="1" x14ac:dyDescent="0.2">
      <c r="B346" s="571"/>
      <c r="C346" s="571"/>
      <c r="I346" s="572"/>
      <c r="J346" s="572"/>
      <c r="K346" s="569"/>
      <c r="L346" s="569"/>
      <c r="M346" s="569"/>
      <c r="N346" s="569"/>
    </row>
    <row r="347" spans="2:14" s="570" customFormat="1" x14ac:dyDescent="0.2">
      <c r="B347" s="571"/>
      <c r="C347" s="571"/>
      <c r="I347" s="572"/>
      <c r="J347" s="572"/>
      <c r="K347" s="569"/>
      <c r="L347" s="569"/>
      <c r="M347" s="569"/>
      <c r="N347" s="569"/>
    </row>
    <row r="348" spans="2:14" s="570" customFormat="1" x14ac:dyDescent="0.2">
      <c r="B348" s="571"/>
      <c r="C348" s="571"/>
      <c r="I348" s="572"/>
      <c r="J348" s="572"/>
      <c r="K348" s="569"/>
      <c r="L348" s="569"/>
      <c r="M348" s="569"/>
      <c r="N348" s="569"/>
    </row>
    <row r="349" spans="2:14" s="570" customFormat="1" x14ac:dyDescent="0.2">
      <c r="B349" s="571"/>
      <c r="C349" s="571"/>
      <c r="I349" s="572"/>
      <c r="J349" s="572"/>
      <c r="K349" s="569"/>
      <c r="L349" s="569"/>
      <c r="M349" s="569"/>
      <c r="N349" s="569"/>
    </row>
    <row r="350" spans="2:14" s="570" customFormat="1" x14ac:dyDescent="0.2">
      <c r="B350" s="571"/>
      <c r="C350" s="571"/>
      <c r="I350" s="572"/>
      <c r="J350" s="572"/>
      <c r="K350" s="569"/>
      <c r="L350" s="569"/>
      <c r="M350" s="569"/>
      <c r="N350" s="569"/>
    </row>
    <row r="351" spans="2:14" s="570" customFormat="1" x14ac:dyDescent="0.2">
      <c r="B351" s="571"/>
      <c r="C351" s="571"/>
      <c r="I351" s="572"/>
      <c r="J351" s="572"/>
      <c r="K351" s="569"/>
      <c r="L351" s="569"/>
      <c r="M351" s="569"/>
      <c r="N351" s="569"/>
    </row>
    <row r="352" spans="2:14" s="570" customFormat="1" x14ac:dyDescent="0.2">
      <c r="B352" s="571"/>
      <c r="C352" s="571"/>
      <c r="I352" s="572"/>
      <c r="J352" s="572"/>
      <c r="K352" s="569"/>
      <c r="L352" s="569"/>
      <c r="M352" s="569"/>
      <c r="N352" s="569"/>
    </row>
    <row r="353" spans="2:14" s="570" customFormat="1" x14ac:dyDescent="0.2">
      <c r="B353" s="571"/>
      <c r="C353" s="571"/>
      <c r="I353" s="572"/>
      <c r="J353" s="572"/>
      <c r="K353" s="569"/>
      <c r="L353" s="569"/>
      <c r="M353" s="569"/>
      <c r="N353" s="569"/>
    </row>
    <row r="354" spans="2:14" s="570" customFormat="1" x14ac:dyDescent="0.2">
      <c r="B354" s="571"/>
      <c r="C354" s="571"/>
      <c r="I354" s="572"/>
      <c r="J354" s="572"/>
      <c r="K354" s="569"/>
      <c r="L354" s="569"/>
      <c r="M354" s="569"/>
      <c r="N354" s="569"/>
    </row>
    <row r="355" spans="2:14" s="570" customFormat="1" x14ac:dyDescent="0.2">
      <c r="B355" s="571"/>
      <c r="C355" s="571"/>
      <c r="I355" s="572"/>
      <c r="J355" s="572"/>
      <c r="K355" s="569"/>
      <c r="L355" s="569"/>
      <c r="M355" s="569"/>
      <c r="N355" s="569"/>
    </row>
    <row r="356" spans="2:14" s="570" customFormat="1" x14ac:dyDescent="0.2">
      <c r="B356" s="571"/>
      <c r="C356" s="571"/>
      <c r="I356" s="572"/>
      <c r="J356" s="572"/>
      <c r="K356" s="569"/>
      <c r="L356" s="569"/>
      <c r="M356" s="569"/>
      <c r="N356" s="569"/>
    </row>
    <row r="357" spans="2:14" s="570" customFormat="1" x14ac:dyDescent="0.2">
      <c r="B357" s="571"/>
      <c r="C357" s="571"/>
      <c r="I357" s="572"/>
      <c r="J357" s="572"/>
      <c r="K357" s="569"/>
      <c r="L357" s="569"/>
      <c r="M357" s="569"/>
      <c r="N357" s="569"/>
    </row>
    <row r="358" spans="2:14" s="570" customFormat="1" x14ac:dyDescent="0.2">
      <c r="B358" s="571"/>
      <c r="C358" s="571"/>
      <c r="I358" s="572"/>
      <c r="J358" s="572"/>
      <c r="K358" s="569"/>
      <c r="L358" s="569"/>
      <c r="M358" s="569"/>
      <c r="N358" s="569"/>
    </row>
    <row r="359" spans="2:14" s="570" customFormat="1" x14ac:dyDescent="0.2">
      <c r="B359" s="571"/>
      <c r="C359" s="571"/>
      <c r="I359" s="572"/>
      <c r="J359" s="572"/>
      <c r="K359" s="569"/>
      <c r="L359" s="569"/>
      <c r="M359" s="569"/>
      <c r="N359" s="569"/>
    </row>
    <row r="360" spans="2:14" s="570" customFormat="1" x14ac:dyDescent="0.2">
      <c r="B360" s="571"/>
      <c r="C360" s="571"/>
      <c r="I360" s="572"/>
      <c r="J360" s="572"/>
      <c r="K360" s="569"/>
      <c r="L360" s="569"/>
      <c r="M360" s="569"/>
      <c r="N360" s="569"/>
    </row>
    <row r="361" spans="2:14" s="570" customFormat="1" x14ac:dyDescent="0.2">
      <c r="B361" s="571"/>
      <c r="C361" s="571"/>
      <c r="I361" s="572"/>
      <c r="J361" s="572"/>
      <c r="K361" s="569"/>
      <c r="L361" s="569"/>
      <c r="M361" s="569"/>
      <c r="N361" s="569"/>
    </row>
    <row r="362" spans="2:14" s="570" customFormat="1" x14ac:dyDescent="0.2">
      <c r="B362" s="571"/>
      <c r="C362" s="571"/>
      <c r="I362" s="572"/>
      <c r="J362" s="572"/>
      <c r="K362" s="569"/>
      <c r="L362" s="569"/>
      <c r="M362" s="569"/>
      <c r="N362" s="569"/>
    </row>
    <row r="363" spans="2:14" s="570" customFormat="1" x14ac:dyDescent="0.2">
      <c r="B363" s="571"/>
      <c r="C363" s="571"/>
      <c r="I363" s="572"/>
      <c r="J363" s="572"/>
      <c r="K363" s="569"/>
      <c r="L363" s="569"/>
      <c r="M363" s="569"/>
      <c r="N363" s="569"/>
    </row>
    <row r="364" spans="2:14" s="570" customFormat="1" x14ac:dyDescent="0.2">
      <c r="B364" s="571"/>
      <c r="C364" s="571"/>
      <c r="I364" s="572"/>
      <c r="J364" s="572"/>
      <c r="K364" s="569"/>
      <c r="L364" s="569"/>
      <c r="M364" s="569"/>
      <c r="N364" s="569"/>
    </row>
    <row r="365" spans="2:14" s="570" customFormat="1" x14ac:dyDescent="0.2">
      <c r="B365" s="571"/>
      <c r="C365" s="571"/>
      <c r="I365" s="572"/>
      <c r="J365" s="572"/>
      <c r="K365" s="569"/>
      <c r="L365" s="569"/>
      <c r="M365" s="569"/>
      <c r="N365" s="569"/>
    </row>
    <row r="366" spans="2:14" s="570" customFormat="1" x14ac:dyDescent="0.2">
      <c r="B366" s="571"/>
      <c r="C366" s="571"/>
      <c r="I366" s="572"/>
      <c r="J366" s="572"/>
      <c r="K366" s="569"/>
      <c r="L366" s="569"/>
      <c r="M366" s="569"/>
      <c r="N366" s="569"/>
    </row>
    <row r="367" spans="2:14" s="570" customFormat="1" x14ac:dyDescent="0.2">
      <c r="B367" s="571"/>
      <c r="C367" s="571"/>
      <c r="I367" s="572"/>
      <c r="J367" s="572"/>
      <c r="K367" s="569"/>
      <c r="L367" s="569"/>
      <c r="M367" s="569"/>
      <c r="N367" s="569"/>
    </row>
    <row r="368" spans="2:14" s="570" customFormat="1" x14ac:dyDescent="0.2">
      <c r="B368" s="571"/>
      <c r="C368" s="571"/>
      <c r="I368" s="572"/>
      <c r="J368" s="572"/>
      <c r="K368" s="569"/>
      <c r="L368" s="569"/>
      <c r="M368" s="569"/>
      <c r="N368" s="569"/>
    </row>
    <row r="369" spans="2:14" s="570" customFormat="1" x14ac:dyDescent="0.2">
      <c r="B369" s="571"/>
      <c r="C369" s="571"/>
      <c r="I369" s="572"/>
      <c r="J369" s="572"/>
      <c r="K369" s="569"/>
      <c r="L369" s="569"/>
      <c r="M369" s="569"/>
      <c r="N369" s="569"/>
    </row>
    <row r="370" spans="2:14" s="570" customFormat="1" x14ac:dyDescent="0.2">
      <c r="B370" s="571"/>
      <c r="C370" s="571"/>
      <c r="I370" s="572"/>
      <c r="J370" s="572"/>
      <c r="K370" s="569"/>
      <c r="L370" s="569"/>
      <c r="M370" s="569"/>
      <c r="N370" s="569"/>
    </row>
    <row r="371" spans="2:14" s="570" customFormat="1" x14ac:dyDescent="0.2">
      <c r="B371" s="571"/>
      <c r="C371" s="571"/>
      <c r="I371" s="572"/>
      <c r="J371" s="572"/>
      <c r="K371" s="569"/>
      <c r="L371" s="569"/>
      <c r="M371" s="569"/>
      <c r="N371" s="569"/>
    </row>
    <row r="372" spans="2:14" s="570" customFormat="1" x14ac:dyDescent="0.2">
      <c r="B372" s="571"/>
      <c r="C372" s="571"/>
      <c r="I372" s="572"/>
      <c r="J372" s="572"/>
      <c r="K372" s="569"/>
      <c r="L372" s="569"/>
      <c r="M372" s="569"/>
      <c r="N372" s="569"/>
    </row>
    <row r="373" spans="2:14" s="570" customFormat="1" x14ac:dyDescent="0.2">
      <c r="B373" s="571"/>
      <c r="C373" s="571"/>
      <c r="I373" s="572"/>
      <c r="J373" s="572"/>
      <c r="K373" s="569"/>
      <c r="L373" s="569"/>
      <c r="M373" s="569"/>
      <c r="N373" s="569"/>
    </row>
    <row r="374" spans="2:14" s="570" customFormat="1" x14ac:dyDescent="0.2">
      <c r="B374" s="571"/>
      <c r="C374" s="571"/>
      <c r="I374" s="572"/>
      <c r="J374" s="572"/>
      <c r="K374" s="569"/>
      <c r="L374" s="569"/>
      <c r="M374" s="569"/>
      <c r="N374" s="569"/>
    </row>
    <row r="375" spans="2:14" s="570" customFormat="1" x14ac:dyDescent="0.2">
      <c r="B375" s="571"/>
      <c r="C375" s="571"/>
      <c r="I375" s="572"/>
      <c r="J375" s="572"/>
      <c r="K375" s="569"/>
      <c r="L375" s="569"/>
      <c r="M375" s="569"/>
      <c r="N375" s="569"/>
    </row>
    <row r="376" spans="2:14" s="570" customFormat="1" x14ac:dyDescent="0.2">
      <c r="B376" s="571"/>
      <c r="C376" s="571"/>
      <c r="I376" s="572"/>
      <c r="J376" s="572"/>
      <c r="K376" s="569"/>
      <c r="L376" s="569"/>
      <c r="M376" s="569"/>
      <c r="N376" s="569"/>
    </row>
    <row r="377" spans="2:14" s="570" customFormat="1" x14ac:dyDescent="0.2">
      <c r="B377" s="571"/>
      <c r="C377" s="571"/>
      <c r="I377" s="572"/>
      <c r="J377" s="572"/>
      <c r="K377" s="569"/>
      <c r="L377" s="569"/>
      <c r="M377" s="569"/>
      <c r="N377" s="569"/>
    </row>
    <row r="378" spans="2:14" s="570" customFormat="1" x14ac:dyDescent="0.2">
      <c r="B378" s="571"/>
      <c r="C378" s="571"/>
      <c r="I378" s="572"/>
      <c r="J378" s="572"/>
      <c r="K378" s="569"/>
      <c r="L378" s="569"/>
      <c r="M378" s="569"/>
      <c r="N378" s="569"/>
    </row>
    <row r="379" spans="2:14" s="570" customFormat="1" x14ac:dyDescent="0.2">
      <c r="B379" s="571"/>
      <c r="C379" s="571"/>
      <c r="I379" s="572"/>
      <c r="J379" s="572"/>
      <c r="K379" s="569"/>
      <c r="L379" s="569"/>
      <c r="M379" s="569"/>
      <c r="N379" s="569"/>
    </row>
    <row r="380" spans="2:14" s="570" customFormat="1" x14ac:dyDescent="0.2">
      <c r="B380" s="571"/>
      <c r="C380" s="571"/>
      <c r="I380" s="572"/>
      <c r="J380" s="572"/>
      <c r="K380" s="569"/>
      <c r="L380" s="569"/>
      <c r="M380" s="569"/>
      <c r="N380" s="569"/>
    </row>
    <row r="381" spans="2:14" s="570" customFormat="1" x14ac:dyDescent="0.2">
      <c r="B381" s="571"/>
      <c r="C381" s="571"/>
      <c r="I381" s="572"/>
      <c r="J381" s="572"/>
      <c r="K381" s="569"/>
      <c r="L381" s="569"/>
      <c r="M381" s="569"/>
      <c r="N381" s="569"/>
    </row>
    <row r="382" spans="2:14" s="570" customFormat="1" x14ac:dyDescent="0.2">
      <c r="B382" s="571"/>
      <c r="C382" s="571"/>
      <c r="I382" s="572"/>
      <c r="J382" s="572"/>
      <c r="K382" s="569"/>
      <c r="L382" s="569"/>
      <c r="M382" s="569"/>
      <c r="N382" s="569"/>
    </row>
    <row r="383" spans="2:14" s="570" customFormat="1" x14ac:dyDescent="0.2">
      <c r="B383" s="571"/>
      <c r="C383" s="571"/>
      <c r="I383" s="572"/>
      <c r="J383" s="572"/>
      <c r="K383" s="569"/>
      <c r="L383" s="569"/>
      <c r="M383" s="569"/>
      <c r="N383" s="569"/>
    </row>
    <row r="384" spans="2:14" s="570" customFormat="1" x14ac:dyDescent="0.2">
      <c r="B384" s="571"/>
      <c r="C384" s="571"/>
      <c r="I384" s="572"/>
      <c r="J384" s="572"/>
      <c r="K384" s="569"/>
      <c r="L384" s="569"/>
      <c r="M384" s="569"/>
      <c r="N384" s="569"/>
    </row>
    <row r="385" spans="2:14" s="570" customFormat="1" x14ac:dyDescent="0.2">
      <c r="B385" s="571"/>
      <c r="C385" s="571"/>
      <c r="I385" s="572"/>
      <c r="J385" s="572"/>
      <c r="K385" s="569"/>
      <c r="L385" s="569"/>
      <c r="M385" s="569"/>
      <c r="N385" s="569"/>
    </row>
    <row r="386" spans="2:14" s="570" customFormat="1" x14ac:dyDescent="0.2">
      <c r="B386" s="571"/>
      <c r="C386" s="571"/>
      <c r="I386" s="572"/>
      <c r="J386" s="572"/>
      <c r="K386" s="569"/>
      <c r="L386" s="569"/>
      <c r="M386" s="569"/>
      <c r="N386" s="569"/>
    </row>
    <row r="387" spans="2:14" s="570" customFormat="1" x14ac:dyDescent="0.2">
      <c r="B387" s="571"/>
      <c r="C387" s="571"/>
      <c r="I387" s="572"/>
      <c r="J387" s="572"/>
      <c r="K387" s="569"/>
      <c r="L387" s="569"/>
      <c r="M387" s="569"/>
      <c r="N387" s="569"/>
    </row>
    <row r="388" spans="2:14" s="570" customFormat="1" x14ac:dyDescent="0.2">
      <c r="B388" s="571"/>
      <c r="C388" s="571"/>
      <c r="I388" s="572"/>
      <c r="J388" s="572"/>
      <c r="K388" s="569"/>
      <c r="L388" s="569"/>
      <c r="M388" s="569"/>
      <c r="N388" s="569"/>
    </row>
    <row r="389" spans="2:14" s="570" customFormat="1" x14ac:dyDescent="0.2">
      <c r="B389" s="571"/>
      <c r="C389" s="571"/>
      <c r="I389" s="572"/>
      <c r="J389" s="572"/>
      <c r="K389" s="569"/>
      <c r="L389" s="569"/>
      <c r="M389" s="569"/>
      <c r="N389" s="569"/>
    </row>
    <row r="390" spans="2:14" s="570" customFormat="1" x14ac:dyDescent="0.2">
      <c r="B390" s="571"/>
      <c r="C390" s="571"/>
      <c r="I390" s="572"/>
      <c r="J390" s="572"/>
      <c r="K390" s="569"/>
      <c r="L390" s="569"/>
      <c r="M390" s="569"/>
      <c r="N390" s="569"/>
    </row>
    <row r="391" spans="2:14" s="570" customFormat="1" x14ac:dyDescent="0.2">
      <c r="B391" s="571"/>
      <c r="C391" s="571"/>
      <c r="I391" s="572"/>
      <c r="J391" s="572"/>
      <c r="K391" s="569"/>
      <c r="L391" s="569"/>
      <c r="M391" s="569"/>
      <c r="N391" s="569"/>
    </row>
    <row r="392" spans="2:14" s="570" customFormat="1" x14ac:dyDescent="0.2">
      <c r="B392" s="571"/>
      <c r="C392" s="571"/>
      <c r="I392" s="572"/>
      <c r="J392" s="572"/>
      <c r="K392" s="569"/>
      <c r="L392" s="569"/>
      <c r="M392" s="569"/>
      <c r="N392" s="569"/>
    </row>
    <row r="393" spans="2:14" s="570" customFormat="1" x14ac:dyDescent="0.2">
      <c r="B393" s="571"/>
      <c r="C393" s="571"/>
      <c r="I393" s="572"/>
      <c r="J393" s="572"/>
      <c r="K393" s="569"/>
      <c r="L393" s="569"/>
      <c r="M393" s="569"/>
      <c r="N393" s="569"/>
    </row>
    <row r="394" spans="2:14" s="570" customFormat="1" x14ac:dyDescent="0.2">
      <c r="B394" s="571"/>
      <c r="C394" s="571"/>
      <c r="I394" s="572"/>
      <c r="J394" s="572"/>
      <c r="K394" s="569"/>
      <c r="L394" s="569"/>
      <c r="M394" s="569"/>
      <c r="N394" s="569"/>
    </row>
    <row r="395" spans="2:14" s="570" customFormat="1" x14ac:dyDescent="0.2">
      <c r="B395" s="571"/>
      <c r="C395" s="571"/>
      <c r="I395" s="572"/>
      <c r="J395" s="572"/>
      <c r="K395" s="569"/>
      <c r="L395" s="569"/>
      <c r="M395" s="569"/>
      <c r="N395" s="569"/>
    </row>
    <row r="396" spans="2:14" s="570" customFormat="1" x14ac:dyDescent="0.2">
      <c r="B396" s="571"/>
      <c r="C396" s="571"/>
      <c r="I396" s="572"/>
      <c r="J396" s="572"/>
      <c r="K396" s="569"/>
      <c r="L396" s="569"/>
      <c r="M396" s="569"/>
      <c r="N396" s="569"/>
    </row>
    <row r="397" spans="2:14" s="570" customFormat="1" x14ac:dyDescent="0.2">
      <c r="B397" s="571"/>
      <c r="C397" s="571"/>
      <c r="I397" s="572"/>
      <c r="J397" s="572"/>
      <c r="K397" s="569"/>
      <c r="L397" s="569"/>
      <c r="M397" s="569"/>
      <c r="N397" s="569"/>
    </row>
    <row r="398" spans="2:14" s="570" customFormat="1" x14ac:dyDescent="0.2">
      <c r="B398" s="571"/>
      <c r="C398" s="571"/>
      <c r="I398" s="572"/>
      <c r="J398" s="572"/>
      <c r="K398" s="569"/>
      <c r="L398" s="569"/>
      <c r="M398" s="569"/>
      <c r="N398" s="569"/>
    </row>
    <row r="399" spans="2:14" s="570" customFormat="1" x14ac:dyDescent="0.2">
      <c r="B399" s="571"/>
      <c r="C399" s="571"/>
      <c r="I399" s="572"/>
      <c r="J399" s="572"/>
      <c r="K399" s="569"/>
      <c r="L399" s="569"/>
      <c r="M399" s="569"/>
      <c r="N399" s="569"/>
    </row>
    <row r="400" spans="2:14" s="570" customFormat="1" x14ac:dyDescent="0.2">
      <c r="B400" s="571"/>
      <c r="C400" s="571"/>
      <c r="I400" s="572"/>
      <c r="J400" s="572"/>
      <c r="K400" s="569"/>
      <c r="L400" s="569"/>
      <c r="M400" s="569"/>
      <c r="N400" s="569"/>
    </row>
    <row r="401" spans="2:14" s="570" customFormat="1" x14ac:dyDescent="0.2">
      <c r="B401" s="571"/>
      <c r="C401" s="571"/>
      <c r="I401" s="572"/>
      <c r="J401" s="572"/>
      <c r="K401" s="569"/>
      <c r="L401" s="569"/>
      <c r="M401" s="569"/>
      <c r="N401" s="569"/>
    </row>
    <row r="402" spans="2:14" s="570" customFormat="1" x14ac:dyDescent="0.2">
      <c r="B402" s="571"/>
      <c r="C402" s="571"/>
      <c r="I402" s="572"/>
      <c r="J402" s="572"/>
      <c r="K402" s="569"/>
      <c r="L402" s="569"/>
      <c r="M402" s="569"/>
      <c r="N402" s="569"/>
    </row>
    <row r="403" spans="2:14" s="570" customFormat="1" x14ac:dyDescent="0.2">
      <c r="B403" s="571"/>
      <c r="C403" s="571"/>
      <c r="I403" s="572"/>
      <c r="J403" s="572"/>
      <c r="K403" s="569"/>
      <c r="L403" s="569"/>
      <c r="M403" s="569"/>
      <c r="N403" s="569"/>
    </row>
    <row r="404" spans="2:14" s="570" customFormat="1" x14ac:dyDescent="0.2">
      <c r="B404" s="571"/>
      <c r="C404" s="571"/>
      <c r="I404" s="572"/>
      <c r="J404" s="572"/>
      <c r="K404" s="569"/>
      <c r="L404" s="569"/>
      <c r="M404" s="569"/>
      <c r="N404" s="569"/>
    </row>
    <row r="405" spans="2:14" s="570" customFormat="1" x14ac:dyDescent="0.2">
      <c r="B405" s="571"/>
      <c r="C405" s="571"/>
      <c r="I405" s="572"/>
      <c r="J405" s="572"/>
      <c r="K405" s="569"/>
      <c r="L405" s="569"/>
      <c r="M405" s="569"/>
      <c r="N405" s="569"/>
    </row>
    <row r="406" spans="2:14" s="570" customFormat="1" x14ac:dyDescent="0.2">
      <c r="B406" s="571"/>
      <c r="C406" s="571"/>
      <c r="I406" s="572"/>
      <c r="J406" s="572"/>
      <c r="K406" s="569"/>
      <c r="L406" s="569"/>
      <c r="M406" s="569"/>
      <c r="N406" s="569"/>
    </row>
    <row r="407" spans="2:14" s="570" customFormat="1" x14ac:dyDescent="0.2">
      <c r="B407" s="571"/>
      <c r="C407" s="571"/>
      <c r="I407" s="572"/>
      <c r="J407" s="572"/>
      <c r="K407" s="569"/>
      <c r="L407" s="569"/>
      <c r="M407" s="569"/>
      <c r="N407" s="569"/>
    </row>
    <row r="408" spans="2:14" s="570" customFormat="1" x14ac:dyDescent="0.2">
      <c r="B408" s="571"/>
      <c r="C408" s="571"/>
      <c r="I408" s="572"/>
      <c r="J408" s="572"/>
      <c r="K408" s="569"/>
      <c r="L408" s="569"/>
      <c r="M408" s="569"/>
      <c r="N408" s="569"/>
    </row>
    <row r="409" spans="2:14" s="570" customFormat="1" x14ac:dyDescent="0.2">
      <c r="B409" s="571"/>
      <c r="C409" s="571"/>
      <c r="I409" s="572"/>
      <c r="J409" s="572"/>
      <c r="K409" s="569"/>
      <c r="L409" s="569"/>
      <c r="M409" s="569"/>
      <c r="N409" s="569"/>
    </row>
    <row r="410" spans="2:14" s="570" customFormat="1" x14ac:dyDescent="0.2">
      <c r="B410" s="571"/>
      <c r="C410" s="571"/>
      <c r="I410" s="572"/>
      <c r="J410" s="572"/>
      <c r="K410" s="569"/>
      <c r="L410" s="569"/>
      <c r="M410" s="569"/>
      <c r="N410" s="569"/>
    </row>
    <row r="411" spans="2:14" s="570" customFormat="1" x14ac:dyDescent="0.2">
      <c r="B411" s="571"/>
      <c r="C411" s="571"/>
      <c r="I411" s="572"/>
      <c r="J411" s="572"/>
      <c r="K411" s="569"/>
      <c r="L411" s="569"/>
      <c r="M411" s="569"/>
      <c r="N411" s="569"/>
    </row>
    <row r="412" spans="2:14" s="570" customFormat="1" x14ac:dyDescent="0.2">
      <c r="B412" s="571"/>
      <c r="C412" s="571"/>
      <c r="I412" s="572"/>
      <c r="J412" s="572"/>
      <c r="K412" s="569"/>
      <c r="L412" s="569"/>
      <c r="M412" s="569"/>
      <c r="N412" s="569"/>
    </row>
    <row r="413" spans="2:14" s="570" customFormat="1" x14ac:dyDescent="0.2">
      <c r="B413" s="571"/>
      <c r="C413" s="571"/>
      <c r="I413" s="572"/>
      <c r="J413" s="572"/>
      <c r="K413" s="569"/>
      <c r="L413" s="569"/>
      <c r="M413" s="569"/>
      <c r="N413" s="569"/>
    </row>
    <row r="414" spans="2:14" s="570" customFormat="1" x14ac:dyDescent="0.2">
      <c r="B414" s="571"/>
      <c r="C414" s="571"/>
      <c r="I414" s="572"/>
      <c r="J414" s="572"/>
      <c r="K414" s="569"/>
      <c r="L414" s="569"/>
      <c r="M414" s="569"/>
      <c r="N414" s="569"/>
    </row>
    <row r="415" spans="2:14" s="570" customFormat="1" x14ac:dyDescent="0.2">
      <c r="B415" s="571"/>
      <c r="C415" s="571"/>
      <c r="I415" s="572"/>
      <c r="J415" s="572"/>
      <c r="K415" s="569"/>
      <c r="L415" s="569"/>
      <c r="M415" s="569"/>
      <c r="N415" s="569"/>
    </row>
    <row r="416" spans="2:14" s="570" customFormat="1" x14ac:dyDescent="0.2">
      <c r="B416" s="571"/>
      <c r="C416" s="571"/>
      <c r="I416" s="572"/>
      <c r="J416" s="572"/>
      <c r="K416" s="569"/>
      <c r="L416" s="569"/>
      <c r="M416" s="569"/>
      <c r="N416" s="569"/>
    </row>
    <row r="417" spans="2:14" s="570" customFormat="1" x14ac:dyDescent="0.2">
      <c r="B417" s="571"/>
      <c r="C417" s="571"/>
      <c r="I417" s="572"/>
      <c r="J417" s="572"/>
      <c r="K417" s="569"/>
      <c r="L417" s="569"/>
      <c r="M417" s="569"/>
      <c r="N417" s="569"/>
    </row>
    <row r="418" spans="2:14" s="570" customFormat="1" x14ac:dyDescent="0.2">
      <c r="B418" s="571"/>
      <c r="C418" s="571"/>
      <c r="I418" s="572"/>
      <c r="J418" s="572"/>
      <c r="K418" s="569"/>
      <c r="L418" s="569"/>
      <c r="M418" s="569"/>
      <c r="N418" s="569"/>
    </row>
    <row r="419" spans="2:14" s="570" customFormat="1" x14ac:dyDescent="0.2">
      <c r="B419" s="571"/>
      <c r="C419" s="571"/>
      <c r="I419" s="572"/>
      <c r="J419" s="572"/>
      <c r="K419" s="569"/>
      <c r="L419" s="569"/>
      <c r="M419" s="569"/>
      <c r="N419" s="569"/>
    </row>
    <row r="420" spans="2:14" s="570" customFormat="1" x14ac:dyDescent="0.2">
      <c r="B420" s="571"/>
      <c r="C420" s="571"/>
      <c r="I420" s="572"/>
      <c r="J420" s="572"/>
      <c r="K420" s="569"/>
      <c r="L420" s="569"/>
      <c r="M420" s="569"/>
      <c r="N420" s="569"/>
    </row>
    <row r="421" spans="2:14" s="570" customFormat="1" x14ac:dyDescent="0.2">
      <c r="B421" s="571"/>
      <c r="C421" s="571"/>
      <c r="I421" s="572"/>
      <c r="J421" s="572"/>
      <c r="K421" s="569"/>
      <c r="L421" s="569"/>
      <c r="M421" s="569"/>
      <c r="N421" s="569"/>
    </row>
    <row r="422" spans="2:14" s="570" customFormat="1" x14ac:dyDescent="0.2">
      <c r="B422" s="571"/>
      <c r="C422" s="571"/>
      <c r="I422" s="572"/>
      <c r="J422" s="572"/>
      <c r="K422" s="569"/>
      <c r="L422" s="569"/>
      <c r="M422" s="569"/>
      <c r="N422" s="569"/>
    </row>
    <row r="423" spans="2:14" s="570" customFormat="1" x14ac:dyDescent="0.2">
      <c r="B423" s="571"/>
      <c r="C423" s="571"/>
      <c r="I423" s="572"/>
      <c r="J423" s="572"/>
      <c r="K423" s="569"/>
      <c r="L423" s="569"/>
      <c r="M423" s="569"/>
      <c r="N423" s="569"/>
    </row>
    <row r="424" spans="2:14" s="570" customFormat="1" x14ac:dyDescent="0.2">
      <c r="B424" s="571"/>
      <c r="C424" s="571"/>
      <c r="I424" s="572"/>
      <c r="J424" s="572"/>
      <c r="K424" s="569"/>
      <c r="L424" s="569"/>
      <c r="M424" s="569"/>
      <c r="N424" s="569"/>
    </row>
    <row r="425" spans="2:14" s="570" customFormat="1" x14ac:dyDescent="0.2">
      <c r="B425" s="571"/>
      <c r="C425" s="571"/>
      <c r="I425" s="572"/>
      <c r="J425" s="572"/>
      <c r="K425" s="569"/>
      <c r="L425" s="569"/>
      <c r="M425" s="569"/>
      <c r="N425" s="569"/>
    </row>
    <row r="426" spans="2:14" s="570" customFormat="1" x14ac:dyDescent="0.2">
      <c r="B426" s="571"/>
      <c r="C426" s="571"/>
      <c r="I426" s="572"/>
      <c r="J426" s="572"/>
      <c r="K426" s="569"/>
      <c r="L426" s="569"/>
      <c r="M426" s="569"/>
      <c r="N426" s="569"/>
    </row>
    <row r="427" spans="2:14" s="570" customFormat="1" x14ac:dyDescent="0.2">
      <c r="B427" s="571"/>
      <c r="C427" s="571"/>
      <c r="I427" s="572"/>
      <c r="J427" s="572"/>
      <c r="K427" s="569"/>
      <c r="L427" s="569"/>
      <c r="M427" s="569"/>
      <c r="N427" s="569"/>
    </row>
    <row r="428" spans="2:14" s="570" customFormat="1" x14ac:dyDescent="0.2">
      <c r="B428" s="571"/>
      <c r="C428" s="571"/>
      <c r="I428" s="572"/>
      <c r="J428" s="572"/>
      <c r="K428" s="569"/>
      <c r="L428" s="569"/>
      <c r="M428" s="569"/>
      <c r="N428" s="569"/>
    </row>
    <row r="429" spans="2:14" s="570" customFormat="1" x14ac:dyDescent="0.2">
      <c r="B429" s="571"/>
      <c r="C429" s="571"/>
      <c r="I429" s="572"/>
      <c r="J429" s="572"/>
      <c r="K429" s="569"/>
      <c r="L429" s="569"/>
      <c r="M429" s="569"/>
      <c r="N429" s="569"/>
    </row>
    <row r="430" spans="2:14" s="570" customFormat="1" x14ac:dyDescent="0.2">
      <c r="B430" s="571"/>
      <c r="C430" s="571"/>
      <c r="I430" s="572"/>
      <c r="J430" s="572"/>
      <c r="K430" s="569"/>
      <c r="L430" s="569"/>
      <c r="M430" s="569"/>
      <c r="N430" s="569"/>
    </row>
    <row r="431" spans="2:14" s="570" customFormat="1" x14ac:dyDescent="0.2">
      <c r="B431" s="571"/>
      <c r="C431" s="571"/>
      <c r="I431" s="572"/>
      <c r="J431" s="572"/>
      <c r="K431" s="569"/>
      <c r="L431" s="569"/>
      <c r="M431" s="569"/>
      <c r="N431" s="569"/>
    </row>
    <row r="432" spans="2:14" s="570" customFormat="1" x14ac:dyDescent="0.2">
      <c r="B432" s="571"/>
      <c r="C432" s="571"/>
      <c r="I432" s="572"/>
      <c r="J432" s="572"/>
      <c r="K432" s="569"/>
      <c r="L432" s="569"/>
      <c r="M432" s="569"/>
      <c r="N432" s="569"/>
    </row>
    <row r="433" spans="2:14" s="570" customFormat="1" x14ac:dyDescent="0.2">
      <c r="B433" s="571"/>
      <c r="C433" s="571"/>
      <c r="I433" s="572"/>
      <c r="J433" s="572"/>
      <c r="K433" s="569"/>
      <c r="L433" s="569"/>
      <c r="M433" s="569"/>
      <c r="N433" s="569"/>
    </row>
    <row r="434" spans="2:14" s="570" customFormat="1" x14ac:dyDescent="0.2">
      <c r="B434" s="571"/>
      <c r="C434" s="571"/>
      <c r="I434" s="572"/>
      <c r="J434" s="572"/>
      <c r="K434" s="569"/>
      <c r="L434" s="569"/>
      <c r="M434" s="569"/>
      <c r="N434" s="569"/>
    </row>
    <row r="435" spans="2:14" s="570" customFormat="1" x14ac:dyDescent="0.2">
      <c r="B435" s="571"/>
      <c r="C435" s="571"/>
      <c r="I435" s="572"/>
      <c r="J435" s="572"/>
      <c r="K435" s="569"/>
      <c r="L435" s="569"/>
      <c r="M435" s="569"/>
      <c r="N435" s="569"/>
    </row>
    <row r="436" spans="2:14" s="570" customFormat="1" x14ac:dyDescent="0.2">
      <c r="B436" s="571"/>
      <c r="C436" s="571"/>
      <c r="I436" s="572"/>
      <c r="J436" s="572"/>
      <c r="K436" s="569"/>
      <c r="L436" s="569"/>
      <c r="M436" s="569"/>
      <c r="N436" s="569"/>
    </row>
    <row r="437" spans="2:14" s="570" customFormat="1" x14ac:dyDescent="0.2">
      <c r="B437" s="571"/>
      <c r="C437" s="571"/>
      <c r="I437" s="572"/>
      <c r="J437" s="572"/>
      <c r="K437" s="569"/>
      <c r="L437" s="569"/>
      <c r="M437" s="569"/>
      <c r="N437" s="569"/>
    </row>
    <row r="438" spans="2:14" s="570" customFormat="1" x14ac:dyDescent="0.2">
      <c r="B438" s="571"/>
      <c r="C438" s="571"/>
      <c r="I438" s="572"/>
      <c r="J438" s="572"/>
      <c r="K438" s="569"/>
      <c r="L438" s="569"/>
      <c r="M438" s="569"/>
      <c r="N438" s="569"/>
    </row>
    <row r="439" spans="2:14" s="570" customFormat="1" x14ac:dyDescent="0.2">
      <c r="B439" s="571"/>
      <c r="C439" s="571"/>
      <c r="I439" s="572"/>
      <c r="J439" s="572"/>
      <c r="K439" s="569"/>
      <c r="L439" s="569"/>
      <c r="M439" s="569"/>
      <c r="N439" s="569"/>
    </row>
    <row r="440" spans="2:14" s="570" customFormat="1" x14ac:dyDescent="0.2">
      <c r="B440" s="571"/>
      <c r="C440" s="571"/>
      <c r="I440" s="572"/>
      <c r="J440" s="572"/>
      <c r="K440" s="569"/>
      <c r="L440" s="569"/>
      <c r="M440" s="569"/>
      <c r="N440" s="569"/>
    </row>
    <row r="441" spans="2:14" s="570" customFormat="1" x14ac:dyDescent="0.2">
      <c r="B441" s="571"/>
      <c r="C441" s="571"/>
      <c r="I441" s="572"/>
      <c r="J441" s="572"/>
      <c r="K441" s="569"/>
      <c r="L441" s="569"/>
      <c r="M441" s="569"/>
      <c r="N441" s="569"/>
    </row>
    <row r="442" spans="2:14" s="570" customFormat="1" x14ac:dyDescent="0.2">
      <c r="B442" s="571"/>
      <c r="C442" s="571"/>
      <c r="I442" s="572"/>
      <c r="J442" s="572"/>
      <c r="K442" s="569"/>
      <c r="L442" s="569"/>
      <c r="M442" s="569"/>
      <c r="N442" s="569"/>
    </row>
    <row r="443" spans="2:14" s="570" customFormat="1" x14ac:dyDescent="0.2">
      <c r="B443" s="571"/>
      <c r="C443" s="571"/>
      <c r="I443" s="572"/>
      <c r="J443" s="572"/>
      <c r="K443" s="569"/>
      <c r="L443" s="569"/>
      <c r="M443" s="569"/>
      <c r="N443" s="569"/>
    </row>
    <row r="444" spans="2:14" s="570" customFormat="1" x14ac:dyDescent="0.2">
      <c r="B444" s="571"/>
      <c r="C444" s="571"/>
      <c r="I444" s="572"/>
      <c r="J444" s="572"/>
      <c r="K444" s="569"/>
      <c r="L444" s="569"/>
      <c r="M444" s="569"/>
      <c r="N444" s="569"/>
    </row>
    <row r="445" spans="2:14" s="570" customFormat="1" x14ac:dyDescent="0.2">
      <c r="B445" s="571"/>
      <c r="C445" s="571"/>
      <c r="I445" s="572"/>
      <c r="J445" s="572"/>
      <c r="K445" s="569"/>
      <c r="L445" s="569"/>
      <c r="M445" s="569"/>
      <c r="N445" s="569"/>
    </row>
    <row r="446" spans="2:14" s="570" customFormat="1" x14ac:dyDescent="0.2">
      <c r="B446" s="571"/>
      <c r="C446" s="571"/>
      <c r="I446" s="572"/>
      <c r="J446" s="572"/>
      <c r="K446" s="569"/>
      <c r="L446" s="569"/>
      <c r="M446" s="569"/>
      <c r="N446" s="569"/>
    </row>
    <row r="447" spans="2:14" s="570" customFormat="1" x14ac:dyDescent="0.2">
      <c r="B447" s="571"/>
      <c r="C447" s="571"/>
      <c r="I447" s="572"/>
      <c r="J447" s="572"/>
      <c r="K447" s="569"/>
      <c r="L447" s="569"/>
      <c r="M447" s="569"/>
      <c r="N447" s="569"/>
    </row>
    <row r="448" spans="2:14" s="570" customFormat="1" x14ac:dyDescent="0.2">
      <c r="B448" s="571"/>
      <c r="C448" s="571"/>
      <c r="I448" s="572"/>
      <c r="J448" s="572"/>
      <c r="K448" s="569"/>
      <c r="L448" s="569"/>
      <c r="M448" s="569"/>
      <c r="N448" s="569"/>
    </row>
    <row r="449" spans="2:14" s="570" customFormat="1" x14ac:dyDescent="0.2">
      <c r="B449" s="571"/>
      <c r="C449" s="571"/>
      <c r="I449" s="572"/>
      <c r="J449" s="572"/>
      <c r="K449" s="569"/>
      <c r="L449" s="569"/>
      <c r="M449" s="569"/>
      <c r="N449" s="569"/>
    </row>
    <row r="450" spans="2:14" s="570" customFormat="1" x14ac:dyDescent="0.2">
      <c r="B450" s="571"/>
      <c r="C450" s="571"/>
      <c r="I450" s="572"/>
      <c r="J450" s="572"/>
      <c r="K450" s="569"/>
      <c r="L450" s="569"/>
      <c r="M450" s="569"/>
      <c r="N450" s="569"/>
    </row>
    <row r="451" spans="2:14" s="570" customFormat="1" x14ac:dyDescent="0.2">
      <c r="B451" s="571"/>
      <c r="C451" s="571"/>
      <c r="I451" s="572"/>
      <c r="J451" s="572"/>
      <c r="K451" s="569"/>
      <c r="L451" s="569"/>
      <c r="M451" s="569"/>
      <c r="N451" s="569"/>
    </row>
    <row r="452" spans="2:14" s="570" customFormat="1" x14ac:dyDescent="0.2">
      <c r="B452" s="571"/>
      <c r="C452" s="571"/>
      <c r="I452" s="572"/>
      <c r="J452" s="572"/>
      <c r="K452" s="569"/>
      <c r="L452" s="569"/>
      <c r="M452" s="569"/>
      <c r="N452" s="569"/>
    </row>
    <row r="453" spans="2:14" s="570" customFormat="1" x14ac:dyDescent="0.2">
      <c r="B453" s="571"/>
      <c r="C453" s="571"/>
      <c r="I453" s="572"/>
      <c r="J453" s="572"/>
      <c r="K453" s="569"/>
      <c r="L453" s="569"/>
      <c r="M453" s="569"/>
      <c r="N453" s="569"/>
    </row>
    <row r="454" spans="2:14" s="570" customFormat="1" x14ac:dyDescent="0.2">
      <c r="B454" s="571"/>
      <c r="C454" s="571"/>
      <c r="I454" s="572"/>
      <c r="J454" s="572"/>
      <c r="K454" s="569"/>
      <c r="L454" s="569"/>
      <c r="M454" s="569"/>
      <c r="N454" s="569"/>
    </row>
    <row r="455" spans="2:14" s="570" customFormat="1" x14ac:dyDescent="0.2">
      <c r="B455" s="571"/>
      <c r="C455" s="571"/>
      <c r="I455" s="572"/>
      <c r="J455" s="572"/>
      <c r="K455" s="569"/>
      <c r="L455" s="569"/>
      <c r="M455" s="569"/>
      <c r="N455" s="569"/>
    </row>
    <row r="456" spans="2:14" s="570" customFormat="1" x14ac:dyDescent="0.2">
      <c r="B456" s="571"/>
      <c r="C456" s="571"/>
      <c r="I456" s="572"/>
      <c r="J456" s="572"/>
      <c r="K456" s="569"/>
      <c r="L456" s="569"/>
      <c r="M456" s="569"/>
      <c r="N456" s="569"/>
    </row>
    <row r="457" spans="2:14" s="570" customFormat="1" x14ac:dyDescent="0.2">
      <c r="B457" s="571"/>
      <c r="C457" s="571"/>
      <c r="I457" s="572"/>
      <c r="J457" s="572"/>
      <c r="K457" s="569"/>
      <c r="L457" s="569"/>
      <c r="M457" s="569"/>
      <c r="N457" s="569"/>
    </row>
    <row r="458" spans="2:14" s="570" customFormat="1" x14ac:dyDescent="0.2">
      <c r="B458" s="571"/>
      <c r="C458" s="571"/>
      <c r="I458" s="572"/>
      <c r="J458" s="572"/>
      <c r="K458" s="569"/>
      <c r="L458" s="569"/>
      <c r="M458" s="569"/>
      <c r="N458" s="569"/>
    </row>
    <row r="459" spans="2:14" s="570" customFormat="1" x14ac:dyDescent="0.2">
      <c r="B459" s="571"/>
      <c r="C459" s="571"/>
      <c r="I459" s="572"/>
      <c r="J459" s="572"/>
      <c r="K459" s="569"/>
      <c r="L459" s="569"/>
      <c r="M459" s="569"/>
      <c r="N459" s="569"/>
    </row>
    <row r="460" spans="2:14" s="570" customFormat="1" x14ac:dyDescent="0.2">
      <c r="B460" s="571"/>
      <c r="C460" s="571"/>
      <c r="I460" s="572"/>
      <c r="J460" s="572"/>
      <c r="K460" s="569"/>
      <c r="L460" s="569"/>
      <c r="M460" s="569"/>
      <c r="N460" s="569"/>
    </row>
    <row r="461" spans="2:14" s="570" customFormat="1" x14ac:dyDescent="0.2">
      <c r="B461" s="571"/>
      <c r="C461" s="571"/>
      <c r="I461" s="572"/>
      <c r="J461" s="572"/>
      <c r="K461" s="569"/>
      <c r="L461" s="569"/>
      <c r="M461" s="569"/>
      <c r="N461" s="569"/>
    </row>
    <row r="462" spans="2:14" s="570" customFormat="1" x14ac:dyDescent="0.2">
      <c r="B462" s="571"/>
      <c r="C462" s="571"/>
      <c r="I462" s="572"/>
      <c r="J462" s="572"/>
      <c r="K462" s="569"/>
      <c r="L462" s="569"/>
      <c r="M462" s="569"/>
      <c r="N462" s="569"/>
    </row>
    <row r="463" spans="2:14" s="570" customFormat="1" x14ac:dyDescent="0.2">
      <c r="B463" s="571"/>
      <c r="C463" s="571"/>
      <c r="I463" s="572"/>
      <c r="J463" s="572"/>
      <c r="K463" s="569"/>
      <c r="L463" s="569"/>
      <c r="M463" s="569"/>
      <c r="N463" s="569"/>
    </row>
    <row r="464" spans="2:14" s="570" customFormat="1" x14ac:dyDescent="0.2">
      <c r="B464" s="571"/>
      <c r="C464" s="571"/>
      <c r="I464" s="572"/>
      <c r="J464" s="572"/>
      <c r="K464" s="569"/>
      <c r="L464" s="569"/>
      <c r="M464" s="569"/>
      <c r="N464" s="569"/>
    </row>
    <row r="465" spans="2:14" s="570" customFormat="1" x14ac:dyDescent="0.2">
      <c r="B465" s="571"/>
      <c r="C465" s="571"/>
      <c r="I465" s="572"/>
      <c r="J465" s="572"/>
      <c r="K465" s="569"/>
      <c r="L465" s="569"/>
      <c r="M465" s="569"/>
      <c r="N465" s="569"/>
    </row>
    <row r="466" spans="2:14" s="570" customFormat="1" x14ac:dyDescent="0.2">
      <c r="B466" s="571"/>
      <c r="C466" s="571"/>
      <c r="I466" s="572"/>
      <c r="J466" s="572"/>
      <c r="K466" s="569"/>
      <c r="L466" s="569"/>
      <c r="M466" s="569"/>
      <c r="N466" s="569"/>
    </row>
    <row r="467" spans="2:14" s="570" customFormat="1" x14ac:dyDescent="0.2">
      <c r="B467" s="571"/>
      <c r="C467" s="571"/>
      <c r="I467" s="572"/>
      <c r="J467" s="572"/>
      <c r="K467" s="569"/>
      <c r="L467" s="569"/>
      <c r="M467" s="569"/>
      <c r="N467" s="569"/>
    </row>
    <row r="468" spans="2:14" s="570" customFormat="1" x14ac:dyDescent="0.2">
      <c r="B468" s="571"/>
      <c r="C468" s="571"/>
      <c r="I468" s="572"/>
      <c r="J468" s="572"/>
      <c r="K468" s="569"/>
      <c r="L468" s="569"/>
      <c r="M468" s="569"/>
      <c r="N468" s="569"/>
    </row>
    <row r="469" spans="2:14" s="570" customFormat="1" x14ac:dyDescent="0.2">
      <c r="B469" s="571"/>
      <c r="C469" s="571"/>
      <c r="I469" s="572"/>
      <c r="J469" s="572"/>
      <c r="K469" s="569"/>
      <c r="L469" s="569"/>
      <c r="M469" s="569"/>
      <c r="N469" s="569"/>
    </row>
    <row r="470" spans="2:14" s="570" customFormat="1" x14ac:dyDescent="0.2">
      <c r="B470" s="571"/>
      <c r="C470" s="571"/>
      <c r="I470" s="572"/>
      <c r="J470" s="572"/>
      <c r="K470" s="569"/>
      <c r="L470" s="569"/>
      <c r="M470" s="569"/>
      <c r="N470" s="569"/>
    </row>
    <row r="471" spans="2:14" s="570" customFormat="1" x14ac:dyDescent="0.2">
      <c r="B471" s="571"/>
      <c r="C471" s="571"/>
      <c r="I471" s="572"/>
      <c r="J471" s="572"/>
      <c r="K471" s="569"/>
      <c r="L471" s="569"/>
      <c r="M471" s="569"/>
      <c r="N471" s="569"/>
    </row>
    <row r="472" spans="2:14" s="570" customFormat="1" x14ac:dyDescent="0.2">
      <c r="B472" s="571"/>
      <c r="C472" s="571"/>
      <c r="I472" s="572"/>
      <c r="J472" s="572"/>
      <c r="K472" s="569"/>
      <c r="L472" s="569"/>
      <c r="M472" s="569"/>
      <c r="N472" s="569"/>
    </row>
    <row r="473" spans="2:14" s="570" customFormat="1" x14ac:dyDescent="0.2">
      <c r="B473" s="571"/>
      <c r="C473" s="571"/>
      <c r="I473" s="572"/>
      <c r="J473" s="572"/>
      <c r="K473" s="569"/>
      <c r="L473" s="569"/>
      <c r="M473" s="569"/>
      <c r="N473" s="569"/>
    </row>
    <row r="474" spans="2:14" s="570" customFormat="1" x14ac:dyDescent="0.2">
      <c r="B474" s="571"/>
      <c r="C474" s="571"/>
      <c r="I474" s="572"/>
      <c r="J474" s="572"/>
      <c r="K474" s="569"/>
      <c r="L474" s="569"/>
      <c r="M474" s="569"/>
      <c r="N474" s="569"/>
    </row>
    <row r="475" spans="2:14" s="570" customFormat="1" x14ac:dyDescent="0.2">
      <c r="B475" s="571"/>
      <c r="C475" s="571"/>
      <c r="I475" s="572"/>
      <c r="J475" s="572"/>
      <c r="K475" s="569"/>
      <c r="L475" s="569"/>
      <c r="M475" s="569"/>
      <c r="N475" s="569"/>
    </row>
    <row r="476" spans="2:14" s="570" customFormat="1" x14ac:dyDescent="0.2">
      <c r="B476" s="571"/>
      <c r="C476" s="571"/>
      <c r="I476" s="572"/>
      <c r="J476" s="572"/>
      <c r="K476" s="569"/>
      <c r="L476" s="569"/>
      <c r="M476" s="569"/>
      <c r="N476" s="569"/>
    </row>
    <row r="477" spans="2:14" s="570" customFormat="1" x14ac:dyDescent="0.2">
      <c r="B477" s="571"/>
      <c r="C477" s="571"/>
      <c r="I477" s="572"/>
      <c r="J477" s="572"/>
      <c r="K477" s="569"/>
      <c r="L477" s="569"/>
      <c r="M477" s="569"/>
      <c r="N477" s="569"/>
    </row>
    <row r="478" spans="2:14" s="570" customFormat="1" x14ac:dyDescent="0.2">
      <c r="B478" s="571"/>
      <c r="C478" s="571"/>
      <c r="I478" s="572"/>
      <c r="J478" s="572"/>
      <c r="K478" s="569"/>
      <c r="L478" s="569"/>
      <c r="M478" s="569"/>
      <c r="N478" s="569"/>
    </row>
    <row r="479" spans="2:14" s="570" customFormat="1" x14ac:dyDescent="0.2">
      <c r="B479" s="571"/>
      <c r="C479" s="571"/>
      <c r="I479" s="572"/>
      <c r="J479" s="572"/>
      <c r="K479" s="569"/>
      <c r="L479" s="569"/>
      <c r="M479" s="569"/>
      <c r="N479" s="569"/>
    </row>
    <row r="480" spans="2:14" s="570" customFormat="1" x14ac:dyDescent="0.2">
      <c r="B480" s="571"/>
      <c r="C480" s="571"/>
      <c r="I480" s="572"/>
      <c r="J480" s="572"/>
      <c r="K480" s="569"/>
      <c r="L480" s="569"/>
      <c r="M480" s="569"/>
      <c r="N480" s="569"/>
    </row>
    <row r="481" spans="2:14" s="570" customFormat="1" x14ac:dyDescent="0.2">
      <c r="B481" s="571"/>
      <c r="C481" s="571"/>
      <c r="I481" s="572"/>
      <c r="J481" s="572"/>
      <c r="K481" s="569"/>
      <c r="L481" s="569"/>
      <c r="M481" s="569"/>
      <c r="N481" s="569"/>
    </row>
    <row r="482" spans="2:14" s="570" customFormat="1" x14ac:dyDescent="0.2">
      <c r="B482" s="571"/>
      <c r="C482" s="571"/>
      <c r="I482" s="572"/>
      <c r="J482" s="572"/>
      <c r="K482" s="569"/>
      <c r="L482" s="569"/>
      <c r="M482" s="569"/>
      <c r="N482" s="569"/>
    </row>
    <row r="483" spans="2:14" s="570" customFormat="1" x14ac:dyDescent="0.2">
      <c r="B483" s="571"/>
      <c r="C483" s="571"/>
      <c r="I483" s="572"/>
      <c r="J483" s="572"/>
      <c r="K483" s="569"/>
      <c r="L483" s="569"/>
      <c r="M483" s="569"/>
      <c r="N483" s="569"/>
    </row>
    <row r="484" spans="2:14" s="570" customFormat="1" x14ac:dyDescent="0.2">
      <c r="B484" s="571"/>
      <c r="C484" s="571"/>
      <c r="I484" s="572"/>
      <c r="J484" s="572"/>
      <c r="K484" s="569"/>
      <c r="L484" s="569"/>
      <c r="M484" s="569"/>
      <c r="N484" s="569"/>
    </row>
    <row r="485" spans="2:14" s="570" customFormat="1" x14ac:dyDescent="0.2">
      <c r="B485" s="571"/>
      <c r="C485" s="571"/>
      <c r="I485" s="572"/>
      <c r="J485" s="572"/>
      <c r="K485" s="569"/>
      <c r="L485" s="569"/>
      <c r="M485" s="569"/>
      <c r="N485" s="569"/>
    </row>
    <row r="486" spans="2:14" s="570" customFormat="1" x14ac:dyDescent="0.2">
      <c r="B486" s="571"/>
      <c r="C486" s="571"/>
      <c r="I486" s="572"/>
      <c r="J486" s="572"/>
      <c r="K486" s="569"/>
      <c r="L486" s="569"/>
      <c r="M486" s="569"/>
      <c r="N486" s="569"/>
    </row>
    <row r="487" spans="2:14" s="570" customFormat="1" x14ac:dyDescent="0.2">
      <c r="B487" s="571"/>
      <c r="C487" s="571"/>
      <c r="I487" s="572"/>
      <c r="J487" s="572"/>
      <c r="K487" s="569"/>
      <c r="L487" s="569"/>
      <c r="M487" s="569"/>
      <c r="N487" s="569"/>
    </row>
    <row r="488" spans="2:14" s="570" customFormat="1" x14ac:dyDescent="0.2">
      <c r="B488" s="571"/>
      <c r="C488" s="571"/>
      <c r="I488" s="572"/>
      <c r="J488" s="572"/>
      <c r="K488" s="569"/>
      <c r="L488" s="569"/>
      <c r="M488" s="569"/>
      <c r="N488" s="569"/>
    </row>
    <row r="489" spans="2:14" s="570" customFormat="1" x14ac:dyDescent="0.2">
      <c r="B489" s="571"/>
      <c r="C489" s="571"/>
      <c r="I489" s="572"/>
      <c r="J489" s="572"/>
      <c r="K489" s="569"/>
      <c r="L489" s="569"/>
      <c r="M489" s="569"/>
      <c r="N489" s="569"/>
    </row>
    <row r="490" spans="2:14" s="570" customFormat="1" x14ac:dyDescent="0.2">
      <c r="B490" s="571"/>
      <c r="C490" s="571"/>
      <c r="I490" s="572"/>
      <c r="J490" s="572"/>
      <c r="K490" s="569"/>
      <c r="L490" s="569"/>
      <c r="M490" s="569"/>
      <c r="N490" s="569"/>
    </row>
    <row r="491" spans="2:14" s="570" customFormat="1" x14ac:dyDescent="0.2">
      <c r="B491" s="571"/>
      <c r="C491" s="571"/>
      <c r="I491" s="572"/>
      <c r="J491" s="572"/>
      <c r="K491" s="569"/>
      <c r="L491" s="569"/>
      <c r="M491" s="569"/>
      <c r="N491" s="569"/>
    </row>
    <row r="492" spans="2:14" s="570" customFormat="1" x14ac:dyDescent="0.2">
      <c r="B492" s="571"/>
      <c r="C492" s="571"/>
      <c r="I492" s="572"/>
      <c r="J492" s="572"/>
      <c r="K492" s="569"/>
      <c r="L492" s="569"/>
      <c r="M492" s="569"/>
      <c r="N492" s="569"/>
    </row>
    <row r="493" spans="2:14" s="570" customFormat="1" x14ac:dyDescent="0.2">
      <c r="B493" s="571"/>
      <c r="C493" s="571"/>
      <c r="I493" s="572"/>
      <c r="J493" s="572"/>
      <c r="K493" s="569"/>
      <c r="L493" s="569"/>
      <c r="M493" s="569"/>
      <c r="N493" s="569"/>
    </row>
    <row r="494" spans="2:14" s="570" customFormat="1" x14ac:dyDescent="0.2">
      <c r="B494" s="571"/>
      <c r="C494" s="571"/>
      <c r="I494" s="572"/>
      <c r="J494" s="572"/>
      <c r="K494" s="569"/>
      <c r="L494" s="569"/>
      <c r="M494" s="569"/>
      <c r="N494" s="569"/>
    </row>
    <row r="495" spans="2:14" s="570" customFormat="1" x14ac:dyDescent="0.2">
      <c r="B495" s="571"/>
      <c r="C495" s="571"/>
      <c r="I495" s="572"/>
      <c r="J495" s="572"/>
      <c r="K495" s="569"/>
      <c r="L495" s="569"/>
      <c r="M495" s="569"/>
      <c r="N495" s="569"/>
    </row>
    <row r="496" spans="2:14" s="570" customFormat="1" x14ac:dyDescent="0.2">
      <c r="B496" s="571"/>
      <c r="C496" s="571"/>
      <c r="I496" s="572"/>
      <c r="J496" s="572"/>
      <c r="K496" s="569"/>
      <c r="L496" s="569"/>
      <c r="M496" s="569"/>
      <c r="N496" s="569"/>
    </row>
    <row r="497" spans="2:14" s="570" customFormat="1" x14ac:dyDescent="0.2">
      <c r="B497" s="571"/>
      <c r="C497" s="571"/>
      <c r="I497" s="572"/>
      <c r="J497" s="572"/>
      <c r="K497" s="569"/>
      <c r="L497" s="569"/>
      <c r="M497" s="569"/>
      <c r="N497" s="569"/>
    </row>
    <row r="498" spans="2:14" s="570" customFormat="1" x14ac:dyDescent="0.2">
      <c r="B498" s="571"/>
      <c r="C498" s="571"/>
      <c r="I498" s="572"/>
      <c r="J498" s="572"/>
      <c r="K498" s="569"/>
      <c r="L498" s="569"/>
      <c r="M498" s="569"/>
      <c r="N498" s="569"/>
    </row>
    <row r="499" spans="2:14" s="570" customFormat="1" x14ac:dyDescent="0.2">
      <c r="B499" s="571"/>
      <c r="C499" s="571"/>
      <c r="I499" s="572"/>
      <c r="J499" s="572"/>
      <c r="K499" s="569"/>
      <c r="L499" s="569"/>
      <c r="M499" s="569"/>
      <c r="N499" s="569"/>
    </row>
    <row r="500" spans="2:14" s="570" customFormat="1" x14ac:dyDescent="0.2">
      <c r="B500" s="571"/>
      <c r="C500" s="571"/>
      <c r="I500" s="572"/>
      <c r="J500" s="572"/>
      <c r="K500" s="569"/>
      <c r="L500" s="569"/>
      <c r="M500" s="569"/>
      <c r="N500" s="569"/>
    </row>
  </sheetData>
  <sheetProtection algorithmName="SHA-512" hashValue="SoDOYk4K0qyt5Z1MQ3a4a4U9mYuSEfWZ6XxqxhuNzADljbvUGhFw50jME9i4C3vBhBdnBlnHLZMqwnpe/HhFlg==" saltValue="IyjkVs81ma/CQJ3v9CiK6g==" spinCount="100000" sheet="1" objects="1" scenarios="1" formatColumns="0" formatRows="0"/>
  <mergeCells count="3">
    <mergeCell ref="B1:E1"/>
    <mergeCell ref="B3:F3"/>
    <mergeCell ref="G3:L3"/>
  </mergeCells>
  <pageMargins left="0.70866141732283505" right="0.70866141732283505" top="1" bottom="1.5" header="0.31496062992126" footer="0.31496062992126"/>
  <pageSetup paperSize="9"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70C0"/>
    <pageSetUpPr autoPageBreaks="0"/>
  </sheetPr>
  <dimension ref="A1:L67"/>
  <sheetViews>
    <sheetView showGridLines="0" zoomScaleNormal="100" workbookViewId="0">
      <selection activeCell="E4" sqref="E4"/>
    </sheetView>
  </sheetViews>
  <sheetFormatPr defaultColWidth="9" defaultRowHeight="12" x14ac:dyDescent="0.2"/>
  <cols>
    <col min="1" max="1" width="1.125" style="60" customWidth="1"/>
    <col min="2" max="2" width="12.125" style="31" customWidth="1"/>
    <col min="3" max="3" width="15.125" style="31" customWidth="1"/>
    <col min="4" max="4" width="24.875" style="31" customWidth="1"/>
    <col min="5" max="5" width="17" style="31" customWidth="1"/>
    <col min="6" max="6" width="25.125" style="31" customWidth="1"/>
    <col min="7" max="7" width="17.125" style="31" customWidth="1"/>
    <col min="8" max="8" width="16.125" style="31" customWidth="1"/>
    <col min="9" max="9" width="18.5" style="31" customWidth="1"/>
    <col min="10" max="10" width="16" style="31" customWidth="1"/>
    <col min="11" max="11" width="19.125" style="31" customWidth="1"/>
    <col min="12" max="12" width="13.125" style="31" customWidth="1"/>
    <col min="13" max="16384" width="9" style="31"/>
  </cols>
  <sheetData>
    <row r="1" spans="1:10" ht="18.75" customHeight="1" x14ac:dyDescent="0.2">
      <c r="A1" s="257"/>
      <c r="B1" s="256" t="s">
        <v>451</v>
      </c>
      <c r="C1" s="87"/>
      <c r="D1" s="87"/>
      <c r="E1" s="87"/>
      <c r="F1" s="87"/>
      <c r="G1" s="189"/>
      <c r="I1" s="90"/>
    </row>
    <row r="2" spans="1:10" s="60" customFormat="1" ht="18.75" customHeight="1" x14ac:dyDescent="0.2">
      <c r="A2" s="257"/>
      <c r="B2" s="257"/>
      <c r="C2" s="88"/>
      <c r="D2" s="88"/>
      <c r="E2" s="88"/>
      <c r="F2" s="88"/>
      <c r="I2" s="90"/>
    </row>
    <row r="3" spans="1:10" ht="13.5" thickBot="1" x14ac:dyDescent="0.25">
      <c r="A3" s="88"/>
      <c r="B3" s="88"/>
      <c r="C3" s="88"/>
      <c r="D3" s="88"/>
      <c r="E3" s="88"/>
      <c r="F3" s="88"/>
      <c r="I3" s="90"/>
    </row>
    <row r="4" spans="1:10" s="65" customFormat="1" ht="19.5" customHeight="1" thickBot="1" x14ac:dyDescent="0.25">
      <c r="A4" s="260"/>
      <c r="B4" s="261" t="s">
        <v>308</v>
      </c>
      <c r="C4" s="262"/>
      <c r="D4" s="262"/>
      <c r="E4" s="262"/>
      <c r="F4" s="262"/>
      <c r="G4" s="263"/>
    </row>
    <row r="5" spans="1:10" ht="12.75" thickBot="1" x14ac:dyDescent="0.25">
      <c r="B5" s="83"/>
      <c r="C5" s="83"/>
      <c r="D5" s="83"/>
      <c r="E5" s="83"/>
      <c r="F5" s="83"/>
    </row>
    <row r="6" spans="1:10" ht="12.75" customHeight="1" x14ac:dyDescent="0.2">
      <c r="B6" s="667" t="s">
        <v>133</v>
      </c>
      <c r="C6" s="668"/>
      <c r="D6" s="668"/>
      <c r="E6" s="669"/>
      <c r="F6" s="673" t="s">
        <v>370</v>
      </c>
      <c r="G6" s="79"/>
    </row>
    <row r="7" spans="1:10" ht="36" x14ac:dyDescent="0.2">
      <c r="B7" s="71" t="s">
        <v>265</v>
      </c>
      <c r="C7" s="33" t="s">
        <v>301</v>
      </c>
      <c r="D7" s="33" t="s">
        <v>89</v>
      </c>
      <c r="E7" s="33" t="s">
        <v>88</v>
      </c>
      <c r="F7" s="674"/>
      <c r="G7" s="84" t="s">
        <v>44</v>
      </c>
    </row>
    <row r="8" spans="1:10" s="34" customFormat="1" ht="12.75" x14ac:dyDescent="0.2">
      <c r="A8" s="258"/>
      <c r="B8" s="72" t="s">
        <v>8</v>
      </c>
      <c r="C8" s="67" t="s">
        <v>9</v>
      </c>
      <c r="D8" s="46" t="s">
        <v>10</v>
      </c>
      <c r="E8" s="46" t="s">
        <v>11</v>
      </c>
      <c r="F8" s="73" t="s">
        <v>12</v>
      </c>
      <c r="G8" s="72" t="s">
        <v>13</v>
      </c>
    </row>
    <row r="9" spans="1:10" ht="12.75" thickBot="1" x14ac:dyDescent="0.25">
      <c r="B9" s="573"/>
      <c r="C9" s="574"/>
      <c r="D9" s="575"/>
      <c r="E9" s="576"/>
      <c r="F9" s="573"/>
      <c r="G9" s="577"/>
    </row>
    <row r="10" spans="1:10" s="37" customFormat="1" x14ac:dyDescent="0.2"/>
    <row r="11" spans="1:10" s="37" customFormat="1" ht="12.75" thickBot="1" x14ac:dyDescent="0.25">
      <c r="D11" s="81"/>
      <c r="E11" s="81"/>
      <c r="F11" s="81"/>
    </row>
    <row r="12" spans="1:10" s="65" customFormat="1" ht="19.5" customHeight="1" thickBot="1" x14ac:dyDescent="0.25">
      <c r="A12" s="260"/>
      <c r="B12" s="261" t="s">
        <v>309</v>
      </c>
      <c r="C12" s="262"/>
      <c r="D12" s="262"/>
      <c r="E12" s="262"/>
      <c r="F12" s="262"/>
      <c r="G12" s="263"/>
    </row>
    <row r="13" spans="1:10" ht="12.75" thickBot="1" x14ac:dyDescent="0.25">
      <c r="F13" s="37"/>
      <c r="G13" s="37"/>
      <c r="I13" s="37"/>
      <c r="J13" s="37"/>
    </row>
    <row r="14" spans="1:10" ht="24" customHeight="1" x14ac:dyDescent="0.2">
      <c r="B14" s="670" t="s">
        <v>133</v>
      </c>
      <c r="C14" s="671"/>
      <c r="D14" s="671"/>
      <c r="E14" s="672"/>
      <c r="F14" s="675" t="s">
        <v>45</v>
      </c>
      <c r="G14" s="79"/>
      <c r="I14" s="37"/>
      <c r="J14" s="37"/>
    </row>
    <row r="15" spans="1:10" s="34" customFormat="1" ht="36" x14ac:dyDescent="0.2">
      <c r="A15" s="258"/>
      <c r="B15" s="180" t="s">
        <v>265</v>
      </c>
      <c r="C15" s="181" t="s">
        <v>301</v>
      </c>
      <c r="D15" s="181" t="s">
        <v>89</v>
      </c>
      <c r="E15" s="33" t="s">
        <v>88</v>
      </c>
      <c r="F15" s="676"/>
      <c r="G15" s="82" t="s">
        <v>94</v>
      </c>
    </row>
    <row r="16" spans="1:10" s="37" customFormat="1" x14ac:dyDescent="0.2">
      <c r="B16" s="72" t="s">
        <v>8</v>
      </c>
      <c r="C16" s="67" t="s">
        <v>9</v>
      </c>
      <c r="D16" s="46" t="s">
        <v>10</v>
      </c>
      <c r="E16" s="46" t="s">
        <v>11</v>
      </c>
      <c r="F16" s="73" t="s">
        <v>12</v>
      </c>
      <c r="G16" s="72" t="s">
        <v>13</v>
      </c>
    </row>
    <row r="17" spans="1:9" ht="12.75" thickBot="1" x14ac:dyDescent="0.25">
      <c r="B17" s="573"/>
      <c r="C17" s="574"/>
      <c r="D17" s="575"/>
      <c r="E17" s="576"/>
      <c r="F17" s="573"/>
      <c r="G17" s="577"/>
    </row>
    <row r="18" spans="1:9" s="60" customFormat="1" x14ac:dyDescent="0.2">
      <c r="B18" s="37"/>
      <c r="C18" s="37"/>
      <c r="D18" s="81"/>
      <c r="E18" s="81"/>
      <c r="F18" s="37"/>
    </row>
    <row r="19" spans="1:9" s="60" customFormat="1" ht="12.75" thickBot="1" x14ac:dyDescent="0.25">
      <c r="B19" s="37"/>
      <c r="C19" s="37"/>
      <c r="D19" s="81"/>
      <c r="E19" s="81"/>
      <c r="F19" s="37"/>
    </row>
    <row r="20" spans="1:9" s="65" customFormat="1" ht="19.5" customHeight="1" thickBot="1" x14ac:dyDescent="0.25">
      <c r="A20" s="260"/>
      <c r="B20" s="261" t="s">
        <v>310</v>
      </c>
      <c r="C20" s="262"/>
      <c r="D20" s="262"/>
      <c r="E20" s="262"/>
      <c r="F20" s="262"/>
      <c r="G20" s="263"/>
    </row>
    <row r="21" spans="1:9" s="60" customFormat="1" ht="12.75" thickBot="1" x14ac:dyDescent="0.25">
      <c r="B21" s="37"/>
      <c r="C21" s="37"/>
      <c r="D21" s="81"/>
      <c r="E21" s="81"/>
      <c r="F21" s="37"/>
    </row>
    <row r="22" spans="1:9" s="80" customFormat="1" ht="13.5" customHeight="1" thickBot="1" x14ac:dyDescent="0.25">
      <c r="B22" s="681" t="s">
        <v>385</v>
      </c>
      <c r="C22" s="682"/>
      <c r="D22" s="682"/>
      <c r="E22" s="683"/>
      <c r="F22" s="686" t="s">
        <v>454</v>
      </c>
      <c r="G22" s="687"/>
      <c r="H22" s="36"/>
      <c r="I22" s="36"/>
    </row>
    <row r="23" spans="1:9" s="35" customFormat="1" ht="12" customHeight="1" x14ac:dyDescent="0.2">
      <c r="A23" s="80"/>
      <c r="B23" s="684" t="s">
        <v>265</v>
      </c>
      <c r="C23" s="677" t="s">
        <v>301</v>
      </c>
      <c r="D23" s="677" t="s">
        <v>89</v>
      </c>
      <c r="E23" s="33" t="s">
        <v>88</v>
      </c>
      <c r="F23" s="679" t="s">
        <v>392</v>
      </c>
      <c r="G23" s="688" t="s">
        <v>393</v>
      </c>
      <c r="H23" s="36"/>
      <c r="I23" s="36"/>
    </row>
    <row r="24" spans="1:9" s="36" customFormat="1" ht="32.25" customHeight="1" x14ac:dyDescent="0.2">
      <c r="A24" s="259"/>
      <c r="B24" s="685"/>
      <c r="C24" s="678"/>
      <c r="D24" s="678"/>
      <c r="E24" s="46"/>
      <c r="F24" s="680"/>
      <c r="G24" s="689"/>
    </row>
    <row r="25" spans="1:9" s="35" customFormat="1" ht="12.75" x14ac:dyDescent="0.2">
      <c r="A25" s="80"/>
      <c r="B25" s="185" t="s">
        <v>8</v>
      </c>
      <c r="C25" s="187" t="s">
        <v>9</v>
      </c>
      <c r="D25" s="187" t="s">
        <v>10</v>
      </c>
      <c r="E25" s="33" t="s">
        <v>11</v>
      </c>
      <c r="F25" s="185" t="s">
        <v>12</v>
      </c>
      <c r="G25" s="188" t="s">
        <v>13</v>
      </c>
      <c r="H25" s="36"/>
      <c r="I25" s="36"/>
    </row>
    <row r="26" spans="1:9" s="35" customFormat="1" ht="12.75" x14ac:dyDescent="0.2">
      <c r="A26" s="80"/>
      <c r="B26" s="578"/>
      <c r="C26" s="579"/>
      <c r="D26" s="580"/>
      <c r="E26" s="581"/>
      <c r="F26" s="580"/>
      <c r="G26" s="582"/>
      <c r="H26" s="36"/>
      <c r="I26" s="36"/>
    </row>
    <row r="27" spans="1:9" s="35" customFormat="1" ht="12.75" x14ac:dyDescent="0.2">
      <c r="A27" s="80"/>
      <c r="B27" s="578"/>
      <c r="C27" s="579"/>
      <c r="D27" s="580"/>
      <c r="E27" s="581"/>
      <c r="F27" s="580"/>
      <c r="G27" s="582"/>
      <c r="H27" s="36"/>
      <c r="I27" s="36"/>
    </row>
    <row r="28" spans="1:9" s="35" customFormat="1" ht="12.75" x14ac:dyDescent="0.2">
      <c r="A28" s="80"/>
      <c r="B28" s="578"/>
      <c r="C28" s="579"/>
      <c r="D28" s="580"/>
      <c r="E28" s="581"/>
      <c r="F28" s="580"/>
      <c r="G28" s="582"/>
      <c r="H28" s="36"/>
      <c r="I28" s="36"/>
    </row>
    <row r="29" spans="1:9" s="35" customFormat="1" ht="12.75" x14ac:dyDescent="0.2">
      <c r="A29" s="80"/>
      <c r="B29" s="578"/>
      <c r="C29" s="579"/>
      <c r="D29" s="580"/>
      <c r="E29" s="581"/>
      <c r="F29" s="580"/>
      <c r="G29" s="582"/>
      <c r="H29" s="36"/>
      <c r="I29" s="36"/>
    </row>
    <row r="30" spans="1:9" s="37" customFormat="1" ht="13.5" thickBot="1" x14ac:dyDescent="0.25">
      <c r="B30" s="583"/>
      <c r="C30" s="584"/>
      <c r="D30" s="585"/>
      <c r="E30" s="586"/>
      <c r="F30" s="585"/>
      <c r="G30" s="587"/>
      <c r="H30" s="36"/>
      <c r="I30" s="36"/>
    </row>
    <row r="31" spans="1:9" s="37" customFormat="1" x14ac:dyDescent="0.2"/>
    <row r="32" spans="1:9" s="37" customFormat="1" ht="12.75" thickBot="1" x14ac:dyDescent="0.25"/>
    <row r="33" spans="1:12" s="65" customFormat="1" ht="19.5" customHeight="1" thickBot="1" x14ac:dyDescent="0.25">
      <c r="A33" s="260"/>
      <c r="B33" s="261" t="s">
        <v>311</v>
      </c>
      <c r="C33" s="262"/>
      <c r="D33" s="262"/>
      <c r="E33" s="262"/>
      <c r="F33" s="262"/>
      <c r="G33" s="262"/>
      <c r="H33" s="262"/>
      <c r="I33" s="262"/>
      <c r="J33" s="262"/>
      <c r="K33" s="262"/>
      <c r="L33" s="263"/>
    </row>
    <row r="34" spans="1:12" s="37" customFormat="1" ht="12.75" thickBot="1" x14ac:dyDescent="0.25"/>
    <row r="35" spans="1:12" s="37" customFormat="1" ht="15" customHeight="1" x14ac:dyDescent="0.2">
      <c r="B35" s="670" t="s">
        <v>132</v>
      </c>
      <c r="C35" s="671"/>
      <c r="D35" s="671"/>
      <c r="E35" s="672"/>
      <c r="F35" s="690" t="s">
        <v>455</v>
      </c>
      <c r="G35" s="691"/>
      <c r="H35" s="691"/>
      <c r="I35" s="691"/>
      <c r="J35" s="691"/>
      <c r="K35" s="691"/>
      <c r="L35" s="692"/>
    </row>
    <row r="36" spans="1:12" s="37" customFormat="1" ht="27.75" customHeight="1" x14ac:dyDescent="0.2">
      <c r="B36" s="697" t="s">
        <v>265</v>
      </c>
      <c r="C36" s="698" t="s">
        <v>301</v>
      </c>
      <c r="D36" s="698" t="s">
        <v>89</v>
      </c>
      <c r="E36" s="700" t="s">
        <v>88</v>
      </c>
      <c r="F36" s="697" t="s">
        <v>388</v>
      </c>
      <c r="G36" s="693" t="s">
        <v>386</v>
      </c>
      <c r="H36" s="694"/>
      <c r="I36" s="694"/>
      <c r="J36" s="695"/>
      <c r="K36" s="693" t="s">
        <v>395</v>
      </c>
      <c r="L36" s="696"/>
    </row>
    <row r="37" spans="1:12" s="34" customFormat="1" ht="83.25" customHeight="1" x14ac:dyDescent="0.2">
      <c r="A37" s="258"/>
      <c r="B37" s="685"/>
      <c r="C37" s="699"/>
      <c r="D37" s="699"/>
      <c r="E37" s="701"/>
      <c r="F37" s="685"/>
      <c r="G37" s="66" t="s">
        <v>389</v>
      </c>
      <c r="H37" s="66" t="s">
        <v>390</v>
      </c>
      <c r="I37" s="66" t="s">
        <v>394</v>
      </c>
      <c r="J37" s="248" t="s">
        <v>387</v>
      </c>
      <c r="K37" s="66" t="s">
        <v>1</v>
      </c>
      <c r="L37" s="249" t="s">
        <v>391</v>
      </c>
    </row>
    <row r="38" spans="1:12" ht="12.75" x14ac:dyDescent="0.2">
      <c r="B38" s="185" t="s">
        <v>8</v>
      </c>
      <c r="C38" s="186" t="s">
        <v>9</v>
      </c>
      <c r="D38" s="187" t="s">
        <v>10</v>
      </c>
      <c r="E38" s="33" t="s">
        <v>11</v>
      </c>
      <c r="F38" s="190" t="s">
        <v>12</v>
      </c>
      <c r="G38" s="187" t="s">
        <v>13</v>
      </c>
      <c r="H38" s="191" t="s">
        <v>14</v>
      </c>
      <c r="I38" s="187" t="s">
        <v>15</v>
      </c>
      <c r="J38" s="187" t="s">
        <v>16</v>
      </c>
      <c r="K38" s="187" t="s">
        <v>17</v>
      </c>
      <c r="L38" s="192" t="s">
        <v>18</v>
      </c>
    </row>
    <row r="39" spans="1:12" ht="12.75" x14ac:dyDescent="0.2">
      <c r="B39" s="578"/>
      <c r="C39" s="579"/>
      <c r="D39" s="580"/>
      <c r="E39" s="581"/>
      <c r="F39" s="588"/>
      <c r="G39" s="580"/>
      <c r="H39" s="588"/>
      <c r="I39" s="580"/>
      <c r="J39" s="580"/>
      <c r="K39" s="580"/>
      <c r="L39" s="589"/>
    </row>
    <row r="40" spans="1:12" ht="12.75" x14ac:dyDescent="0.2">
      <c r="B40" s="578"/>
      <c r="C40" s="579"/>
      <c r="D40" s="580"/>
      <c r="E40" s="581"/>
      <c r="F40" s="588"/>
      <c r="G40" s="580"/>
      <c r="H40" s="588"/>
      <c r="I40" s="580"/>
      <c r="J40" s="580"/>
      <c r="K40" s="580"/>
      <c r="L40" s="589"/>
    </row>
    <row r="41" spans="1:12" ht="12.75" x14ac:dyDescent="0.2">
      <c r="B41" s="578"/>
      <c r="C41" s="579"/>
      <c r="D41" s="580"/>
      <c r="E41" s="581"/>
      <c r="F41" s="588"/>
      <c r="G41" s="580"/>
      <c r="H41" s="588"/>
      <c r="I41" s="580"/>
      <c r="J41" s="580"/>
      <c r="K41" s="580"/>
      <c r="L41" s="589"/>
    </row>
    <row r="42" spans="1:12" ht="12.75" x14ac:dyDescent="0.2">
      <c r="B42" s="578"/>
      <c r="C42" s="579"/>
      <c r="D42" s="580"/>
      <c r="E42" s="581"/>
      <c r="F42" s="588"/>
      <c r="G42" s="580"/>
      <c r="H42" s="588"/>
      <c r="I42" s="580"/>
      <c r="J42" s="580"/>
      <c r="K42" s="580"/>
      <c r="L42" s="589"/>
    </row>
    <row r="43" spans="1:12" ht="12.75" thickBot="1" x14ac:dyDescent="0.25">
      <c r="B43" s="583"/>
      <c r="C43" s="584"/>
      <c r="D43" s="585"/>
      <c r="E43" s="586"/>
      <c r="F43" s="585"/>
      <c r="G43" s="585"/>
      <c r="H43" s="585"/>
      <c r="I43" s="585"/>
      <c r="J43" s="585"/>
      <c r="K43" s="585"/>
      <c r="L43" s="587"/>
    </row>
    <row r="44" spans="1:12" s="37" customFormat="1" x14ac:dyDescent="0.2"/>
    <row r="45" spans="1:12" s="37" customFormat="1" ht="12.75" thickBot="1" x14ac:dyDescent="0.25"/>
    <row r="46" spans="1:12" s="65" customFormat="1" ht="19.5" customHeight="1" thickBot="1" x14ac:dyDescent="0.25">
      <c r="A46" s="260"/>
      <c r="B46" s="261" t="s">
        <v>312</v>
      </c>
      <c r="C46" s="262"/>
      <c r="D46" s="262"/>
      <c r="E46" s="262"/>
      <c r="F46" s="263"/>
      <c r="G46" s="31"/>
    </row>
    <row r="47" spans="1:12" s="37" customFormat="1" ht="12.75" thickBot="1" x14ac:dyDescent="0.25"/>
    <row r="48" spans="1:12" s="37" customFormat="1" ht="12.75" customHeight="1" x14ac:dyDescent="0.2">
      <c r="B48" s="667" t="s">
        <v>131</v>
      </c>
      <c r="C48" s="668"/>
      <c r="D48" s="668"/>
      <c r="E48" s="669"/>
      <c r="F48" s="89" t="s">
        <v>91</v>
      </c>
    </row>
    <row r="49" spans="1:7" ht="51" x14ac:dyDescent="0.2">
      <c r="B49" s="71" t="s">
        <v>265</v>
      </c>
      <c r="C49" s="66" t="s">
        <v>301</v>
      </c>
      <c r="D49" s="66" t="s">
        <v>89</v>
      </c>
      <c r="E49" s="33" t="s">
        <v>88</v>
      </c>
      <c r="F49" s="86" t="s">
        <v>134</v>
      </c>
    </row>
    <row r="50" spans="1:7" x14ac:dyDescent="0.2">
      <c r="B50" s="72" t="s">
        <v>8</v>
      </c>
      <c r="C50" s="67" t="s">
        <v>9</v>
      </c>
      <c r="D50" s="46" t="s">
        <v>10</v>
      </c>
      <c r="E50" s="46" t="s">
        <v>11</v>
      </c>
      <c r="F50" s="73" t="s">
        <v>12</v>
      </c>
    </row>
    <row r="51" spans="1:7" x14ac:dyDescent="0.2">
      <c r="B51" s="590"/>
      <c r="C51" s="591"/>
      <c r="D51" s="592"/>
      <c r="E51" s="593"/>
      <c r="F51" s="594"/>
    </row>
    <row r="52" spans="1:7" x14ac:dyDescent="0.2">
      <c r="B52" s="590"/>
      <c r="C52" s="591"/>
      <c r="D52" s="592"/>
      <c r="E52" s="593"/>
      <c r="F52" s="594"/>
    </row>
    <row r="53" spans="1:7" x14ac:dyDescent="0.2">
      <c r="B53" s="590"/>
      <c r="C53" s="591"/>
      <c r="D53" s="592"/>
      <c r="E53" s="593"/>
      <c r="F53" s="594"/>
    </row>
    <row r="54" spans="1:7" x14ac:dyDescent="0.2">
      <c r="B54" s="590"/>
      <c r="C54" s="591"/>
      <c r="D54" s="592"/>
      <c r="E54" s="593"/>
      <c r="F54" s="594"/>
    </row>
    <row r="55" spans="1:7" s="37" customFormat="1" ht="12.75" thickBot="1" x14ac:dyDescent="0.25">
      <c r="B55" s="583"/>
      <c r="C55" s="584"/>
      <c r="D55" s="585"/>
      <c r="E55" s="586"/>
      <c r="F55" s="587"/>
    </row>
    <row r="56" spans="1:7" s="37" customFormat="1" x14ac:dyDescent="0.2"/>
    <row r="57" spans="1:7" s="37" customFormat="1" ht="12.75" thickBot="1" x14ac:dyDescent="0.25"/>
    <row r="58" spans="1:7" s="65" customFormat="1" ht="19.5" customHeight="1" thickBot="1" x14ac:dyDescent="0.25">
      <c r="A58" s="260"/>
      <c r="B58" s="261" t="s">
        <v>313</v>
      </c>
      <c r="C58" s="262"/>
      <c r="D58" s="262"/>
      <c r="E58" s="262"/>
      <c r="F58" s="263"/>
      <c r="G58" s="31"/>
    </row>
    <row r="59" spans="1:7" s="37" customFormat="1" ht="12.75" thickBot="1" x14ac:dyDescent="0.25"/>
    <row r="60" spans="1:7" s="37" customFormat="1" ht="24.75" customHeight="1" x14ac:dyDescent="0.2">
      <c r="B60" s="667" t="s">
        <v>131</v>
      </c>
      <c r="C60" s="668"/>
      <c r="D60" s="668"/>
      <c r="E60" s="669"/>
      <c r="F60" s="85" t="s">
        <v>90</v>
      </c>
      <c r="G60" s="77"/>
    </row>
    <row r="61" spans="1:7" ht="51" x14ac:dyDescent="0.2">
      <c r="B61" s="71" t="s">
        <v>265</v>
      </c>
      <c r="C61" s="33" t="s">
        <v>301</v>
      </c>
      <c r="D61" s="33" t="s">
        <v>89</v>
      </c>
      <c r="E61" s="33" t="s">
        <v>88</v>
      </c>
      <c r="F61" s="86" t="s">
        <v>468</v>
      </c>
      <c r="G61" s="78"/>
    </row>
    <row r="62" spans="1:7" x14ac:dyDescent="0.2">
      <c r="B62" s="72" t="s">
        <v>8</v>
      </c>
      <c r="C62" s="67" t="s">
        <v>9</v>
      </c>
      <c r="D62" s="46" t="s">
        <v>10</v>
      </c>
      <c r="E62" s="46" t="s">
        <v>11</v>
      </c>
      <c r="F62" s="73" t="s">
        <v>12</v>
      </c>
      <c r="G62" s="70"/>
    </row>
    <row r="63" spans="1:7" x14ac:dyDescent="0.2">
      <c r="B63" s="590"/>
      <c r="C63" s="591"/>
      <c r="D63" s="592"/>
      <c r="E63" s="593"/>
      <c r="F63" s="594"/>
      <c r="G63" s="70"/>
    </row>
    <row r="64" spans="1:7" x14ac:dyDescent="0.2">
      <c r="B64" s="590"/>
      <c r="C64" s="591"/>
      <c r="D64" s="592"/>
      <c r="E64" s="593"/>
      <c r="F64" s="594"/>
      <c r="G64" s="70"/>
    </row>
    <row r="65" spans="2:7" x14ac:dyDescent="0.2">
      <c r="B65" s="590"/>
      <c r="C65" s="591"/>
      <c r="D65" s="592"/>
      <c r="E65" s="593"/>
      <c r="F65" s="594"/>
      <c r="G65" s="70"/>
    </row>
    <row r="66" spans="2:7" x14ac:dyDescent="0.2">
      <c r="B66" s="590"/>
      <c r="C66" s="591"/>
      <c r="D66" s="592"/>
      <c r="E66" s="593"/>
      <c r="F66" s="594"/>
      <c r="G66" s="70"/>
    </row>
    <row r="67" spans="2:7" ht="12.75" thickBot="1" x14ac:dyDescent="0.25">
      <c r="B67" s="583"/>
      <c r="C67" s="584"/>
      <c r="D67" s="585"/>
      <c r="E67" s="586"/>
      <c r="F67" s="587"/>
      <c r="G67" s="37"/>
    </row>
  </sheetData>
  <sheetProtection algorithmName="SHA-512" hashValue="WnPGUncUuPcZDm5RDnQXY7n4x/OeD8Rlp1DHjryvapMbyYlLdc/d+7q4i0f92ECHL77JLyvLmkPsG40005d+Zw==" saltValue="oNqz6ov9m04F/xFtUd4jmg==" spinCount="100000" sheet="1" objects="1" scenarios="1" formatColumns="0" formatRows="0"/>
  <mergeCells count="22">
    <mergeCell ref="F35:L35"/>
    <mergeCell ref="G36:J36"/>
    <mergeCell ref="K36:L36"/>
    <mergeCell ref="B36:B37"/>
    <mergeCell ref="C36:C37"/>
    <mergeCell ref="D36:D37"/>
    <mergeCell ref="E36:E37"/>
    <mergeCell ref="F36:F37"/>
    <mergeCell ref="F6:F7"/>
    <mergeCell ref="F14:F15"/>
    <mergeCell ref="D23:D24"/>
    <mergeCell ref="F23:F24"/>
    <mergeCell ref="B22:E22"/>
    <mergeCell ref="B23:B24"/>
    <mergeCell ref="C23:C24"/>
    <mergeCell ref="F22:G22"/>
    <mergeCell ref="G23:G24"/>
    <mergeCell ref="B48:E48"/>
    <mergeCell ref="B60:E60"/>
    <mergeCell ref="B14:E14"/>
    <mergeCell ref="B35:E35"/>
    <mergeCell ref="B6:E6"/>
  </mergeCells>
  <dataValidations disablePrompts="1" count="1">
    <dataValidation type="list" allowBlank="1" showInputMessage="1" showErrorMessage="1" sqref="F10">
      <formula1>"1. Individual counterparty, 2. Group of connected counterparties"</formula1>
    </dataValidation>
  </dataValidations>
  <pageMargins left="0.70866141732283505" right="0.70866141732283505" top="1" bottom="1.5" header="0.31496062992126" footer="0.31496062992126"/>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sheetPr>
  <dimension ref="A1:G39"/>
  <sheetViews>
    <sheetView showGridLines="0" zoomScaleNormal="100" workbookViewId="0">
      <selection activeCell="E4" sqref="E4"/>
    </sheetView>
  </sheetViews>
  <sheetFormatPr defaultColWidth="9" defaultRowHeight="12.75" x14ac:dyDescent="0.2"/>
  <cols>
    <col min="1" max="1" width="7.625" style="29" customWidth="1"/>
    <col min="2" max="2" width="79.75" style="23" customWidth="1"/>
    <col min="3" max="3" width="17.375" style="23" customWidth="1"/>
    <col min="4" max="4" width="10.25" style="30" customWidth="1"/>
    <col min="5" max="5" width="20.375" style="30" customWidth="1"/>
    <col min="6" max="6" width="50.125" style="95" customWidth="1"/>
    <col min="7" max="16384" width="9" style="23"/>
  </cols>
  <sheetData>
    <row r="1" spans="1:7" x14ac:dyDescent="0.2">
      <c r="A1" s="648" t="s">
        <v>200</v>
      </c>
      <c r="B1" s="648"/>
      <c r="C1" s="648"/>
      <c r="D1" s="48"/>
      <c r="E1" s="114"/>
      <c r="F1" s="115"/>
    </row>
    <row r="2" spans="1:7" ht="21" customHeight="1" x14ac:dyDescent="0.2">
      <c r="E2" s="116"/>
    </row>
    <row r="3" spans="1:7" x14ac:dyDescent="0.2">
      <c r="A3" s="24" t="s">
        <v>0</v>
      </c>
      <c r="B3" s="25" t="s">
        <v>2</v>
      </c>
      <c r="C3" s="25" t="s">
        <v>1</v>
      </c>
      <c r="D3" s="49"/>
      <c r="E3" s="50"/>
      <c r="F3" s="117"/>
      <c r="G3" s="26"/>
    </row>
    <row r="4" spans="1:7" x14ac:dyDescent="0.2">
      <c r="A4" s="24" t="s">
        <v>8</v>
      </c>
      <c r="B4" s="27" t="s">
        <v>149</v>
      </c>
      <c r="C4" s="520"/>
      <c r="E4" s="95"/>
    </row>
    <row r="5" spans="1:7" x14ac:dyDescent="0.2">
      <c r="A5" s="24" t="s">
        <v>9</v>
      </c>
      <c r="B5" s="47" t="s">
        <v>150</v>
      </c>
      <c r="C5" s="520"/>
      <c r="E5" s="95"/>
    </row>
    <row r="6" spans="1:7" x14ac:dyDescent="0.2">
      <c r="A6" s="24" t="s">
        <v>10</v>
      </c>
      <c r="B6" s="92" t="s">
        <v>151</v>
      </c>
      <c r="C6" s="520"/>
      <c r="E6" s="95"/>
    </row>
    <row r="7" spans="1:7" x14ac:dyDescent="0.2">
      <c r="A7" s="24" t="s">
        <v>11</v>
      </c>
      <c r="B7" s="159" t="s">
        <v>152</v>
      </c>
      <c r="C7" s="521"/>
      <c r="E7" s="95"/>
      <c r="F7" s="51"/>
    </row>
    <row r="8" spans="1:7" x14ac:dyDescent="0.2">
      <c r="A8" s="24" t="s">
        <v>12</v>
      </c>
      <c r="B8" s="159" t="s">
        <v>153</v>
      </c>
      <c r="C8" s="521"/>
      <c r="E8" s="95"/>
      <c r="F8" s="51"/>
    </row>
    <row r="9" spans="1:7" x14ac:dyDescent="0.2">
      <c r="A9" s="24" t="s">
        <v>13</v>
      </c>
      <c r="B9" s="160" t="s">
        <v>154</v>
      </c>
      <c r="C9" s="521"/>
      <c r="E9" s="95"/>
      <c r="F9" s="51"/>
    </row>
    <row r="10" spans="1:7" x14ac:dyDescent="0.2">
      <c r="A10" s="24" t="s">
        <v>14</v>
      </c>
      <c r="B10" s="161" t="s">
        <v>81</v>
      </c>
      <c r="C10" s="520"/>
      <c r="E10" s="95"/>
      <c r="F10" s="51"/>
    </row>
    <row r="11" spans="1:7" x14ac:dyDescent="0.2">
      <c r="A11" s="24" t="s">
        <v>15</v>
      </c>
      <c r="B11" s="162" t="s">
        <v>76</v>
      </c>
      <c r="C11" s="520"/>
      <c r="E11" s="95"/>
      <c r="F11" s="51"/>
    </row>
    <row r="12" spans="1:7" x14ac:dyDescent="0.2">
      <c r="A12" s="24" t="s">
        <v>16</v>
      </c>
      <c r="B12" s="162" t="s">
        <v>77</v>
      </c>
      <c r="C12" s="520"/>
      <c r="E12" s="95"/>
      <c r="F12" s="51"/>
    </row>
    <row r="13" spans="1:7" x14ac:dyDescent="0.2">
      <c r="A13" s="24" t="s">
        <v>17</v>
      </c>
      <c r="B13" s="162" t="s">
        <v>121</v>
      </c>
      <c r="C13" s="520"/>
      <c r="E13" s="95"/>
      <c r="F13" s="51"/>
    </row>
    <row r="14" spans="1:7" x14ac:dyDescent="0.2">
      <c r="A14" s="24" t="s">
        <v>18</v>
      </c>
      <c r="B14" s="162" t="s">
        <v>78</v>
      </c>
      <c r="C14" s="520"/>
      <c r="E14" s="95"/>
      <c r="F14" s="51"/>
    </row>
    <row r="15" spans="1:7" x14ac:dyDescent="0.2">
      <c r="A15" s="24" t="s">
        <v>19</v>
      </c>
      <c r="B15" s="162" t="s">
        <v>79</v>
      </c>
      <c r="C15" s="520"/>
      <c r="E15" s="95"/>
      <c r="F15" s="51"/>
    </row>
    <row r="16" spans="1:7" ht="15.75" customHeight="1" x14ac:dyDescent="0.2">
      <c r="A16" s="24" t="s">
        <v>20</v>
      </c>
      <c r="B16" s="163" t="s">
        <v>115</v>
      </c>
      <c r="C16" s="520"/>
      <c r="E16" s="95"/>
      <c r="F16" s="51"/>
    </row>
    <row r="17" spans="1:6" x14ac:dyDescent="0.2">
      <c r="A17" s="24" t="s">
        <v>21</v>
      </c>
      <c r="B17" s="163" t="s">
        <v>117</v>
      </c>
      <c r="C17" s="520"/>
      <c r="E17" s="95"/>
      <c r="F17" s="51"/>
    </row>
    <row r="18" spans="1:6" x14ac:dyDescent="0.2">
      <c r="A18" s="24" t="s">
        <v>22</v>
      </c>
      <c r="B18" s="164" t="s">
        <v>80</v>
      </c>
      <c r="C18" s="520"/>
      <c r="E18" s="95"/>
      <c r="F18" s="51"/>
    </row>
    <row r="19" spans="1:6" x14ac:dyDescent="0.2">
      <c r="A19" s="24" t="s">
        <v>23</v>
      </c>
      <c r="B19" s="164" t="s">
        <v>469</v>
      </c>
      <c r="C19" s="520"/>
      <c r="E19" s="95"/>
      <c r="F19" s="51"/>
    </row>
    <row r="20" spans="1:6" x14ac:dyDescent="0.2">
      <c r="A20" s="24" t="s">
        <v>24</v>
      </c>
      <c r="B20" s="165" t="s">
        <v>155</v>
      </c>
      <c r="C20" s="520"/>
      <c r="E20" s="95"/>
      <c r="F20" s="51"/>
    </row>
    <row r="21" spans="1:6" ht="25.5" x14ac:dyDescent="0.2">
      <c r="A21" s="24" t="s">
        <v>25</v>
      </c>
      <c r="B21" s="164" t="s">
        <v>116</v>
      </c>
      <c r="C21" s="520"/>
      <c r="E21" s="95"/>
      <c r="F21" s="51"/>
    </row>
    <row r="22" spans="1:6" ht="25.5" x14ac:dyDescent="0.2">
      <c r="A22" s="24" t="s">
        <v>26</v>
      </c>
      <c r="B22" s="164" t="s">
        <v>82</v>
      </c>
      <c r="C22" s="520"/>
      <c r="E22" s="95"/>
      <c r="F22" s="51"/>
    </row>
    <row r="23" spans="1:6" x14ac:dyDescent="0.2">
      <c r="A23" s="24" t="s">
        <v>27</v>
      </c>
      <c r="B23" s="164" t="s">
        <v>74</v>
      </c>
      <c r="C23" s="520"/>
      <c r="E23" s="95"/>
      <c r="F23" s="51"/>
    </row>
    <row r="24" spans="1:6" x14ac:dyDescent="0.2">
      <c r="A24" s="24" t="s">
        <v>28</v>
      </c>
      <c r="B24" s="164" t="s">
        <v>75</v>
      </c>
      <c r="C24" s="520"/>
      <c r="E24" s="95"/>
      <c r="F24" s="51"/>
    </row>
    <row r="25" spans="1:6" x14ac:dyDescent="0.2">
      <c r="A25" s="24" t="s">
        <v>29</v>
      </c>
      <c r="B25" s="166" t="s">
        <v>118</v>
      </c>
      <c r="C25" s="520"/>
      <c r="E25" s="95"/>
      <c r="F25" s="51"/>
    </row>
    <row r="26" spans="1:6" x14ac:dyDescent="0.2">
      <c r="A26" s="24" t="s">
        <v>30</v>
      </c>
      <c r="B26" s="165" t="s">
        <v>156</v>
      </c>
      <c r="C26" s="520"/>
      <c r="E26" s="95"/>
      <c r="F26" s="51"/>
    </row>
    <row r="27" spans="1:6" x14ac:dyDescent="0.2">
      <c r="A27" s="24" t="s">
        <v>31</v>
      </c>
      <c r="B27" s="166" t="s">
        <v>119</v>
      </c>
      <c r="C27" s="520"/>
      <c r="E27" s="95"/>
      <c r="F27" s="51"/>
    </row>
    <row r="28" spans="1:6" x14ac:dyDescent="0.2">
      <c r="A28" s="24" t="s">
        <v>32</v>
      </c>
      <c r="B28" s="167" t="s">
        <v>157</v>
      </c>
      <c r="C28" s="520"/>
      <c r="E28" s="95"/>
      <c r="F28" s="51"/>
    </row>
    <row r="29" spans="1:6" x14ac:dyDescent="0.2">
      <c r="A29" s="24" t="s">
        <v>33</v>
      </c>
      <c r="B29" s="166" t="s">
        <v>120</v>
      </c>
      <c r="C29" s="520"/>
      <c r="E29" s="95"/>
      <c r="F29" s="51"/>
    </row>
    <row r="30" spans="1:6" x14ac:dyDescent="0.2">
      <c r="A30" s="24" t="s">
        <v>34</v>
      </c>
      <c r="B30" s="166" t="s">
        <v>84</v>
      </c>
      <c r="C30" s="520"/>
      <c r="E30" s="95"/>
      <c r="F30" s="51"/>
    </row>
    <row r="31" spans="1:6" x14ac:dyDescent="0.2">
      <c r="A31" s="24" t="s">
        <v>35</v>
      </c>
      <c r="B31" s="166" t="s">
        <v>83</v>
      </c>
      <c r="C31" s="520"/>
      <c r="E31" s="95"/>
      <c r="F31" s="51"/>
    </row>
    <row r="32" spans="1:6" x14ac:dyDescent="0.2">
      <c r="A32" s="24" t="s">
        <v>36</v>
      </c>
      <c r="B32" s="168" t="s">
        <v>122</v>
      </c>
      <c r="C32" s="520"/>
      <c r="E32" s="95"/>
      <c r="F32" s="51"/>
    </row>
    <row r="33" spans="1:6" x14ac:dyDescent="0.2">
      <c r="A33" s="24" t="s">
        <v>37</v>
      </c>
      <c r="B33" s="160" t="s">
        <v>203</v>
      </c>
      <c r="C33" s="520"/>
      <c r="E33" s="95"/>
      <c r="F33" s="51"/>
    </row>
    <row r="34" spans="1:6" x14ac:dyDescent="0.2">
      <c r="A34" s="23"/>
      <c r="C34" s="520"/>
      <c r="E34" s="95"/>
      <c r="F34" s="51"/>
    </row>
    <row r="35" spans="1:6" x14ac:dyDescent="0.2">
      <c r="F35" s="51"/>
    </row>
    <row r="36" spans="1:6" ht="24" customHeight="1" x14ac:dyDescent="0.2">
      <c r="B36"/>
    </row>
    <row r="37" spans="1:6" x14ac:dyDescent="0.2">
      <c r="B37" s="28"/>
    </row>
    <row r="38" spans="1:6" ht="34.5" customHeight="1" x14ac:dyDescent="0.2"/>
    <row r="39" spans="1:6" x14ac:dyDescent="0.2">
      <c r="B39" s="28"/>
    </row>
  </sheetData>
  <sheetProtection algorithmName="SHA-512" hashValue="GuA+5qwav593BhhJP7u26UGB9kyIu1FY3I1cBHTZUbl7wGH328/FRS46l9gMlsJE49ASBYqhC3X41RJggUOj5w==" saltValue="YJAlcGol/Zy+mG2e2ynxFw=="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2:L72"/>
  <sheetViews>
    <sheetView showGridLines="0" topLeftCell="C1" zoomScaleNormal="100" workbookViewId="0">
      <selection activeCell="E6" sqref="E6"/>
    </sheetView>
  </sheetViews>
  <sheetFormatPr defaultColWidth="9.25" defaultRowHeight="15" x14ac:dyDescent="0.25"/>
  <cols>
    <col min="1" max="1" width="7.125" style="375" hidden="1" customWidth="1"/>
    <col min="2" max="2" width="2.25" style="375" hidden="1" customWidth="1"/>
    <col min="3" max="3" width="8.25" style="375" customWidth="1"/>
    <col min="4" max="4" width="9.25" style="375"/>
    <col min="5" max="5" width="40.25" style="375" bestFit="1" customWidth="1"/>
    <col min="6" max="6" width="18.625" style="375" customWidth="1"/>
    <col min="7" max="7" width="14.875" style="375" bestFit="1" customWidth="1"/>
    <col min="8" max="9" width="18.125" style="375" customWidth="1"/>
    <col min="10" max="10" width="36.125" style="375" customWidth="1"/>
    <col min="11" max="11" width="34.125" style="375" bestFit="1" customWidth="1"/>
    <col min="12" max="12" width="25.5" style="375" customWidth="1"/>
    <col min="13" max="13" width="14" style="375" bestFit="1" customWidth="1"/>
    <col min="14" max="16384" width="9.25" style="375"/>
  </cols>
  <sheetData>
    <row r="2" spans="1:12" x14ac:dyDescent="0.25">
      <c r="E2" s="635" t="s">
        <v>517</v>
      </c>
      <c r="F2" s="636"/>
    </row>
    <row r="3" spans="1:12" x14ac:dyDescent="0.25">
      <c r="E3" s="635"/>
      <c r="F3" s="636"/>
    </row>
    <row r="4" spans="1:12" x14ac:dyDescent="0.25">
      <c r="E4" s="394"/>
      <c r="F4" s="395"/>
    </row>
    <row r="5" spans="1:12" x14ac:dyDescent="0.25">
      <c r="D5" s="376"/>
      <c r="E5" s="376" t="s">
        <v>518</v>
      </c>
      <c r="F5" s="376" t="s">
        <v>519</v>
      </c>
      <c r="G5" s="376" t="s">
        <v>520</v>
      </c>
      <c r="H5" s="376" t="s">
        <v>521</v>
      </c>
      <c r="I5" s="376" t="s">
        <v>542</v>
      </c>
      <c r="J5" s="376" t="s">
        <v>586</v>
      </c>
      <c r="K5" s="391" t="s">
        <v>522</v>
      </c>
      <c r="L5" s="376" t="s">
        <v>583</v>
      </c>
    </row>
    <row r="6" spans="1:12" x14ac:dyDescent="0.25">
      <c r="A6" s="382" t="s">
        <v>609</v>
      </c>
      <c r="B6" s="382" t="s">
        <v>587</v>
      </c>
      <c r="D6" s="396" t="str">
        <f>B6&amp;" "&amp;A6</f>
        <v>E 1.1.01</v>
      </c>
      <c r="E6" s="737"/>
      <c r="F6" s="403"/>
      <c r="G6" s="403"/>
      <c r="H6" s="404"/>
      <c r="I6" s="405"/>
      <c r="J6" s="405"/>
      <c r="K6" s="406"/>
      <c r="L6" s="374" t="str">
        <f>IF(NOT(ISBLANK(E6)),IF(ISBLANK(F6),"Geef het economisch belang op",IF(ISBLANK(G6),"Geef het stemrechtbelang op",IF(ISBLANK(H6),"Geef de activiteiten op",IF(ISBLANK(I6),"Geeft de Jurisdictie op","")))),"")</f>
        <v/>
      </c>
    </row>
    <row r="7" spans="1:12" x14ac:dyDescent="0.25">
      <c r="A7" s="382" t="s">
        <v>610</v>
      </c>
      <c r="B7" s="382" t="s">
        <v>587</v>
      </c>
      <c r="D7" s="397" t="str">
        <f t="shared" ref="D7:D25" si="0">B7&amp;" "&amp;A7</f>
        <v>E 1.1.02</v>
      </c>
      <c r="E7" s="407"/>
      <c r="F7" s="408"/>
      <c r="G7" s="408"/>
      <c r="H7" s="409"/>
      <c r="I7" s="409"/>
      <c r="J7" s="409"/>
      <c r="K7" s="410"/>
      <c r="L7" s="392" t="str">
        <f t="shared" ref="L7:L25" si="1">IF(NOT(ISBLANK(E7)),IF(ISBLANK(F7),"Geef het economisch belang op",IF(ISBLANK(G7),"Geef het stemrechtbelang op",IF(ISBLANK(H7),"Geef de activiteiten op",IF(ISBLANK(I7),"Geeft de Jurisdictie op","")))),"")</f>
        <v/>
      </c>
    </row>
    <row r="8" spans="1:12" x14ac:dyDescent="0.25">
      <c r="A8" s="382" t="s">
        <v>611</v>
      </c>
      <c r="B8" s="382" t="s">
        <v>587</v>
      </c>
      <c r="D8" s="397" t="str">
        <f t="shared" si="0"/>
        <v>E 1.1.03</v>
      </c>
      <c r="E8" s="411"/>
      <c r="F8" s="403"/>
      <c r="G8" s="403"/>
      <c r="H8" s="405"/>
      <c r="I8" s="405"/>
      <c r="J8" s="405"/>
      <c r="K8" s="406"/>
      <c r="L8" s="392" t="str">
        <f t="shared" si="1"/>
        <v/>
      </c>
    </row>
    <row r="9" spans="1:12" x14ac:dyDescent="0.25">
      <c r="A9" s="382" t="s">
        <v>612</v>
      </c>
      <c r="B9" s="382" t="s">
        <v>587</v>
      </c>
      <c r="D9" s="397" t="str">
        <f t="shared" si="0"/>
        <v>E 1.1.04</v>
      </c>
      <c r="E9" s="412"/>
      <c r="F9" s="408"/>
      <c r="G9" s="408"/>
      <c r="H9" s="409"/>
      <c r="I9" s="409"/>
      <c r="J9" s="409"/>
      <c r="K9" s="410"/>
      <c r="L9" s="392" t="str">
        <f t="shared" si="1"/>
        <v/>
      </c>
    </row>
    <row r="10" spans="1:12" x14ac:dyDescent="0.25">
      <c r="A10" s="382" t="s">
        <v>613</v>
      </c>
      <c r="B10" s="382" t="s">
        <v>587</v>
      </c>
      <c r="D10" s="397" t="str">
        <f t="shared" si="0"/>
        <v>E 1.1.05</v>
      </c>
      <c r="E10" s="413"/>
      <c r="F10" s="403"/>
      <c r="G10" s="403"/>
      <c r="H10" s="405"/>
      <c r="I10" s="405"/>
      <c r="J10" s="405"/>
      <c r="K10" s="406"/>
      <c r="L10" s="392" t="str">
        <f t="shared" si="1"/>
        <v/>
      </c>
    </row>
    <row r="11" spans="1:12" x14ac:dyDescent="0.25">
      <c r="A11" s="382" t="s">
        <v>614</v>
      </c>
      <c r="B11" s="382" t="s">
        <v>587</v>
      </c>
      <c r="D11" s="397" t="str">
        <f t="shared" si="0"/>
        <v>E 1.1.06</v>
      </c>
      <c r="E11" s="412"/>
      <c r="F11" s="408"/>
      <c r="G11" s="408"/>
      <c r="H11" s="409"/>
      <c r="I11" s="409"/>
      <c r="J11" s="409"/>
      <c r="K11" s="410"/>
      <c r="L11" s="392" t="str">
        <f t="shared" si="1"/>
        <v/>
      </c>
    </row>
    <row r="12" spans="1:12" x14ac:dyDescent="0.25">
      <c r="A12" s="382" t="s">
        <v>615</v>
      </c>
      <c r="B12" s="382" t="s">
        <v>587</v>
      </c>
      <c r="D12" s="397" t="str">
        <f t="shared" si="0"/>
        <v>E 1.1.07</v>
      </c>
      <c r="E12" s="413"/>
      <c r="F12" s="403"/>
      <c r="G12" s="403"/>
      <c r="H12" s="405"/>
      <c r="I12" s="405"/>
      <c r="J12" s="405"/>
      <c r="K12" s="406"/>
      <c r="L12" s="392" t="str">
        <f t="shared" si="1"/>
        <v/>
      </c>
    </row>
    <row r="13" spans="1:12" x14ac:dyDescent="0.25">
      <c r="A13" s="382" t="s">
        <v>616</v>
      </c>
      <c r="B13" s="382" t="s">
        <v>587</v>
      </c>
      <c r="D13" s="397" t="str">
        <f t="shared" si="0"/>
        <v>E 1.1.08</v>
      </c>
      <c r="E13" s="412"/>
      <c r="F13" s="408"/>
      <c r="G13" s="408"/>
      <c r="H13" s="409"/>
      <c r="I13" s="409"/>
      <c r="J13" s="409"/>
      <c r="K13" s="410"/>
      <c r="L13" s="392" t="str">
        <f t="shared" si="1"/>
        <v/>
      </c>
    </row>
    <row r="14" spans="1:12" x14ac:dyDescent="0.25">
      <c r="A14" s="382" t="s">
        <v>617</v>
      </c>
      <c r="B14" s="382" t="s">
        <v>587</v>
      </c>
      <c r="D14" s="397" t="str">
        <f t="shared" si="0"/>
        <v>E 1.1.09</v>
      </c>
      <c r="E14" s="413"/>
      <c r="F14" s="403"/>
      <c r="G14" s="403"/>
      <c r="H14" s="405"/>
      <c r="I14" s="405"/>
      <c r="J14" s="405"/>
      <c r="K14" s="406"/>
      <c r="L14" s="392" t="str">
        <f t="shared" si="1"/>
        <v/>
      </c>
    </row>
    <row r="15" spans="1:12" x14ac:dyDescent="0.25">
      <c r="A15" s="382" t="s">
        <v>618</v>
      </c>
      <c r="B15" s="382" t="s">
        <v>587</v>
      </c>
      <c r="D15" s="397" t="str">
        <f t="shared" si="0"/>
        <v>E 1.1.10</v>
      </c>
      <c r="E15" s="407"/>
      <c r="F15" s="408"/>
      <c r="G15" s="408"/>
      <c r="H15" s="409"/>
      <c r="I15" s="409"/>
      <c r="J15" s="409"/>
      <c r="K15" s="410"/>
      <c r="L15" s="392" t="str">
        <f t="shared" si="1"/>
        <v/>
      </c>
    </row>
    <row r="16" spans="1:12" x14ac:dyDescent="0.25">
      <c r="A16" s="382" t="s">
        <v>619</v>
      </c>
      <c r="B16" s="382" t="s">
        <v>587</v>
      </c>
      <c r="D16" s="397" t="str">
        <f t="shared" si="0"/>
        <v>E 1.1.11</v>
      </c>
      <c r="E16" s="413"/>
      <c r="F16" s="403"/>
      <c r="G16" s="403"/>
      <c r="H16" s="405"/>
      <c r="I16" s="405"/>
      <c r="J16" s="405"/>
      <c r="K16" s="406"/>
      <c r="L16" s="392" t="str">
        <f t="shared" si="1"/>
        <v/>
      </c>
    </row>
    <row r="17" spans="1:12" x14ac:dyDescent="0.25">
      <c r="A17" s="382" t="s">
        <v>620</v>
      </c>
      <c r="B17" s="382" t="s">
        <v>587</v>
      </c>
      <c r="D17" s="397" t="str">
        <f t="shared" si="0"/>
        <v>E 1.1.12</v>
      </c>
      <c r="E17" s="412"/>
      <c r="F17" s="408"/>
      <c r="G17" s="408"/>
      <c r="H17" s="409"/>
      <c r="I17" s="409"/>
      <c r="J17" s="409"/>
      <c r="K17" s="410"/>
      <c r="L17" s="392" t="str">
        <f t="shared" si="1"/>
        <v/>
      </c>
    </row>
    <row r="18" spans="1:12" x14ac:dyDescent="0.25">
      <c r="A18" s="382" t="s">
        <v>621</v>
      </c>
      <c r="B18" s="382" t="s">
        <v>587</v>
      </c>
      <c r="D18" s="397" t="str">
        <f t="shared" si="0"/>
        <v>E 1.1.13</v>
      </c>
      <c r="E18" s="413"/>
      <c r="F18" s="403"/>
      <c r="G18" s="403"/>
      <c r="H18" s="405"/>
      <c r="I18" s="405"/>
      <c r="J18" s="405"/>
      <c r="K18" s="406"/>
      <c r="L18" s="392" t="str">
        <f t="shared" si="1"/>
        <v/>
      </c>
    </row>
    <row r="19" spans="1:12" x14ac:dyDescent="0.25">
      <c r="A19" s="382" t="s">
        <v>622</v>
      </c>
      <c r="B19" s="382" t="s">
        <v>587</v>
      </c>
      <c r="D19" s="397" t="str">
        <f t="shared" si="0"/>
        <v>E 1.1.14</v>
      </c>
      <c r="E19" s="412"/>
      <c r="F19" s="408"/>
      <c r="G19" s="408"/>
      <c r="H19" s="409"/>
      <c r="I19" s="409"/>
      <c r="J19" s="409"/>
      <c r="K19" s="410"/>
      <c r="L19" s="392" t="str">
        <f t="shared" si="1"/>
        <v/>
      </c>
    </row>
    <row r="20" spans="1:12" x14ac:dyDescent="0.25">
      <c r="A20" s="382" t="s">
        <v>623</v>
      </c>
      <c r="B20" s="382" t="s">
        <v>587</v>
      </c>
      <c r="D20" s="397" t="str">
        <f t="shared" si="0"/>
        <v>E 1.1.15</v>
      </c>
      <c r="E20" s="413"/>
      <c r="F20" s="403"/>
      <c r="G20" s="403"/>
      <c r="H20" s="405"/>
      <c r="I20" s="405"/>
      <c r="J20" s="405"/>
      <c r="K20" s="406"/>
      <c r="L20" s="392" t="str">
        <f t="shared" si="1"/>
        <v/>
      </c>
    </row>
    <row r="21" spans="1:12" x14ac:dyDescent="0.25">
      <c r="A21" s="382" t="s">
        <v>624</v>
      </c>
      <c r="B21" s="382" t="s">
        <v>587</v>
      </c>
      <c r="D21" s="397" t="str">
        <f t="shared" si="0"/>
        <v>E 1.1.16</v>
      </c>
      <c r="E21" s="412"/>
      <c r="F21" s="408"/>
      <c r="G21" s="408"/>
      <c r="H21" s="409"/>
      <c r="I21" s="409"/>
      <c r="J21" s="409"/>
      <c r="K21" s="410"/>
      <c r="L21" s="392" t="str">
        <f t="shared" si="1"/>
        <v/>
      </c>
    </row>
    <row r="22" spans="1:12" x14ac:dyDescent="0.25">
      <c r="A22" s="382" t="s">
        <v>625</v>
      </c>
      <c r="B22" s="382" t="s">
        <v>587</v>
      </c>
      <c r="D22" s="397" t="str">
        <f t="shared" si="0"/>
        <v>E 1.1.17</v>
      </c>
      <c r="E22" s="413"/>
      <c r="F22" s="403"/>
      <c r="G22" s="403"/>
      <c r="H22" s="405"/>
      <c r="I22" s="405"/>
      <c r="J22" s="405"/>
      <c r="K22" s="406"/>
      <c r="L22" s="392" t="str">
        <f t="shared" si="1"/>
        <v/>
      </c>
    </row>
    <row r="23" spans="1:12" x14ac:dyDescent="0.25">
      <c r="A23" s="382" t="s">
        <v>626</v>
      </c>
      <c r="B23" s="382" t="s">
        <v>587</v>
      </c>
      <c r="D23" s="397" t="str">
        <f t="shared" si="0"/>
        <v>E 1.1.18</v>
      </c>
      <c r="E23" s="412"/>
      <c r="F23" s="408"/>
      <c r="G23" s="408"/>
      <c r="H23" s="409"/>
      <c r="I23" s="409"/>
      <c r="J23" s="409"/>
      <c r="K23" s="410"/>
      <c r="L23" s="392" t="str">
        <f t="shared" si="1"/>
        <v/>
      </c>
    </row>
    <row r="24" spans="1:12" x14ac:dyDescent="0.25">
      <c r="A24" s="382" t="s">
        <v>627</v>
      </c>
      <c r="B24" s="382" t="s">
        <v>587</v>
      </c>
      <c r="D24" s="397" t="str">
        <f t="shared" si="0"/>
        <v>E 1.1.19</v>
      </c>
      <c r="E24" s="413"/>
      <c r="F24" s="403"/>
      <c r="G24" s="403"/>
      <c r="H24" s="405"/>
      <c r="I24" s="405"/>
      <c r="J24" s="405"/>
      <c r="K24" s="406"/>
      <c r="L24" s="392" t="str">
        <f t="shared" si="1"/>
        <v/>
      </c>
    </row>
    <row r="25" spans="1:12" x14ac:dyDescent="0.25">
      <c r="A25" s="382" t="s">
        <v>628</v>
      </c>
      <c r="B25" s="382" t="s">
        <v>587</v>
      </c>
      <c r="D25" s="387" t="str">
        <f t="shared" si="0"/>
        <v>E 1.1.20</v>
      </c>
      <c r="E25" s="414"/>
      <c r="F25" s="415"/>
      <c r="G25" s="415"/>
      <c r="H25" s="416"/>
      <c r="I25" s="416"/>
      <c r="J25" s="416"/>
      <c r="K25" s="417"/>
      <c r="L25" s="393" t="str">
        <f t="shared" si="1"/>
        <v/>
      </c>
    </row>
    <row r="28" spans="1:12" x14ac:dyDescent="0.25">
      <c r="E28" s="635"/>
      <c r="F28" s="636"/>
    </row>
    <row r="29" spans="1:12" x14ac:dyDescent="0.25">
      <c r="E29" s="635"/>
      <c r="F29" s="636"/>
    </row>
    <row r="30" spans="1:12" x14ac:dyDescent="0.25">
      <c r="D30" s="418"/>
      <c r="E30" s="376" t="s">
        <v>581</v>
      </c>
      <c r="F30" s="640" t="s">
        <v>579</v>
      </c>
      <c r="G30" s="640"/>
      <c r="H30" s="640"/>
      <c r="I30" s="376" t="s">
        <v>583</v>
      </c>
    </row>
    <row r="31" spans="1:12" ht="45" x14ac:dyDescent="0.25">
      <c r="A31" s="382" t="s">
        <v>588</v>
      </c>
      <c r="B31" s="382" t="s">
        <v>587</v>
      </c>
      <c r="D31" s="377" t="str">
        <f t="shared" ref="D31" si="2">B31&amp;" "&amp;A31</f>
        <v>E 2.1.1</v>
      </c>
      <c r="E31" s="432" t="s">
        <v>545</v>
      </c>
      <c r="F31" s="637"/>
      <c r="G31" s="638"/>
      <c r="H31" s="639"/>
      <c r="I31" s="373" t="str">
        <f>IF(LOWER(Start!E12)="ja",IF(ISNONTEXT(F31),"Voer een naam in",""),"")</f>
        <v/>
      </c>
    </row>
    <row r="32" spans="1:12" x14ac:dyDescent="0.25">
      <c r="E32" s="379"/>
      <c r="F32" s="398"/>
      <c r="G32" s="398"/>
    </row>
    <row r="33" spans="1:12" x14ac:dyDescent="0.25">
      <c r="F33" s="399"/>
      <c r="G33" s="398"/>
    </row>
    <row r="34" spans="1:12" ht="29.45" customHeight="1" x14ac:dyDescent="0.25">
      <c r="E34" s="400" t="s">
        <v>546</v>
      </c>
      <c r="F34" s="399"/>
      <c r="G34" s="398"/>
    </row>
    <row r="35" spans="1:12" x14ac:dyDescent="0.25">
      <c r="E35" s="400"/>
      <c r="F35" s="399"/>
    </row>
    <row r="36" spans="1:12" x14ac:dyDescent="0.25">
      <c r="D36" s="376"/>
      <c r="E36" s="376" t="s">
        <v>518</v>
      </c>
      <c r="F36" s="376" t="s">
        <v>519</v>
      </c>
      <c r="G36" s="376" t="s">
        <v>520</v>
      </c>
      <c r="H36" s="376" t="s">
        <v>521</v>
      </c>
      <c r="I36" s="376" t="s">
        <v>542</v>
      </c>
      <c r="J36" s="376" t="s">
        <v>586</v>
      </c>
      <c r="K36" s="391" t="s">
        <v>522</v>
      </c>
      <c r="L36" s="376" t="s">
        <v>583</v>
      </c>
    </row>
    <row r="37" spans="1:12" x14ac:dyDescent="0.25">
      <c r="A37" s="382" t="s">
        <v>589</v>
      </c>
      <c r="B37" s="382" t="s">
        <v>587</v>
      </c>
      <c r="D37" s="396" t="str">
        <f>B37&amp;" "&amp;A37</f>
        <v>E 2.2.01</v>
      </c>
      <c r="E37" s="402"/>
      <c r="F37" s="403"/>
      <c r="G37" s="403"/>
      <c r="H37" s="404"/>
      <c r="I37" s="405"/>
      <c r="J37" s="405"/>
      <c r="K37" s="406"/>
      <c r="L37" s="374" t="str">
        <f>IF(NOT(ISBLANK(E37)),IF(ISBLANK(F37),"Geef het economisch belang op",IF(ISBLANK(G37),"Geef het stemrechtbelang op",IF(ISBLANK(H37),"Geef de activiteiten op",IF(ISBLANK(I37),"Geeft de Jurisdictie op","")))),"")</f>
        <v/>
      </c>
    </row>
    <row r="38" spans="1:12" x14ac:dyDescent="0.25">
      <c r="A38" s="382" t="s">
        <v>590</v>
      </c>
      <c r="B38" s="382" t="s">
        <v>587</v>
      </c>
      <c r="D38" s="397" t="str">
        <f t="shared" ref="D38:D56" si="3">B38&amp;" "&amp;A38</f>
        <v>E 2.2.02</v>
      </c>
      <c r="E38" s="407"/>
      <c r="F38" s="408"/>
      <c r="G38" s="408"/>
      <c r="H38" s="409"/>
      <c r="I38" s="409"/>
      <c r="J38" s="409"/>
      <c r="K38" s="410"/>
      <c r="L38" s="392" t="str">
        <f t="shared" ref="L38:L56" si="4">IF(NOT(ISBLANK(E38)),IF(ISBLANK(F38),"Geef het economisch belang op",IF(ISBLANK(G38),"Geef het stemrechtbelang op",IF(ISBLANK(H38),"Geef de activiteiten op",IF(ISBLANK(I38),"Geeft de Jurisdictie op","")))),"")</f>
        <v/>
      </c>
    </row>
    <row r="39" spans="1:12" x14ac:dyDescent="0.25">
      <c r="A39" s="382" t="s">
        <v>591</v>
      </c>
      <c r="B39" s="382" t="s">
        <v>587</v>
      </c>
      <c r="D39" s="397" t="str">
        <f t="shared" si="3"/>
        <v>E 2.2.03</v>
      </c>
      <c r="E39" s="411"/>
      <c r="F39" s="403"/>
      <c r="G39" s="403"/>
      <c r="H39" s="405"/>
      <c r="I39" s="405"/>
      <c r="J39" s="405"/>
      <c r="K39" s="406"/>
      <c r="L39" s="392" t="str">
        <f t="shared" si="4"/>
        <v/>
      </c>
    </row>
    <row r="40" spans="1:12" x14ac:dyDescent="0.25">
      <c r="A40" s="382" t="s">
        <v>592</v>
      </c>
      <c r="B40" s="382" t="s">
        <v>587</v>
      </c>
      <c r="D40" s="397" t="str">
        <f t="shared" si="3"/>
        <v>E 2.2.04</v>
      </c>
      <c r="E40" s="412"/>
      <c r="F40" s="408"/>
      <c r="G40" s="408"/>
      <c r="H40" s="409"/>
      <c r="I40" s="409"/>
      <c r="J40" s="409"/>
      <c r="K40" s="410"/>
      <c r="L40" s="392" t="str">
        <f t="shared" si="4"/>
        <v/>
      </c>
    </row>
    <row r="41" spans="1:12" x14ac:dyDescent="0.25">
      <c r="A41" s="382" t="s">
        <v>593</v>
      </c>
      <c r="B41" s="382" t="s">
        <v>587</v>
      </c>
      <c r="D41" s="397" t="str">
        <f t="shared" si="3"/>
        <v>E 2.2.05</v>
      </c>
      <c r="E41" s="413"/>
      <c r="F41" s="403"/>
      <c r="G41" s="403"/>
      <c r="H41" s="405"/>
      <c r="I41" s="405"/>
      <c r="J41" s="405"/>
      <c r="K41" s="406"/>
      <c r="L41" s="392" t="str">
        <f t="shared" si="4"/>
        <v/>
      </c>
    </row>
    <row r="42" spans="1:12" x14ac:dyDescent="0.25">
      <c r="A42" s="382" t="s">
        <v>594</v>
      </c>
      <c r="B42" s="382" t="s">
        <v>587</v>
      </c>
      <c r="D42" s="397" t="str">
        <f t="shared" si="3"/>
        <v>E 2.2.06</v>
      </c>
      <c r="E42" s="412"/>
      <c r="F42" s="408"/>
      <c r="G42" s="408"/>
      <c r="H42" s="409"/>
      <c r="I42" s="409"/>
      <c r="J42" s="409"/>
      <c r="K42" s="410"/>
      <c r="L42" s="392" t="str">
        <f t="shared" si="4"/>
        <v/>
      </c>
    </row>
    <row r="43" spans="1:12" x14ac:dyDescent="0.25">
      <c r="A43" s="382" t="s">
        <v>595</v>
      </c>
      <c r="B43" s="382" t="s">
        <v>587</v>
      </c>
      <c r="D43" s="397" t="str">
        <f t="shared" si="3"/>
        <v>E 2.2.07</v>
      </c>
      <c r="E43" s="413"/>
      <c r="F43" s="403"/>
      <c r="G43" s="403"/>
      <c r="H43" s="405"/>
      <c r="I43" s="405"/>
      <c r="J43" s="405"/>
      <c r="K43" s="406"/>
      <c r="L43" s="392" t="str">
        <f t="shared" si="4"/>
        <v/>
      </c>
    </row>
    <row r="44" spans="1:12" x14ac:dyDescent="0.25">
      <c r="A44" s="382" t="s">
        <v>596</v>
      </c>
      <c r="B44" s="382" t="s">
        <v>587</v>
      </c>
      <c r="D44" s="397" t="str">
        <f t="shared" si="3"/>
        <v>E 2.2.08</v>
      </c>
      <c r="E44" s="412"/>
      <c r="F44" s="408"/>
      <c r="G44" s="408"/>
      <c r="H44" s="409"/>
      <c r="I44" s="409"/>
      <c r="J44" s="409"/>
      <c r="K44" s="410"/>
      <c r="L44" s="392" t="str">
        <f t="shared" si="4"/>
        <v/>
      </c>
    </row>
    <row r="45" spans="1:12" x14ac:dyDescent="0.25">
      <c r="A45" s="382" t="s">
        <v>597</v>
      </c>
      <c r="B45" s="382" t="s">
        <v>587</v>
      </c>
      <c r="D45" s="397" t="str">
        <f t="shared" si="3"/>
        <v>E 2.2.09</v>
      </c>
      <c r="E45" s="413"/>
      <c r="F45" s="403"/>
      <c r="G45" s="403"/>
      <c r="H45" s="405"/>
      <c r="I45" s="405"/>
      <c r="J45" s="405"/>
      <c r="K45" s="406"/>
      <c r="L45" s="392" t="str">
        <f t="shared" si="4"/>
        <v/>
      </c>
    </row>
    <row r="46" spans="1:12" x14ac:dyDescent="0.25">
      <c r="A46" s="382" t="s">
        <v>598</v>
      </c>
      <c r="B46" s="382" t="s">
        <v>587</v>
      </c>
      <c r="D46" s="397" t="str">
        <f t="shared" si="3"/>
        <v>E 2.2.10</v>
      </c>
      <c r="E46" s="407"/>
      <c r="F46" s="408"/>
      <c r="G46" s="408"/>
      <c r="H46" s="409"/>
      <c r="I46" s="409"/>
      <c r="J46" s="409"/>
      <c r="K46" s="410"/>
      <c r="L46" s="392" t="str">
        <f t="shared" si="4"/>
        <v/>
      </c>
    </row>
    <row r="47" spans="1:12" x14ac:dyDescent="0.25">
      <c r="A47" s="382" t="s">
        <v>599</v>
      </c>
      <c r="B47" s="382" t="s">
        <v>587</v>
      </c>
      <c r="D47" s="397" t="str">
        <f t="shared" si="3"/>
        <v>E 2.2.11</v>
      </c>
      <c r="E47" s="413"/>
      <c r="F47" s="403"/>
      <c r="G47" s="403"/>
      <c r="H47" s="405"/>
      <c r="I47" s="405"/>
      <c r="J47" s="405"/>
      <c r="K47" s="406"/>
      <c r="L47" s="392" t="str">
        <f t="shared" si="4"/>
        <v/>
      </c>
    </row>
    <row r="48" spans="1:12" x14ac:dyDescent="0.25">
      <c r="A48" s="382" t="s">
        <v>600</v>
      </c>
      <c r="B48" s="382" t="s">
        <v>587</v>
      </c>
      <c r="D48" s="397" t="str">
        <f t="shared" si="3"/>
        <v>E 2.2.12</v>
      </c>
      <c r="E48" s="412"/>
      <c r="F48" s="408"/>
      <c r="G48" s="408"/>
      <c r="H48" s="409"/>
      <c r="I48" s="409"/>
      <c r="J48" s="409"/>
      <c r="K48" s="410"/>
      <c r="L48" s="392" t="str">
        <f t="shared" si="4"/>
        <v/>
      </c>
    </row>
    <row r="49" spans="1:12" x14ac:dyDescent="0.25">
      <c r="A49" s="382" t="s">
        <v>601</v>
      </c>
      <c r="B49" s="382" t="s">
        <v>587</v>
      </c>
      <c r="D49" s="397" t="str">
        <f t="shared" si="3"/>
        <v>E 2.2.13</v>
      </c>
      <c r="E49" s="413"/>
      <c r="F49" s="403"/>
      <c r="G49" s="403"/>
      <c r="H49" s="405"/>
      <c r="I49" s="405"/>
      <c r="J49" s="405"/>
      <c r="K49" s="406"/>
      <c r="L49" s="392" t="str">
        <f t="shared" si="4"/>
        <v/>
      </c>
    </row>
    <row r="50" spans="1:12" x14ac:dyDescent="0.25">
      <c r="A50" s="382" t="s">
        <v>602</v>
      </c>
      <c r="B50" s="382" t="s">
        <v>587</v>
      </c>
      <c r="D50" s="397" t="str">
        <f t="shared" si="3"/>
        <v>E 2.2.14</v>
      </c>
      <c r="E50" s="412"/>
      <c r="F50" s="408"/>
      <c r="G50" s="408"/>
      <c r="H50" s="409"/>
      <c r="I50" s="409"/>
      <c r="J50" s="409"/>
      <c r="K50" s="410"/>
      <c r="L50" s="392" t="str">
        <f t="shared" si="4"/>
        <v/>
      </c>
    </row>
    <row r="51" spans="1:12" x14ac:dyDescent="0.25">
      <c r="A51" s="382" t="s">
        <v>603</v>
      </c>
      <c r="B51" s="382" t="s">
        <v>587</v>
      </c>
      <c r="D51" s="397" t="str">
        <f t="shared" si="3"/>
        <v>E 2.2.15</v>
      </c>
      <c r="E51" s="413"/>
      <c r="F51" s="403"/>
      <c r="G51" s="403"/>
      <c r="H51" s="405"/>
      <c r="I51" s="405"/>
      <c r="J51" s="405"/>
      <c r="K51" s="406"/>
      <c r="L51" s="392" t="str">
        <f t="shared" si="4"/>
        <v/>
      </c>
    </row>
    <row r="52" spans="1:12" x14ac:dyDescent="0.25">
      <c r="A52" s="382" t="s">
        <v>604</v>
      </c>
      <c r="B52" s="382" t="s">
        <v>587</v>
      </c>
      <c r="D52" s="397" t="str">
        <f t="shared" si="3"/>
        <v>E 2.2.16</v>
      </c>
      <c r="E52" s="412"/>
      <c r="F52" s="408"/>
      <c r="G52" s="408"/>
      <c r="H52" s="409"/>
      <c r="I52" s="409"/>
      <c r="J52" s="409"/>
      <c r="K52" s="410"/>
      <c r="L52" s="392" t="str">
        <f t="shared" si="4"/>
        <v/>
      </c>
    </row>
    <row r="53" spans="1:12" x14ac:dyDescent="0.25">
      <c r="A53" s="382" t="s">
        <v>605</v>
      </c>
      <c r="B53" s="382" t="s">
        <v>587</v>
      </c>
      <c r="D53" s="397" t="str">
        <f t="shared" si="3"/>
        <v>E 2.2.17</v>
      </c>
      <c r="E53" s="413"/>
      <c r="F53" s="403"/>
      <c r="G53" s="403"/>
      <c r="H53" s="405"/>
      <c r="I53" s="405"/>
      <c r="J53" s="405"/>
      <c r="K53" s="406"/>
      <c r="L53" s="392" t="str">
        <f t="shared" si="4"/>
        <v/>
      </c>
    </row>
    <row r="54" spans="1:12" x14ac:dyDescent="0.25">
      <c r="A54" s="382" t="s">
        <v>606</v>
      </c>
      <c r="B54" s="382" t="s">
        <v>587</v>
      </c>
      <c r="D54" s="397" t="str">
        <f t="shared" si="3"/>
        <v>E 2.2.18</v>
      </c>
      <c r="E54" s="412"/>
      <c r="F54" s="408"/>
      <c r="G54" s="408"/>
      <c r="H54" s="409"/>
      <c r="I54" s="409"/>
      <c r="J54" s="409"/>
      <c r="K54" s="410"/>
      <c r="L54" s="392" t="str">
        <f t="shared" si="4"/>
        <v/>
      </c>
    </row>
    <row r="55" spans="1:12" x14ac:dyDescent="0.25">
      <c r="A55" s="382" t="s">
        <v>607</v>
      </c>
      <c r="B55" s="382" t="s">
        <v>587</v>
      </c>
      <c r="D55" s="397" t="str">
        <f t="shared" si="3"/>
        <v>E 2.2.19</v>
      </c>
      <c r="E55" s="413"/>
      <c r="F55" s="403"/>
      <c r="G55" s="403"/>
      <c r="H55" s="405"/>
      <c r="I55" s="405"/>
      <c r="J55" s="405"/>
      <c r="K55" s="406"/>
      <c r="L55" s="392" t="str">
        <f t="shared" si="4"/>
        <v/>
      </c>
    </row>
    <row r="56" spans="1:12" x14ac:dyDescent="0.25">
      <c r="A56" s="382" t="s">
        <v>608</v>
      </c>
      <c r="B56" s="382" t="s">
        <v>587</v>
      </c>
      <c r="D56" s="387" t="str">
        <f t="shared" si="3"/>
        <v>E 2.2.20</v>
      </c>
      <c r="E56" s="414"/>
      <c r="F56" s="415"/>
      <c r="G56" s="415"/>
      <c r="H56" s="416"/>
      <c r="I56" s="416"/>
      <c r="J56" s="416"/>
      <c r="K56" s="417"/>
      <c r="L56" s="393" t="str">
        <f t="shared" si="4"/>
        <v/>
      </c>
    </row>
    <row r="57" spans="1:12" x14ac:dyDescent="0.25">
      <c r="E57" s="401"/>
    </row>
    <row r="58" spans="1:12" x14ac:dyDescent="0.25">
      <c r="E58" s="401"/>
    </row>
    <row r="59" spans="1:12" x14ac:dyDescent="0.25">
      <c r="E59" s="401"/>
    </row>
    <row r="60" spans="1:12" x14ac:dyDescent="0.25">
      <c r="E60" s="401"/>
    </row>
    <row r="61" spans="1:12" x14ac:dyDescent="0.25">
      <c r="E61" s="401"/>
    </row>
    <row r="62" spans="1:12" x14ac:dyDescent="0.25">
      <c r="E62" s="401"/>
    </row>
    <row r="63" spans="1:12" x14ac:dyDescent="0.25">
      <c r="E63" s="401"/>
    </row>
    <row r="64" spans="1:12" x14ac:dyDescent="0.25">
      <c r="E64" s="401"/>
    </row>
    <row r="65" spans="5:5" x14ac:dyDescent="0.25">
      <c r="E65" s="401"/>
    </row>
    <row r="66" spans="5:5" x14ac:dyDescent="0.25">
      <c r="E66" s="401"/>
    </row>
    <row r="67" spans="5:5" x14ac:dyDescent="0.25">
      <c r="E67" s="401"/>
    </row>
    <row r="68" spans="5:5" x14ac:dyDescent="0.25">
      <c r="E68" s="401"/>
    </row>
    <row r="69" spans="5:5" x14ac:dyDescent="0.25">
      <c r="E69" s="401"/>
    </row>
    <row r="70" spans="5:5" x14ac:dyDescent="0.25">
      <c r="E70" s="401"/>
    </row>
    <row r="71" spans="5:5" x14ac:dyDescent="0.25">
      <c r="E71" s="401"/>
    </row>
    <row r="72" spans="5:5" x14ac:dyDescent="0.25">
      <c r="E72" s="401"/>
    </row>
  </sheetData>
  <sheetProtection algorithmName="SHA-512" hashValue="gh7bmAHUhrRaFmXmhqJDjYAUoEImsywjO5b98iaT2tAJc4biZfQpb4sHzoXFbPteUJhi6QMBErRiNYZQIWevqg==" saltValue="JkuKeCSID7Y0UtvsWldk0Q==" spinCount="100000" sheet="1" objects="1" scenarios="1" formatColumns="0" formatRows="0"/>
  <mergeCells count="4">
    <mergeCell ref="E2:F3"/>
    <mergeCell ref="E28:F29"/>
    <mergeCell ref="F31:H31"/>
    <mergeCell ref="F30:H30"/>
  </mergeCells>
  <conditionalFormatting sqref="I31">
    <cfRule type="notContainsBlanks" dxfId="119" priority="5" stopIfTrue="1">
      <formula>LEN(TRIM(I31))&gt;0</formula>
    </cfRule>
  </conditionalFormatting>
  <conditionalFormatting sqref="L6:L25">
    <cfRule type="notContainsBlanks" dxfId="118" priority="3" stopIfTrue="1">
      <formula>LEN(TRIM(L6))&gt;0</formula>
    </cfRule>
  </conditionalFormatting>
  <conditionalFormatting sqref="L37:L56">
    <cfRule type="notContainsBlanks" dxfId="117" priority="1" stopIfTrue="1">
      <formula>LEN(TRIM(L37))&gt;0</formula>
    </cfRule>
  </conditionalFormatting>
  <dataValidations count="1">
    <dataValidation type="decimal" operator="greaterThanOrEqual" allowBlank="1" showInputMessage="1" showErrorMessage="1" error="U dient een percentage op te geven" sqref="F37:G56 F6:G25">
      <formula1>0</formula1>
    </dataValidation>
  </dataValidations>
  <pageMargins left="0.70866141732283505" right="0.70866141732283505" top="1" bottom="1.5" header="0.31496062992126" footer="0.31496062992126"/>
  <pageSetup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70C0"/>
  </sheetPr>
  <dimension ref="B1:I11"/>
  <sheetViews>
    <sheetView showGridLines="0" zoomScaleNormal="100" workbookViewId="0">
      <selection activeCell="E4" sqref="E4:G4"/>
    </sheetView>
  </sheetViews>
  <sheetFormatPr defaultColWidth="40.25" defaultRowHeight="12.75" x14ac:dyDescent="0.2"/>
  <cols>
    <col min="1" max="1" width="3.875" style="271" customWidth="1"/>
    <col min="2" max="2" width="5.875" style="271" bestFit="1" customWidth="1"/>
    <col min="3" max="3" width="41.125" style="134" customWidth="1"/>
    <col min="4" max="4" width="22" style="134" customWidth="1"/>
    <col min="5" max="5" width="22.5" style="271" customWidth="1"/>
    <col min="6" max="6" width="21.625" style="271" customWidth="1"/>
    <col min="7" max="7" width="25.5" style="271" customWidth="1"/>
    <col min="8" max="8" width="11.75" style="134" customWidth="1"/>
    <col min="9" max="16384" width="40.25" style="271"/>
  </cols>
  <sheetData>
    <row r="1" spans="2:9" ht="13.5" thickBot="1" x14ac:dyDescent="0.25">
      <c r="H1" s="271"/>
    </row>
    <row r="2" spans="2:9" s="134" customFormat="1" ht="18" customHeight="1" thickBot="1" x14ac:dyDescent="0.25">
      <c r="B2" s="317" t="s">
        <v>512</v>
      </c>
      <c r="C2" s="318"/>
      <c r="D2" s="318"/>
      <c r="E2" s="318"/>
      <c r="F2" s="318"/>
      <c r="G2" s="319"/>
    </row>
    <row r="3" spans="2:9" s="178" customFormat="1" ht="13.5" thickBot="1" x14ac:dyDescent="0.25">
      <c r="B3" s="320"/>
      <c r="C3" s="321"/>
      <c r="D3" s="321"/>
      <c r="E3" s="320"/>
      <c r="F3" s="320"/>
      <c r="G3" s="320"/>
      <c r="H3" s="134"/>
    </row>
    <row r="4" spans="2:9" ht="21.95" customHeight="1" x14ac:dyDescent="0.2">
      <c r="B4" s="134"/>
      <c r="C4" s="143"/>
      <c r="D4" s="702" t="s">
        <v>513</v>
      </c>
      <c r="E4" s="704" t="s">
        <v>514</v>
      </c>
      <c r="F4" s="705"/>
      <c r="G4" s="706"/>
      <c r="I4" s="178"/>
    </row>
    <row r="5" spans="2:9" ht="21.95" customHeight="1" thickBot="1" x14ac:dyDescent="0.25">
      <c r="B5" s="134"/>
      <c r="C5" s="143"/>
      <c r="D5" s="703"/>
      <c r="E5" s="316" t="s">
        <v>274</v>
      </c>
      <c r="F5" s="315" t="s">
        <v>332</v>
      </c>
      <c r="G5" s="322" t="s">
        <v>275</v>
      </c>
      <c r="I5" s="178"/>
    </row>
    <row r="6" spans="2:9" ht="18" customHeight="1" x14ac:dyDescent="0.2">
      <c r="B6" s="323" t="s">
        <v>0</v>
      </c>
      <c r="C6" s="324" t="s">
        <v>2</v>
      </c>
      <c r="D6" s="325" t="s">
        <v>8</v>
      </c>
      <c r="E6" s="325" t="s">
        <v>9</v>
      </c>
      <c r="F6" s="325" t="s">
        <v>10</v>
      </c>
      <c r="G6" s="326" t="s">
        <v>11</v>
      </c>
      <c r="I6" s="178"/>
    </row>
    <row r="7" spans="2:9" ht="18" customHeight="1" x14ac:dyDescent="0.2">
      <c r="B7" s="707" t="s">
        <v>515</v>
      </c>
      <c r="C7" s="708"/>
      <c r="D7" s="708"/>
      <c r="E7" s="708"/>
      <c r="F7" s="708"/>
      <c r="G7" s="709"/>
      <c r="I7" s="178"/>
    </row>
    <row r="8" spans="2:9" ht="18" customHeight="1" x14ac:dyDescent="0.2">
      <c r="B8" s="327" t="s">
        <v>8</v>
      </c>
      <c r="C8" s="313" t="s">
        <v>544</v>
      </c>
      <c r="D8" s="595"/>
      <c r="E8" s="595"/>
      <c r="F8" s="595"/>
      <c r="G8" s="596"/>
      <c r="I8" s="178"/>
    </row>
    <row r="9" spans="2:9" ht="89.25" x14ac:dyDescent="0.2">
      <c r="B9" s="327"/>
      <c r="C9" s="313" t="s">
        <v>541</v>
      </c>
      <c r="D9" s="595"/>
      <c r="E9" s="595"/>
      <c r="F9" s="595"/>
      <c r="G9" s="596"/>
      <c r="I9" s="178"/>
    </row>
    <row r="10" spans="2:9" ht="114.75" x14ac:dyDescent="0.2">
      <c r="B10" s="327" t="s">
        <v>9</v>
      </c>
      <c r="C10" s="313" t="s">
        <v>540</v>
      </c>
      <c r="D10" s="595"/>
      <c r="E10" s="595"/>
      <c r="F10" s="595"/>
      <c r="G10" s="596"/>
      <c r="I10" s="178"/>
    </row>
    <row r="11" spans="2:9" ht="76.5" x14ac:dyDescent="0.2">
      <c r="B11" s="327" t="s">
        <v>11</v>
      </c>
      <c r="C11" s="313" t="s">
        <v>539</v>
      </c>
      <c r="D11" s="595"/>
      <c r="E11" s="595"/>
      <c r="F11" s="595"/>
      <c r="G11" s="596"/>
      <c r="I11" s="178"/>
    </row>
  </sheetData>
  <sheetProtection algorithmName="SHA-512" hashValue="iZdNj2C/tT4nccTlwpGP4S0P4R8BLqrEiIaxyzp65c30yss3nVMQ9ec0ySTq0dl2swaEB5GlhvzO1HLfLN4FQg==" saltValue="M1dHAy4iQZFtexmbEwz8eA==" spinCount="100000" sheet="1" objects="1" scenarios="1" formatColumns="0" formatRows="0"/>
  <mergeCells count="3">
    <mergeCell ref="D4:D5"/>
    <mergeCell ref="E4:G4"/>
    <mergeCell ref="B7:G7"/>
  </mergeCells>
  <pageMargins left="0.70866141732283505" right="0.70866141732283505" top="1" bottom="1.5" header="0.31496062992126" footer="0.31496062992126"/>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sheetPr>
  <dimension ref="A1:C59"/>
  <sheetViews>
    <sheetView showGridLines="0" zoomScale="80" zoomScaleNormal="80" workbookViewId="0">
      <selection activeCell="E4" sqref="E4"/>
    </sheetView>
  </sheetViews>
  <sheetFormatPr defaultColWidth="7.75" defaultRowHeight="14.25" x14ac:dyDescent="0.2"/>
  <cols>
    <col min="1" max="1" width="8.625" style="329" customWidth="1"/>
    <col min="2" max="2" width="82.25" style="328" customWidth="1"/>
    <col min="3" max="3" width="26.625" style="328" customWidth="1"/>
    <col min="4" max="16384" width="7.75" style="328"/>
  </cols>
  <sheetData>
    <row r="1" spans="1:3" x14ac:dyDescent="0.2">
      <c r="A1" s="710" t="s">
        <v>550</v>
      </c>
      <c r="B1" s="710"/>
      <c r="C1" s="710"/>
    </row>
    <row r="3" spans="1:3" x14ac:dyDescent="0.2">
      <c r="A3" s="339" t="s">
        <v>0</v>
      </c>
      <c r="B3" s="353" t="s">
        <v>2</v>
      </c>
      <c r="C3" s="352" t="s">
        <v>1</v>
      </c>
    </row>
    <row r="4" spans="1:3" x14ac:dyDescent="0.2">
      <c r="A4" s="351" t="s">
        <v>8</v>
      </c>
      <c r="B4" s="350" t="s">
        <v>57</v>
      </c>
      <c r="C4" s="597"/>
    </row>
    <row r="5" spans="1:3" x14ac:dyDescent="0.2">
      <c r="A5" s="334" t="s">
        <v>9</v>
      </c>
      <c r="B5" s="349" t="s">
        <v>87</v>
      </c>
      <c r="C5" s="598"/>
    </row>
    <row r="6" spans="1:3" x14ac:dyDescent="0.2">
      <c r="A6" s="334" t="s">
        <v>10</v>
      </c>
      <c r="B6" s="348" t="s">
        <v>105</v>
      </c>
      <c r="C6" s="598"/>
    </row>
    <row r="7" spans="1:3" x14ac:dyDescent="0.2">
      <c r="A7" s="334" t="s">
        <v>11</v>
      </c>
      <c r="B7" s="347" t="s">
        <v>6</v>
      </c>
      <c r="C7" s="598"/>
    </row>
    <row r="8" spans="1:3" x14ac:dyDescent="0.2">
      <c r="A8" s="334" t="s">
        <v>12</v>
      </c>
      <c r="B8" s="338" t="s">
        <v>103</v>
      </c>
      <c r="C8" s="598"/>
    </row>
    <row r="9" spans="1:3" x14ac:dyDescent="0.2">
      <c r="A9" s="334" t="s">
        <v>13</v>
      </c>
      <c r="B9" s="347" t="s">
        <v>4</v>
      </c>
      <c r="C9" s="598"/>
    </row>
    <row r="10" spans="1:3" x14ac:dyDescent="0.2">
      <c r="A10" s="334" t="s">
        <v>14</v>
      </c>
      <c r="B10" s="343" t="s">
        <v>260</v>
      </c>
      <c r="C10" s="598"/>
    </row>
    <row r="11" spans="1:3" x14ac:dyDescent="0.2">
      <c r="A11" s="334" t="s">
        <v>15</v>
      </c>
      <c r="B11" s="343" t="s">
        <v>261</v>
      </c>
      <c r="C11" s="598"/>
    </row>
    <row r="12" spans="1:3" x14ac:dyDescent="0.2">
      <c r="A12" s="339" t="s">
        <v>16</v>
      </c>
      <c r="B12" s="335" t="s">
        <v>5</v>
      </c>
      <c r="C12" s="598"/>
    </row>
    <row r="13" spans="1:3" x14ac:dyDescent="0.2">
      <c r="A13" s="339" t="s">
        <v>17</v>
      </c>
      <c r="B13" s="335" t="s">
        <v>104</v>
      </c>
      <c r="C13" s="598"/>
    </row>
    <row r="14" spans="1:3" x14ac:dyDescent="0.2">
      <c r="A14" s="339" t="s">
        <v>19</v>
      </c>
      <c r="B14" s="346" t="s">
        <v>267</v>
      </c>
      <c r="C14" s="598"/>
    </row>
    <row r="15" spans="1:3" x14ac:dyDescent="0.2">
      <c r="A15" s="339" t="s">
        <v>20</v>
      </c>
      <c r="B15" s="336" t="s">
        <v>106</v>
      </c>
      <c r="C15" s="599"/>
    </row>
    <row r="16" spans="1:3" x14ac:dyDescent="0.2">
      <c r="A16" s="339" t="s">
        <v>21</v>
      </c>
      <c r="B16" s="345" t="s">
        <v>161</v>
      </c>
      <c r="C16" s="598"/>
    </row>
    <row r="17" spans="1:3" x14ac:dyDescent="0.2">
      <c r="A17" s="339" t="s">
        <v>25</v>
      </c>
      <c r="B17" s="344" t="s">
        <v>107</v>
      </c>
      <c r="C17" s="599"/>
    </row>
    <row r="18" spans="1:3" x14ac:dyDescent="0.2">
      <c r="A18" s="339" t="s">
        <v>26</v>
      </c>
      <c r="B18" s="342" t="s">
        <v>101</v>
      </c>
      <c r="C18" s="599"/>
    </row>
    <row r="19" spans="1:3" x14ac:dyDescent="0.2">
      <c r="A19" s="339" t="s">
        <v>27</v>
      </c>
      <c r="B19" s="342" t="s">
        <v>102</v>
      </c>
      <c r="C19" s="599"/>
    </row>
    <row r="20" spans="1:3" ht="28.5" x14ac:dyDescent="0.2">
      <c r="A20" s="339" t="s">
        <v>28</v>
      </c>
      <c r="B20" s="333" t="s">
        <v>109</v>
      </c>
      <c r="C20" s="599"/>
    </row>
    <row r="21" spans="1:3" x14ac:dyDescent="0.2">
      <c r="A21" s="339" t="s">
        <v>29</v>
      </c>
      <c r="B21" s="344" t="s">
        <v>270</v>
      </c>
      <c r="C21" s="599"/>
    </row>
    <row r="22" spans="1:3" ht="28.5" x14ac:dyDescent="0.2">
      <c r="A22" s="339" t="s">
        <v>30</v>
      </c>
      <c r="B22" s="343" t="s">
        <v>271</v>
      </c>
      <c r="C22" s="599"/>
    </row>
    <row r="23" spans="1:3" ht="28.5" x14ac:dyDescent="0.2">
      <c r="A23" s="339" t="s">
        <v>31</v>
      </c>
      <c r="B23" s="333" t="s">
        <v>549</v>
      </c>
      <c r="C23" s="600"/>
    </row>
    <row r="24" spans="1:3" x14ac:dyDescent="0.2">
      <c r="A24" s="339" t="s">
        <v>33</v>
      </c>
      <c r="B24" s="333" t="s">
        <v>262</v>
      </c>
      <c r="C24" s="600"/>
    </row>
    <row r="25" spans="1:3" ht="15" thickBot="1" x14ac:dyDescent="0.25">
      <c r="A25" s="339" t="s">
        <v>34</v>
      </c>
      <c r="B25" s="342" t="s">
        <v>108</v>
      </c>
      <c r="C25" s="599"/>
    </row>
    <row r="26" spans="1:3" x14ac:dyDescent="0.2">
      <c r="A26" s="339" t="s">
        <v>35</v>
      </c>
      <c r="B26" s="340" t="s">
        <v>110</v>
      </c>
      <c r="C26" s="601"/>
    </row>
    <row r="27" spans="1:3" x14ac:dyDescent="0.2">
      <c r="A27" s="339" t="s">
        <v>36</v>
      </c>
      <c r="B27" s="337" t="s">
        <v>6</v>
      </c>
      <c r="C27" s="598"/>
    </row>
    <row r="28" spans="1:3" x14ac:dyDescent="0.2">
      <c r="A28" s="339" t="s">
        <v>37</v>
      </c>
      <c r="B28" s="338" t="s">
        <v>103</v>
      </c>
      <c r="C28" s="598"/>
    </row>
    <row r="29" spans="1:3" x14ac:dyDescent="0.2">
      <c r="A29" s="339" t="s">
        <v>38</v>
      </c>
      <c r="B29" s="341" t="s">
        <v>111</v>
      </c>
      <c r="C29" s="599"/>
    </row>
    <row r="30" spans="1:3" x14ac:dyDescent="0.2">
      <c r="A30" s="339" t="s">
        <v>39</v>
      </c>
      <c r="B30" s="333" t="s">
        <v>165</v>
      </c>
      <c r="C30" s="600"/>
    </row>
    <row r="31" spans="1:3" ht="29.25" thickBot="1" x14ac:dyDescent="0.25">
      <c r="A31" s="339" t="s">
        <v>46</v>
      </c>
      <c r="B31" s="333" t="s">
        <v>548</v>
      </c>
      <c r="C31" s="600"/>
    </row>
    <row r="32" spans="1:3" x14ac:dyDescent="0.2">
      <c r="A32" s="339" t="s">
        <v>48</v>
      </c>
      <c r="B32" s="340" t="s">
        <v>112</v>
      </c>
      <c r="C32" s="601"/>
    </row>
    <row r="33" spans="1:3" x14ac:dyDescent="0.2">
      <c r="A33" s="339" t="s">
        <v>49</v>
      </c>
      <c r="B33" s="337" t="s">
        <v>6</v>
      </c>
      <c r="C33" s="598"/>
    </row>
    <row r="34" spans="1:3" x14ac:dyDescent="0.2">
      <c r="A34" s="334" t="s">
        <v>50</v>
      </c>
      <c r="B34" s="338" t="s">
        <v>103</v>
      </c>
      <c r="C34" s="598"/>
    </row>
    <row r="35" spans="1:3" x14ac:dyDescent="0.2">
      <c r="A35" s="334" t="s">
        <v>51</v>
      </c>
      <c r="B35" s="337" t="s">
        <v>7</v>
      </c>
      <c r="C35" s="598"/>
    </row>
    <row r="36" spans="1:3" x14ac:dyDescent="0.2">
      <c r="A36" s="334" t="s">
        <v>52</v>
      </c>
      <c r="B36" s="336" t="s">
        <v>113</v>
      </c>
      <c r="C36" s="599"/>
    </row>
    <row r="37" spans="1:3" x14ac:dyDescent="0.2">
      <c r="A37" s="334" t="s">
        <v>93</v>
      </c>
      <c r="B37" s="333" t="s">
        <v>169</v>
      </c>
      <c r="C37" s="600"/>
    </row>
    <row r="38" spans="1:3" ht="28.5" x14ac:dyDescent="0.2">
      <c r="A38" s="334" t="s">
        <v>268</v>
      </c>
      <c r="B38" s="333" t="s">
        <v>547</v>
      </c>
      <c r="C38" s="600"/>
    </row>
    <row r="40" spans="1:3" x14ac:dyDescent="0.2">
      <c r="B40" s="332"/>
    </row>
    <row r="57" spans="2:2" x14ac:dyDescent="0.2">
      <c r="B57" s="331"/>
    </row>
    <row r="59" spans="2:2" x14ac:dyDescent="0.2">
      <c r="B59" s="330"/>
    </row>
  </sheetData>
  <sheetProtection algorithmName="SHA-512" hashValue="SQotgS130juFg6O/Pd0d4/h2MxCWoLuy3IZrobDPsiqOjXfoJAvPhCJFOn2BKUYwYek2jYpyT1eURVLNcCUdug==" saltValue="RVdKgVTeqO79wFzYJ1KRLQ=="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sheetPr>
  <dimension ref="A1:E12"/>
  <sheetViews>
    <sheetView showGridLines="0" zoomScale="90" zoomScaleNormal="90" workbookViewId="0">
      <selection activeCell="E4" sqref="E4"/>
    </sheetView>
  </sheetViews>
  <sheetFormatPr defaultColWidth="9.25" defaultRowHeight="28.5" customHeight="1" x14ac:dyDescent="0.25"/>
  <cols>
    <col min="1" max="1" width="9.25" style="354"/>
    <col min="2" max="2" width="89.75" style="354" customWidth="1"/>
    <col min="3" max="3" width="34.375" style="354" customWidth="1"/>
    <col min="4" max="4" width="25.875" style="356" customWidth="1"/>
    <col min="5" max="5" width="30.875" style="355" customWidth="1"/>
    <col min="6" max="16384" width="9.25" style="354"/>
  </cols>
  <sheetData>
    <row r="1" spans="1:4" ht="18" customHeight="1" x14ac:dyDescent="0.25">
      <c r="A1" s="364" t="s">
        <v>558</v>
      </c>
      <c r="B1" s="364"/>
      <c r="C1" s="364"/>
    </row>
    <row r="2" spans="1:4" ht="15" customHeight="1" x14ac:dyDescent="0.25">
      <c r="A2" s="363"/>
      <c r="B2" s="363"/>
      <c r="C2" s="363"/>
    </row>
    <row r="3" spans="1:4" ht="28.5" customHeight="1" x14ac:dyDescent="0.25">
      <c r="A3" s="339" t="s">
        <v>0</v>
      </c>
      <c r="B3" s="362" t="s">
        <v>2</v>
      </c>
      <c r="C3" s="362" t="s">
        <v>1</v>
      </c>
    </row>
    <row r="4" spans="1:4" ht="28.5" customHeight="1" x14ac:dyDescent="0.25">
      <c r="A4" s="334" t="s">
        <v>8</v>
      </c>
      <c r="B4" s="361" t="s">
        <v>557</v>
      </c>
      <c r="C4" s="602"/>
      <c r="D4" s="359"/>
    </row>
    <row r="5" spans="1:4" ht="28.5" customHeight="1" x14ac:dyDescent="0.25">
      <c r="A5" s="334" t="s">
        <v>9</v>
      </c>
      <c r="B5" s="361" t="s">
        <v>556</v>
      </c>
      <c r="C5" s="602"/>
      <c r="D5" s="359"/>
    </row>
    <row r="6" spans="1:4" ht="28.5" customHeight="1" x14ac:dyDescent="0.25">
      <c r="A6" s="334" t="s">
        <v>10</v>
      </c>
      <c r="B6" s="361" t="s">
        <v>555</v>
      </c>
      <c r="C6" s="602"/>
      <c r="D6" s="359"/>
    </row>
    <row r="7" spans="1:4" ht="28.5" customHeight="1" x14ac:dyDescent="0.25">
      <c r="A7" s="334" t="s">
        <v>11</v>
      </c>
      <c r="B7" s="361" t="s">
        <v>554</v>
      </c>
      <c r="C7" s="602"/>
      <c r="D7" s="359"/>
    </row>
    <row r="8" spans="1:4" ht="28.5" customHeight="1" x14ac:dyDescent="0.25">
      <c r="A8" s="334" t="s">
        <v>12</v>
      </c>
      <c r="B8" s="361" t="s">
        <v>553</v>
      </c>
      <c r="C8" s="602"/>
      <c r="D8" s="359"/>
    </row>
    <row r="9" spans="1:4" ht="28.5" customHeight="1" x14ac:dyDescent="0.25">
      <c r="A9" s="334" t="s">
        <v>13</v>
      </c>
      <c r="B9" s="360" t="s">
        <v>552</v>
      </c>
      <c r="C9" s="603"/>
      <c r="D9" s="359"/>
    </row>
    <row r="10" spans="1:4" ht="28.5" customHeight="1" x14ac:dyDescent="0.25">
      <c r="A10" s="334" t="s">
        <v>14</v>
      </c>
      <c r="B10" s="360" t="s">
        <v>551</v>
      </c>
      <c r="C10" s="602"/>
      <c r="D10" s="359"/>
    </row>
    <row r="11" spans="1:4" ht="28.5" customHeight="1" x14ac:dyDescent="0.25">
      <c r="A11" s="358"/>
    </row>
    <row r="12" spans="1:4" ht="26.25" customHeight="1" x14ac:dyDescent="0.25">
      <c r="B12" s="357"/>
    </row>
  </sheetData>
  <sheetProtection algorithmName="SHA-512" hashValue="DNH47CB/RoFAcVN5tkE0/u0zyGuUEigmWYqGieiz/vyu549wKhDVV52I3dR6yDRwp7uYa3mRRQXZROKMLkVB+w==" saltValue="oAReX8nw3tbcIc1i3EZNjQ==" spinCount="100000" sheet="1" objects="1" scenarios="1" formatColumns="0" formatRows="0"/>
  <pageMargins left="0.70866141732283505" right="0.70866141732283505" top="1" bottom="1.5" header="0.31496062992126" footer="0.31496062992126"/>
  <pageSetup paperSize="9" orientation="portrait" horizontalDpi="90"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sheetPr>
  <dimension ref="A1:O390"/>
  <sheetViews>
    <sheetView showGridLines="0" workbookViewId="0">
      <selection activeCell="A7" sqref="A7"/>
    </sheetView>
  </sheetViews>
  <sheetFormatPr defaultColWidth="9.25" defaultRowHeight="15" x14ac:dyDescent="0.25"/>
  <cols>
    <col min="1" max="1" width="10.75" style="354" customWidth="1"/>
    <col min="2" max="2" width="14.5" style="354" customWidth="1"/>
    <col min="3" max="3" width="19.25" style="354" customWidth="1"/>
    <col min="4" max="4" width="12.25" style="354" customWidth="1"/>
    <col min="5" max="5" width="10.75" style="354" customWidth="1"/>
    <col min="6" max="6" width="12.25" style="354" customWidth="1"/>
    <col min="7" max="7" width="18.375" style="354" customWidth="1"/>
    <col min="8" max="8" width="17.625" style="354" customWidth="1"/>
    <col min="9" max="10" width="17.5" style="354" customWidth="1"/>
    <col min="11" max="11" width="12.5" style="354" customWidth="1"/>
    <col min="12" max="12" width="12.75" style="354" customWidth="1"/>
    <col min="13" max="13" width="14.625" style="354" customWidth="1"/>
    <col min="14" max="14" width="13.125" style="354" customWidth="1"/>
    <col min="15" max="15" width="13.75" style="354" customWidth="1"/>
    <col min="16" max="16384" width="9.25" style="354"/>
  </cols>
  <sheetData>
    <row r="1" spans="1:15" x14ac:dyDescent="0.25">
      <c r="A1" s="364" t="s">
        <v>572</v>
      </c>
      <c r="B1" s="364"/>
      <c r="C1" s="364"/>
      <c r="D1" s="364"/>
      <c r="E1" s="364"/>
      <c r="F1" s="364"/>
      <c r="G1" s="371"/>
      <c r="H1" s="370"/>
      <c r="I1" s="370"/>
      <c r="J1" s="370"/>
      <c r="K1" s="370"/>
      <c r="L1" s="370"/>
      <c r="M1" s="370"/>
      <c r="N1" s="370"/>
      <c r="O1" s="369"/>
    </row>
    <row r="4" spans="1:15" ht="26.25" customHeight="1" x14ac:dyDescent="0.25">
      <c r="A4" s="714" t="s">
        <v>265</v>
      </c>
      <c r="B4" s="714" t="s">
        <v>301</v>
      </c>
      <c r="C4" s="714" t="s">
        <v>571</v>
      </c>
      <c r="D4" s="713" t="s">
        <v>570</v>
      </c>
      <c r="E4" s="714" t="s">
        <v>569</v>
      </c>
      <c r="F4" s="715" t="s">
        <v>568</v>
      </c>
      <c r="G4" s="716"/>
      <c r="H4" s="716"/>
      <c r="I4" s="716"/>
      <c r="J4" s="717"/>
      <c r="K4" s="713" t="s">
        <v>567</v>
      </c>
      <c r="L4" s="711" t="s">
        <v>566</v>
      </c>
      <c r="M4" s="368"/>
      <c r="N4" s="368"/>
      <c r="O4" s="367"/>
    </row>
    <row r="5" spans="1:15" ht="50.25" customHeight="1" x14ac:dyDescent="0.25">
      <c r="A5" s="714"/>
      <c r="B5" s="714"/>
      <c r="C5" s="714"/>
      <c r="D5" s="712"/>
      <c r="E5" s="714"/>
      <c r="F5" s="366" t="s">
        <v>565</v>
      </c>
      <c r="G5" s="366" t="s">
        <v>564</v>
      </c>
      <c r="H5" s="366" t="s">
        <v>563</v>
      </c>
      <c r="I5" s="366" t="s">
        <v>562</v>
      </c>
      <c r="J5" s="366" t="s">
        <v>561</v>
      </c>
      <c r="K5" s="712"/>
      <c r="L5" s="712"/>
      <c r="M5" s="366" t="s">
        <v>560</v>
      </c>
      <c r="N5" s="366" t="s">
        <v>126</v>
      </c>
      <c r="O5" s="366" t="s">
        <v>559</v>
      </c>
    </row>
    <row r="6" spans="1:15" x14ac:dyDescent="0.25">
      <c r="A6" s="365" t="s">
        <v>8</v>
      </c>
      <c r="B6" s="365" t="s">
        <v>9</v>
      </c>
      <c r="C6" s="365" t="s">
        <v>10</v>
      </c>
      <c r="D6" s="365" t="s">
        <v>11</v>
      </c>
      <c r="E6" s="365" t="s">
        <v>12</v>
      </c>
      <c r="F6" s="365" t="s">
        <v>13</v>
      </c>
      <c r="G6" s="365" t="s">
        <v>14</v>
      </c>
      <c r="H6" s="365" t="s">
        <v>15</v>
      </c>
      <c r="I6" s="365" t="s">
        <v>16</v>
      </c>
      <c r="J6" s="365" t="s">
        <v>17</v>
      </c>
      <c r="K6" s="365" t="s">
        <v>18</v>
      </c>
      <c r="L6" s="365" t="s">
        <v>19</v>
      </c>
      <c r="M6" s="365" t="s">
        <v>20</v>
      </c>
      <c r="N6" s="365" t="s">
        <v>21</v>
      </c>
      <c r="O6" s="365" t="s">
        <v>22</v>
      </c>
    </row>
    <row r="7" spans="1:15" s="606" customFormat="1" x14ac:dyDescent="0.25">
      <c r="A7" s="604"/>
      <c r="B7" s="604"/>
      <c r="C7" s="604"/>
      <c r="D7" s="604"/>
      <c r="E7" s="604"/>
      <c r="F7" s="604"/>
      <c r="G7" s="604"/>
      <c r="H7" s="604"/>
      <c r="I7" s="604"/>
      <c r="J7" s="604"/>
      <c r="K7" s="604"/>
      <c r="L7" s="605"/>
      <c r="M7" s="605"/>
      <c r="N7" s="605"/>
      <c r="O7" s="605"/>
    </row>
    <row r="8" spans="1:15" s="606" customFormat="1" x14ac:dyDescent="0.25"/>
    <row r="9" spans="1:15" s="606" customFormat="1" x14ac:dyDescent="0.25"/>
    <row r="10" spans="1:15" s="606" customFormat="1" x14ac:dyDescent="0.25"/>
    <row r="11" spans="1:15" s="606" customFormat="1" x14ac:dyDescent="0.25"/>
    <row r="12" spans="1:15" s="606" customFormat="1" x14ac:dyDescent="0.25"/>
    <row r="13" spans="1:15" s="606" customFormat="1" x14ac:dyDescent="0.25"/>
    <row r="14" spans="1:15" s="606" customFormat="1" x14ac:dyDescent="0.25"/>
    <row r="15" spans="1:15" s="606" customFormat="1" x14ac:dyDescent="0.25"/>
    <row r="16" spans="1:15" s="606" customFormat="1" x14ac:dyDescent="0.25"/>
    <row r="17" s="606" customFormat="1" x14ac:dyDescent="0.25"/>
    <row r="18" s="606" customFormat="1" x14ac:dyDescent="0.25"/>
    <row r="19" s="606" customFormat="1" x14ac:dyDescent="0.25"/>
    <row r="20" s="606" customFormat="1" x14ac:dyDescent="0.25"/>
    <row r="21" s="606" customFormat="1" x14ac:dyDescent="0.25"/>
    <row r="22" s="606" customFormat="1" x14ac:dyDescent="0.25"/>
    <row r="23" s="606" customFormat="1" x14ac:dyDescent="0.25"/>
    <row r="24" s="606" customFormat="1" x14ac:dyDescent="0.25"/>
    <row r="25" s="606" customFormat="1" x14ac:dyDescent="0.25"/>
    <row r="26" s="606" customFormat="1" x14ac:dyDescent="0.25"/>
    <row r="27" s="606" customFormat="1" x14ac:dyDescent="0.25"/>
    <row r="28" s="606" customFormat="1" x14ac:dyDescent="0.25"/>
    <row r="29" s="606" customFormat="1" x14ac:dyDescent="0.25"/>
    <row r="30" s="606" customFormat="1" x14ac:dyDescent="0.25"/>
    <row r="31" s="606" customFormat="1" x14ac:dyDescent="0.25"/>
    <row r="32" s="606" customFormat="1" x14ac:dyDescent="0.25"/>
    <row r="33" s="606" customFormat="1" x14ac:dyDescent="0.25"/>
    <row r="34" s="606" customFormat="1" x14ac:dyDescent="0.25"/>
    <row r="35" s="606" customFormat="1" x14ac:dyDescent="0.25"/>
    <row r="36" s="606" customFormat="1" x14ac:dyDescent="0.25"/>
    <row r="37" s="606" customFormat="1" x14ac:dyDescent="0.25"/>
    <row r="38" s="606" customFormat="1" x14ac:dyDescent="0.25"/>
    <row r="39" s="606" customFormat="1" x14ac:dyDescent="0.25"/>
    <row r="40" s="606" customFormat="1" x14ac:dyDescent="0.25"/>
    <row r="41" s="606" customFormat="1" x14ac:dyDescent="0.25"/>
    <row r="42" s="606" customFormat="1" x14ac:dyDescent="0.25"/>
    <row r="43" s="606" customFormat="1" x14ac:dyDescent="0.25"/>
    <row r="44" s="606" customFormat="1" x14ac:dyDescent="0.25"/>
    <row r="45" s="606" customFormat="1" x14ac:dyDescent="0.25"/>
    <row r="46" s="606" customFormat="1" x14ac:dyDescent="0.25"/>
    <row r="47" s="606" customFormat="1" x14ac:dyDescent="0.25"/>
    <row r="48" s="606" customFormat="1" x14ac:dyDescent="0.25"/>
    <row r="49" s="606" customFormat="1" x14ac:dyDescent="0.25"/>
    <row r="50" s="606" customFormat="1" x14ac:dyDescent="0.25"/>
    <row r="51" s="606" customFormat="1" x14ac:dyDescent="0.25"/>
    <row r="52" s="606" customFormat="1" x14ac:dyDescent="0.25"/>
    <row r="53" s="606" customFormat="1" x14ac:dyDescent="0.25"/>
    <row r="54" s="606" customFormat="1" x14ac:dyDescent="0.25"/>
    <row r="55" s="606" customFormat="1" x14ac:dyDescent="0.25"/>
    <row r="56" s="606" customFormat="1" x14ac:dyDescent="0.25"/>
    <row r="57" s="606" customFormat="1" x14ac:dyDescent="0.25"/>
    <row r="58" s="606" customFormat="1" x14ac:dyDescent="0.25"/>
    <row r="59" s="606" customFormat="1" x14ac:dyDescent="0.25"/>
    <row r="60" s="606" customFormat="1" x14ac:dyDescent="0.25"/>
    <row r="61" s="606" customFormat="1" x14ac:dyDescent="0.25"/>
    <row r="62" s="606" customFormat="1" x14ac:dyDescent="0.25"/>
    <row r="63" s="606" customFormat="1" x14ac:dyDescent="0.25"/>
    <row r="64" s="606" customFormat="1" x14ac:dyDescent="0.25"/>
    <row r="65" s="606" customFormat="1" x14ac:dyDescent="0.25"/>
    <row r="66" s="606" customFormat="1" x14ac:dyDescent="0.25"/>
    <row r="67" s="606" customFormat="1" x14ac:dyDescent="0.25"/>
    <row r="68" s="606" customFormat="1" x14ac:dyDescent="0.25"/>
    <row r="69" s="606" customFormat="1" x14ac:dyDescent="0.25"/>
    <row r="70" s="606" customFormat="1" x14ac:dyDescent="0.25"/>
    <row r="71" s="606" customFormat="1" x14ac:dyDescent="0.25"/>
    <row r="72" s="606" customFormat="1" x14ac:dyDescent="0.25"/>
    <row r="73" s="606" customFormat="1" x14ac:dyDescent="0.25"/>
    <row r="74" s="606" customFormat="1" x14ac:dyDescent="0.25"/>
    <row r="75" s="606" customFormat="1" x14ac:dyDescent="0.25"/>
    <row r="76" s="606" customFormat="1" x14ac:dyDescent="0.25"/>
    <row r="77" s="606" customFormat="1" x14ac:dyDescent="0.25"/>
    <row r="78" s="606" customFormat="1" x14ac:dyDescent="0.25"/>
    <row r="79" s="606" customFormat="1" x14ac:dyDescent="0.25"/>
    <row r="80" s="606" customFormat="1" x14ac:dyDescent="0.25"/>
    <row r="81" s="606" customFormat="1" x14ac:dyDescent="0.25"/>
    <row r="82" s="606" customFormat="1" x14ac:dyDescent="0.25"/>
    <row r="83" s="606" customFormat="1" x14ac:dyDescent="0.25"/>
    <row r="84" s="606" customFormat="1" x14ac:dyDescent="0.25"/>
    <row r="85" s="606" customFormat="1" x14ac:dyDescent="0.25"/>
    <row r="86" s="606" customFormat="1" x14ac:dyDescent="0.25"/>
    <row r="87" s="606" customFormat="1" x14ac:dyDescent="0.25"/>
    <row r="88" s="606" customFormat="1" x14ac:dyDescent="0.25"/>
    <row r="89" s="606" customFormat="1" x14ac:dyDescent="0.25"/>
    <row r="90" s="606" customFormat="1" x14ac:dyDescent="0.25"/>
    <row r="91" s="606" customFormat="1" x14ac:dyDescent="0.25"/>
    <row r="92" s="606" customFormat="1" x14ac:dyDescent="0.25"/>
    <row r="93" s="606" customFormat="1" x14ac:dyDescent="0.25"/>
    <row r="94" s="606" customFormat="1" x14ac:dyDescent="0.25"/>
    <row r="95" s="606" customFormat="1" x14ac:dyDescent="0.25"/>
    <row r="96" s="606" customFormat="1" x14ac:dyDescent="0.25"/>
    <row r="97" s="606" customFormat="1" x14ac:dyDescent="0.25"/>
    <row r="98" s="606" customFormat="1" x14ac:dyDescent="0.25"/>
    <row r="99" s="606" customFormat="1" x14ac:dyDescent="0.25"/>
    <row r="100" s="606" customFormat="1" x14ac:dyDescent="0.25"/>
    <row r="101" s="606" customFormat="1" x14ac:dyDescent="0.25"/>
    <row r="102" s="606" customFormat="1" x14ac:dyDescent="0.25"/>
    <row r="103" s="606" customFormat="1" x14ac:dyDescent="0.25"/>
    <row r="104" s="606" customFormat="1" x14ac:dyDescent="0.25"/>
    <row r="105" s="606" customFormat="1" x14ac:dyDescent="0.25"/>
    <row r="106" s="606" customFormat="1" x14ac:dyDescent="0.25"/>
    <row r="107" s="606" customFormat="1" x14ac:dyDescent="0.25"/>
    <row r="108" s="606" customFormat="1" x14ac:dyDescent="0.25"/>
    <row r="109" s="606" customFormat="1" x14ac:dyDescent="0.25"/>
    <row r="110" s="606" customFormat="1" x14ac:dyDescent="0.25"/>
    <row r="111" s="606" customFormat="1" x14ac:dyDescent="0.25"/>
    <row r="112" s="606" customFormat="1" x14ac:dyDescent="0.25"/>
    <row r="113" s="606" customFormat="1" x14ac:dyDescent="0.25"/>
    <row r="114" s="606" customFormat="1" x14ac:dyDescent="0.25"/>
    <row r="115" s="606" customFormat="1" x14ac:dyDescent="0.25"/>
    <row r="116" s="606" customFormat="1" x14ac:dyDescent="0.25"/>
    <row r="117" s="606" customFormat="1" x14ac:dyDescent="0.25"/>
    <row r="118" s="606" customFormat="1" x14ac:dyDescent="0.25"/>
    <row r="119" s="606" customFormat="1" x14ac:dyDescent="0.25"/>
    <row r="120" s="606" customFormat="1" x14ac:dyDescent="0.25"/>
    <row r="121" s="606" customFormat="1" x14ac:dyDescent="0.25"/>
    <row r="122" s="606" customFormat="1" x14ac:dyDescent="0.25"/>
    <row r="123" s="606" customFormat="1" x14ac:dyDescent="0.25"/>
    <row r="124" s="606" customFormat="1" x14ac:dyDescent="0.25"/>
    <row r="125" s="606" customFormat="1" x14ac:dyDescent="0.25"/>
    <row r="126" s="606" customFormat="1" x14ac:dyDescent="0.25"/>
    <row r="127" s="606" customFormat="1" x14ac:dyDescent="0.25"/>
    <row r="128" s="606" customFormat="1" x14ac:dyDescent="0.25"/>
    <row r="129" s="606" customFormat="1" x14ac:dyDescent="0.25"/>
    <row r="130" s="606" customFormat="1" x14ac:dyDescent="0.25"/>
    <row r="131" s="606" customFormat="1" x14ac:dyDescent="0.25"/>
    <row r="132" s="606" customFormat="1" x14ac:dyDescent="0.25"/>
    <row r="133" s="606" customFormat="1" x14ac:dyDescent="0.25"/>
    <row r="134" s="606" customFormat="1" x14ac:dyDescent="0.25"/>
    <row r="135" s="606" customFormat="1" x14ac:dyDescent="0.25"/>
    <row r="136" s="606" customFormat="1" x14ac:dyDescent="0.25"/>
    <row r="137" s="606" customFormat="1" x14ac:dyDescent="0.25"/>
    <row r="138" s="606" customFormat="1" x14ac:dyDescent="0.25"/>
    <row r="139" s="606" customFormat="1" x14ac:dyDescent="0.25"/>
    <row r="140" s="606" customFormat="1" x14ac:dyDescent="0.25"/>
    <row r="141" s="606" customFormat="1" x14ac:dyDescent="0.25"/>
    <row r="142" s="606" customFormat="1" x14ac:dyDescent="0.25"/>
    <row r="143" s="606" customFormat="1" x14ac:dyDescent="0.25"/>
    <row r="144" s="606" customFormat="1" x14ac:dyDescent="0.25"/>
    <row r="145" s="606" customFormat="1" x14ac:dyDescent="0.25"/>
    <row r="146" s="606" customFormat="1" x14ac:dyDescent="0.25"/>
    <row r="147" s="606" customFormat="1" x14ac:dyDescent="0.25"/>
    <row r="148" s="606" customFormat="1" x14ac:dyDescent="0.25"/>
    <row r="149" s="606" customFormat="1" x14ac:dyDescent="0.25"/>
    <row r="150" s="606" customFormat="1" x14ac:dyDescent="0.25"/>
    <row r="151" s="606" customFormat="1" x14ac:dyDescent="0.25"/>
    <row r="152" s="606" customFormat="1" x14ac:dyDescent="0.25"/>
    <row r="153" s="606" customFormat="1" x14ac:dyDescent="0.25"/>
    <row r="154" s="606" customFormat="1" x14ac:dyDescent="0.25"/>
    <row r="155" s="606" customFormat="1" x14ac:dyDescent="0.25"/>
    <row r="156" s="606" customFormat="1" x14ac:dyDescent="0.25"/>
    <row r="157" s="606" customFormat="1" x14ac:dyDescent="0.25"/>
    <row r="158" s="606" customFormat="1" x14ac:dyDescent="0.25"/>
    <row r="159" s="606" customFormat="1" x14ac:dyDescent="0.25"/>
    <row r="160" s="606" customFormat="1" x14ac:dyDescent="0.25"/>
    <row r="161" s="606" customFormat="1" x14ac:dyDescent="0.25"/>
    <row r="162" s="606" customFormat="1" x14ac:dyDescent="0.25"/>
    <row r="163" s="606" customFormat="1" x14ac:dyDescent="0.25"/>
    <row r="164" s="606" customFormat="1" x14ac:dyDescent="0.25"/>
    <row r="165" s="606" customFormat="1" x14ac:dyDescent="0.25"/>
    <row r="166" s="606" customFormat="1" x14ac:dyDescent="0.25"/>
    <row r="167" s="606" customFormat="1" x14ac:dyDescent="0.25"/>
    <row r="168" s="606" customFormat="1" x14ac:dyDescent="0.25"/>
    <row r="169" s="606" customFormat="1" x14ac:dyDescent="0.25"/>
    <row r="170" s="606" customFormat="1" x14ac:dyDescent="0.25"/>
    <row r="171" s="606" customFormat="1" x14ac:dyDescent="0.25"/>
    <row r="172" s="606" customFormat="1" x14ac:dyDescent="0.25"/>
    <row r="173" s="606" customFormat="1" x14ac:dyDescent="0.25"/>
    <row r="174" s="606" customFormat="1" x14ac:dyDescent="0.25"/>
    <row r="175" s="606" customFormat="1" x14ac:dyDescent="0.25"/>
    <row r="176" s="606" customFormat="1" x14ac:dyDescent="0.25"/>
    <row r="177" s="606" customFormat="1" x14ac:dyDescent="0.25"/>
    <row r="178" s="606" customFormat="1" x14ac:dyDescent="0.25"/>
    <row r="179" s="606" customFormat="1" x14ac:dyDescent="0.25"/>
    <row r="180" s="606" customFormat="1" x14ac:dyDescent="0.25"/>
    <row r="181" s="606" customFormat="1" x14ac:dyDescent="0.25"/>
    <row r="182" s="606" customFormat="1" x14ac:dyDescent="0.25"/>
    <row r="183" s="606" customFormat="1" x14ac:dyDescent="0.25"/>
    <row r="184" s="606" customFormat="1" x14ac:dyDescent="0.25"/>
    <row r="185" s="606" customFormat="1" x14ac:dyDescent="0.25"/>
    <row r="186" s="606" customFormat="1" x14ac:dyDescent="0.25"/>
    <row r="187" s="606" customFormat="1" x14ac:dyDescent="0.25"/>
    <row r="188" s="606" customFormat="1" x14ac:dyDescent="0.25"/>
    <row r="189" s="606" customFormat="1" x14ac:dyDescent="0.25"/>
    <row r="190" s="606" customFormat="1" x14ac:dyDescent="0.25"/>
    <row r="191" s="606" customFormat="1" x14ac:dyDescent="0.25"/>
    <row r="192" s="606" customFormat="1" x14ac:dyDescent="0.25"/>
    <row r="193" s="606" customFormat="1" x14ac:dyDescent="0.25"/>
    <row r="194" s="606" customFormat="1" x14ac:dyDescent="0.25"/>
    <row r="195" s="606" customFormat="1" x14ac:dyDescent="0.25"/>
    <row r="196" s="606" customFormat="1" x14ac:dyDescent="0.25"/>
    <row r="197" s="606" customFormat="1" x14ac:dyDescent="0.25"/>
    <row r="198" s="606" customFormat="1" x14ac:dyDescent="0.25"/>
    <row r="199" s="606" customFormat="1" x14ac:dyDescent="0.25"/>
    <row r="200" s="606" customFormat="1" x14ac:dyDescent="0.25"/>
    <row r="201" s="606" customFormat="1" x14ac:dyDescent="0.25"/>
    <row r="202" s="606" customFormat="1" x14ac:dyDescent="0.25"/>
    <row r="203" s="606" customFormat="1" x14ac:dyDescent="0.25"/>
    <row r="204" s="606" customFormat="1" x14ac:dyDescent="0.25"/>
    <row r="205" s="606" customFormat="1" x14ac:dyDescent="0.25"/>
    <row r="206" s="606" customFormat="1" x14ac:dyDescent="0.25"/>
    <row r="207" s="606" customFormat="1" x14ac:dyDescent="0.25"/>
    <row r="208" s="606" customFormat="1" x14ac:dyDescent="0.25"/>
    <row r="209" s="606" customFormat="1" x14ac:dyDescent="0.25"/>
    <row r="210" s="606" customFormat="1" x14ac:dyDescent="0.25"/>
    <row r="211" s="606" customFormat="1" x14ac:dyDescent="0.25"/>
    <row r="212" s="606" customFormat="1" x14ac:dyDescent="0.25"/>
    <row r="213" s="606" customFormat="1" x14ac:dyDescent="0.25"/>
    <row r="214" s="606" customFormat="1" x14ac:dyDescent="0.25"/>
    <row r="215" s="606" customFormat="1" x14ac:dyDescent="0.25"/>
    <row r="216" s="606" customFormat="1" x14ac:dyDescent="0.25"/>
    <row r="217" s="606" customFormat="1" x14ac:dyDescent="0.25"/>
    <row r="218" s="606" customFormat="1" x14ac:dyDescent="0.25"/>
    <row r="219" s="606" customFormat="1" x14ac:dyDescent="0.25"/>
    <row r="220" s="606" customFormat="1" x14ac:dyDescent="0.25"/>
    <row r="221" s="606" customFormat="1" x14ac:dyDescent="0.25"/>
    <row r="222" s="606" customFormat="1" x14ac:dyDescent="0.25"/>
    <row r="223" s="606" customFormat="1" x14ac:dyDescent="0.25"/>
    <row r="224" s="606" customFormat="1" x14ac:dyDescent="0.25"/>
    <row r="225" s="606" customFormat="1" x14ac:dyDescent="0.25"/>
    <row r="226" s="606" customFormat="1" x14ac:dyDescent="0.25"/>
    <row r="227" s="606" customFormat="1" x14ac:dyDescent="0.25"/>
    <row r="228" s="606" customFormat="1" x14ac:dyDescent="0.25"/>
    <row r="229" s="606" customFormat="1" x14ac:dyDescent="0.25"/>
    <row r="230" s="606" customFormat="1" x14ac:dyDescent="0.25"/>
    <row r="231" s="606" customFormat="1" x14ac:dyDescent="0.25"/>
    <row r="232" s="606" customFormat="1" x14ac:dyDescent="0.25"/>
    <row r="233" s="606" customFormat="1" x14ac:dyDescent="0.25"/>
    <row r="234" s="606" customFormat="1" x14ac:dyDescent="0.25"/>
    <row r="235" s="606" customFormat="1" x14ac:dyDescent="0.25"/>
    <row r="236" s="606" customFormat="1" x14ac:dyDescent="0.25"/>
    <row r="237" s="606" customFormat="1" x14ac:dyDescent="0.25"/>
    <row r="238" s="606" customFormat="1" x14ac:dyDescent="0.25"/>
    <row r="239" s="606" customFormat="1" x14ac:dyDescent="0.25"/>
    <row r="240" s="606" customFormat="1" x14ac:dyDescent="0.25"/>
    <row r="241" s="606" customFormat="1" x14ac:dyDescent="0.25"/>
    <row r="242" s="606" customFormat="1" x14ac:dyDescent="0.25"/>
    <row r="243" s="606" customFormat="1" x14ac:dyDescent="0.25"/>
    <row r="244" s="606" customFormat="1" x14ac:dyDescent="0.25"/>
    <row r="245" s="606" customFormat="1" x14ac:dyDescent="0.25"/>
    <row r="246" s="606" customFormat="1" x14ac:dyDescent="0.25"/>
    <row r="247" s="606" customFormat="1" x14ac:dyDescent="0.25"/>
    <row r="248" s="606" customFormat="1" x14ac:dyDescent="0.25"/>
    <row r="249" s="606" customFormat="1" x14ac:dyDescent="0.25"/>
    <row r="250" s="606" customFormat="1" x14ac:dyDescent="0.25"/>
    <row r="251" s="606" customFormat="1" x14ac:dyDescent="0.25"/>
    <row r="252" s="606" customFormat="1" x14ac:dyDescent="0.25"/>
    <row r="253" s="606" customFormat="1" x14ac:dyDescent="0.25"/>
    <row r="254" s="606" customFormat="1" x14ac:dyDescent="0.25"/>
    <row r="255" s="606" customFormat="1" x14ac:dyDescent="0.25"/>
    <row r="256" s="606" customFormat="1" x14ac:dyDescent="0.25"/>
    <row r="257" s="606" customFormat="1" x14ac:dyDescent="0.25"/>
    <row r="258" s="606" customFormat="1" x14ac:dyDescent="0.25"/>
    <row r="259" s="606" customFormat="1" x14ac:dyDescent="0.25"/>
    <row r="260" s="606" customFormat="1" x14ac:dyDescent="0.25"/>
    <row r="261" s="606" customFormat="1" x14ac:dyDescent="0.25"/>
    <row r="262" s="606" customFormat="1" x14ac:dyDescent="0.25"/>
    <row r="263" s="606" customFormat="1" x14ac:dyDescent="0.25"/>
    <row r="264" s="606" customFormat="1" x14ac:dyDescent="0.25"/>
    <row r="265" s="606" customFormat="1" x14ac:dyDescent="0.25"/>
    <row r="266" s="606" customFormat="1" x14ac:dyDescent="0.25"/>
    <row r="267" s="606" customFormat="1" x14ac:dyDescent="0.25"/>
    <row r="268" s="606" customFormat="1" x14ac:dyDescent="0.25"/>
    <row r="269" s="606" customFormat="1" x14ac:dyDescent="0.25"/>
    <row r="270" s="606" customFormat="1" x14ac:dyDescent="0.25"/>
    <row r="271" s="606" customFormat="1" x14ac:dyDescent="0.25"/>
    <row r="272" s="606" customFormat="1" x14ac:dyDescent="0.25"/>
    <row r="273" s="606" customFormat="1" x14ac:dyDescent="0.25"/>
    <row r="274" s="606" customFormat="1" x14ac:dyDescent="0.25"/>
    <row r="275" s="606" customFormat="1" x14ac:dyDescent="0.25"/>
    <row r="276" s="606" customFormat="1" x14ac:dyDescent="0.25"/>
    <row r="277" s="606" customFormat="1" x14ac:dyDescent="0.25"/>
    <row r="278" s="606" customFormat="1" x14ac:dyDescent="0.25"/>
    <row r="279" s="606" customFormat="1" x14ac:dyDescent="0.25"/>
    <row r="280" s="606" customFormat="1" x14ac:dyDescent="0.25"/>
    <row r="281" s="606" customFormat="1" x14ac:dyDescent="0.25"/>
    <row r="282" s="606" customFormat="1" x14ac:dyDescent="0.25"/>
    <row r="283" s="606" customFormat="1" x14ac:dyDescent="0.25"/>
    <row r="284" s="606" customFormat="1" x14ac:dyDescent="0.25"/>
    <row r="285" s="606" customFormat="1" x14ac:dyDescent="0.25"/>
    <row r="286" s="606" customFormat="1" x14ac:dyDescent="0.25"/>
    <row r="287" s="606" customFormat="1" x14ac:dyDescent="0.25"/>
    <row r="288" s="606" customFormat="1" x14ac:dyDescent="0.25"/>
    <row r="289" s="606" customFormat="1" x14ac:dyDescent="0.25"/>
    <row r="290" s="606" customFormat="1" x14ac:dyDescent="0.25"/>
    <row r="291" s="606" customFormat="1" x14ac:dyDescent="0.25"/>
    <row r="292" s="606" customFormat="1" x14ac:dyDescent="0.25"/>
    <row r="293" s="606" customFormat="1" x14ac:dyDescent="0.25"/>
    <row r="294" s="606" customFormat="1" x14ac:dyDescent="0.25"/>
    <row r="295" s="606" customFormat="1" x14ac:dyDescent="0.25"/>
    <row r="296" s="606" customFormat="1" x14ac:dyDescent="0.25"/>
    <row r="297" s="606" customFormat="1" x14ac:dyDescent="0.25"/>
    <row r="298" s="606" customFormat="1" x14ac:dyDescent="0.25"/>
    <row r="299" s="606" customFormat="1" x14ac:dyDescent="0.25"/>
    <row r="300" s="606" customFormat="1" x14ac:dyDescent="0.25"/>
    <row r="301" s="606" customFormat="1" x14ac:dyDescent="0.25"/>
    <row r="302" s="606" customFormat="1" x14ac:dyDescent="0.25"/>
    <row r="303" s="606" customFormat="1" x14ac:dyDescent="0.25"/>
    <row r="304" s="606" customFormat="1" x14ac:dyDescent="0.25"/>
    <row r="305" s="606" customFormat="1" x14ac:dyDescent="0.25"/>
    <row r="306" s="606" customFormat="1" x14ac:dyDescent="0.25"/>
    <row r="307" s="606" customFormat="1" x14ac:dyDescent="0.25"/>
    <row r="308" s="606" customFormat="1" x14ac:dyDescent="0.25"/>
    <row r="309" s="606" customFormat="1" x14ac:dyDescent="0.25"/>
    <row r="310" s="606" customFormat="1" x14ac:dyDescent="0.25"/>
    <row r="311" s="606" customFormat="1" x14ac:dyDescent="0.25"/>
    <row r="312" s="606" customFormat="1" x14ac:dyDescent="0.25"/>
    <row r="313" s="606" customFormat="1" x14ac:dyDescent="0.25"/>
    <row r="314" s="606" customFormat="1" x14ac:dyDescent="0.25"/>
    <row r="315" s="606" customFormat="1" x14ac:dyDescent="0.25"/>
    <row r="316" s="606" customFormat="1" x14ac:dyDescent="0.25"/>
    <row r="317" s="606" customFormat="1" x14ac:dyDescent="0.25"/>
    <row r="318" s="606" customFormat="1" x14ac:dyDescent="0.25"/>
    <row r="319" s="606" customFormat="1" x14ac:dyDescent="0.25"/>
    <row r="320" s="606" customFormat="1" x14ac:dyDescent="0.25"/>
    <row r="321" s="606" customFormat="1" x14ac:dyDescent="0.25"/>
    <row r="322" s="606" customFormat="1" x14ac:dyDescent="0.25"/>
    <row r="323" s="606" customFormat="1" x14ac:dyDescent="0.25"/>
    <row r="324" s="606" customFormat="1" x14ac:dyDescent="0.25"/>
    <row r="325" s="606" customFormat="1" x14ac:dyDescent="0.25"/>
    <row r="326" s="606" customFormat="1" x14ac:dyDescent="0.25"/>
    <row r="327" s="606" customFormat="1" x14ac:dyDescent="0.25"/>
    <row r="328" s="606" customFormat="1" x14ac:dyDescent="0.25"/>
    <row r="329" s="606" customFormat="1" x14ac:dyDescent="0.25"/>
    <row r="330" s="606" customFormat="1" x14ac:dyDescent="0.25"/>
    <row r="331" s="606" customFormat="1" x14ac:dyDescent="0.25"/>
    <row r="332" s="606" customFormat="1" x14ac:dyDescent="0.25"/>
    <row r="333" s="606" customFormat="1" x14ac:dyDescent="0.25"/>
    <row r="334" s="606" customFormat="1" x14ac:dyDescent="0.25"/>
    <row r="335" s="606" customFormat="1" x14ac:dyDescent="0.25"/>
    <row r="336" s="606" customFormat="1" x14ac:dyDescent="0.25"/>
    <row r="337" s="606" customFormat="1" x14ac:dyDescent="0.25"/>
    <row r="338" s="606" customFormat="1" x14ac:dyDescent="0.25"/>
    <row r="339" s="606" customFormat="1" x14ac:dyDescent="0.25"/>
    <row r="340" s="606" customFormat="1" x14ac:dyDescent="0.25"/>
    <row r="341" s="606" customFormat="1" x14ac:dyDescent="0.25"/>
    <row r="342" s="606" customFormat="1" x14ac:dyDescent="0.25"/>
    <row r="343" s="606" customFormat="1" x14ac:dyDescent="0.25"/>
    <row r="344" s="606" customFormat="1" x14ac:dyDescent="0.25"/>
    <row r="345" s="606" customFormat="1" x14ac:dyDescent="0.25"/>
    <row r="346" s="606" customFormat="1" x14ac:dyDescent="0.25"/>
    <row r="347" s="606" customFormat="1" x14ac:dyDescent="0.25"/>
    <row r="348" s="606" customFormat="1" x14ac:dyDescent="0.25"/>
    <row r="349" s="606" customFormat="1" x14ac:dyDescent="0.25"/>
    <row r="350" s="606" customFormat="1" x14ac:dyDescent="0.25"/>
    <row r="351" s="606" customFormat="1" x14ac:dyDescent="0.25"/>
    <row r="352" s="606" customFormat="1" x14ac:dyDescent="0.25"/>
    <row r="353" s="606" customFormat="1" x14ac:dyDescent="0.25"/>
    <row r="354" s="606" customFormat="1" x14ac:dyDescent="0.25"/>
    <row r="355" s="606" customFormat="1" x14ac:dyDescent="0.25"/>
    <row r="356" s="606" customFormat="1" x14ac:dyDescent="0.25"/>
    <row r="357" s="606" customFormat="1" x14ac:dyDescent="0.25"/>
    <row r="358" s="606" customFormat="1" x14ac:dyDescent="0.25"/>
    <row r="359" s="606" customFormat="1" x14ac:dyDescent="0.25"/>
    <row r="360" s="606" customFormat="1" x14ac:dyDescent="0.25"/>
    <row r="361" s="606" customFormat="1" x14ac:dyDescent="0.25"/>
    <row r="362" s="606" customFormat="1" x14ac:dyDescent="0.25"/>
    <row r="363" s="606" customFormat="1" x14ac:dyDescent="0.25"/>
    <row r="364" s="606" customFormat="1" x14ac:dyDescent="0.25"/>
    <row r="365" s="606" customFormat="1" x14ac:dyDescent="0.25"/>
    <row r="366" s="606" customFormat="1" x14ac:dyDescent="0.25"/>
    <row r="367" s="606" customFormat="1" x14ac:dyDescent="0.25"/>
    <row r="368" s="606" customFormat="1" x14ac:dyDescent="0.25"/>
    <row r="369" s="606" customFormat="1" x14ac:dyDescent="0.25"/>
    <row r="370" s="606" customFormat="1" x14ac:dyDescent="0.25"/>
    <row r="371" s="606" customFormat="1" x14ac:dyDescent="0.25"/>
    <row r="372" s="606" customFormat="1" x14ac:dyDescent="0.25"/>
    <row r="373" s="606" customFormat="1" x14ac:dyDescent="0.25"/>
    <row r="374" s="606" customFormat="1" x14ac:dyDescent="0.25"/>
    <row r="375" s="606" customFormat="1" x14ac:dyDescent="0.25"/>
    <row r="376" s="606" customFormat="1" x14ac:dyDescent="0.25"/>
    <row r="377" s="606" customFormat="1" x14ac:dyDescent="0.25"/>
    <row r="378" s="606" customFormat="1" x14ac:dyDescent="0.25"/>
    <row r="379" s="606" customFormat="1" x14ac:dyDescent="0.25"/>
    <row r="380" s="606" customFormat="1" x14ac:dyDescent="0.25"/>
    <row r="381" s="606" customFormat="1" x14ac:dyDescent="0.25"/>
    <row r="382" s="606" customFormat="1" x14ac:dyDescent="0.25"/>
    <row r="383" s="606" customFormat="1" x14ac:dyDescent="0.25"/>
    <row r="384" s="606" customFormat="1" x14ac:dyDescent="0.25"/>
    <row r="385" s="606" customFormat="1" x14ac:dyDescent="0.25"/>
    <row r="386" s="606" customFormat="1" x14ac:dyDescent="0.25"/>
    <row r="387" s="606" customFormat="1" x14ac:dyDescent="0.25"/>
    <row r="388" s="606" customFormat="1" x14ac:dyDescent="0.25"/>
    <row r="389" s="606" customFormat="1" x14ac:dyDescent="0.25"/>
    <row r="390" s="606" customFormat="1" x14ac:dyDescent="0.25"/>
  </sheetData>
  <sheetProtection algorithmName="SHA-512" hashValue="GVGdu8tT6emGw27adeNRg77UQFydmP9jqqQFzrDrOsJG4XfYoah0F/FtxwnBejUUK8twxaGw5CTNjTVIjKCR8g==" saltValue="VLShNDcWPbpGzwKyp2JfZQ==" spinCount="100000" sheet="1" objects="1" scenarios="1" formatColumns="0" formatRows="0"/>
  <mergeCells count="8">
    <mergeCell ref="L4:L5"/>
    <mergeCell ref="D4:D5"/>
    <mergeCell ref="A4:A5"/>
    <mergeCell ref="B4:B5"/>
    <mergeCell ref="C4:C5"/>
    <mergeCell ref="E4:E5"/>
    <mergeCell ref="K4:K5"/>
    <mergeCell ref="F4:J4"/>
  </mergeCells>
  <pageMargins left="0.70866141732283505" right="0.70866141732283505" top="1" bottom="1.5" header="0.31496062992126" footer="0.31496062992126"/>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70C0"/>
  </sheetPr>
  <dimension ref="A1:Y30"/>
  <sheetViews>
    <sheetView showGridLines="0" zoomScale="60" zoomScaleNormal="60" workbookViewId="0">
      <selection activeCell="E10" sqref="E10"/>
    </sheetView>
  </sheetViews>
  <sheetFormatPr defaultColWidth="8" defaultRowHeight="14.25" x14ac:dyDescent="0.2"/>
  <cols>
    <col min="1" max="1" width="8" style="118" customWidth="1"/>
    <col min="2" max="2" width="8" style="100" customWidth="1"/>
    <col min="3" max="3" width="58.25" style="118" customWidth="1"/>
    <col min="4" max="4" width="25" style="118" customWidth="1"/>
    <col min="5" max="5" width="24.625" style="118" customWidth="1"/>
    <col min="6" max="6" width="23.875" style="118" customWidth="1"/>
    <col min="7" max="7" width="23.625" style="118" customWidth="1"/>
    <col min="8" max="8" width="21.625" style="118" customWidth="1"/>
    <col min="9" max="10" width="16.375" style="118" customWidth="1"/>
    <col min="11" max="11" width="19.75" style="118" customWidth="1"/>
    <col min="12" max="12" width="18" style="118" customWidth="1"/>
    <col min="13" max="13" width="23.375" style="118" customWidth="1"/>
    <col min="14" max="14" width="20.25" style="118" customWidth="1"/>
    <col min="15" max="15" width="17.5" style="118" customWidth="1"/>
    <col min="16" max="16" width="9.75" style="118" customWidth="1"/>
    <col min="17" max="17" width="17.125" style="118" customWidth="1"/>
    <col min="18" max="18" width="18.75" style="118" customWidth="1"/>
    <col min="19" max="19" width="20.375" style="118" customWidth="1"/>
    <col min="20" max="20" width="18.75" style="118" customWidth="1"/>
    <col min="21" max="22" width="19.875" style="118" customWidth="1"/>
    <col min="23" max="23" width="18.125" style="118" customWidth="1"/>
    <col min="24" max="24" width="19.625" style="118" customWidth="1"/>
    <col min="25" max="25" width="21" style="118" customWidth="1"/>
    <col min="26" max="16384" width="8" style="118"/>
  </cols>
  <sheetData>
    <row r="1" spans="1:25" ht="20.25" thickBot="1" x14ac:dyDescent="0.3">
      <c r="B1" s="193"/>
      <c r="C1" s="100"/>
      <c r="D1" s="100"/>
      <c r="E1" s="100"/>
      <c r="F1" s="100"/>
      <c r="G1" s="100"/>
      <c r="H1" s="100"/>
      <c r="I1" s="100"/>
      <c r="J1" s="100"/>
      <c r="K1" s="100"/>
      <c r="L1" s="100"/>
      <c r="M1" s="100"/>
      <c r="N1" s="100"/>
    </row>
    <row r="2" spans="1:25" ht="20.25" thickBot="1" x14ac:dyDescent="0.25">
      <c r="B2" s="723" t="s">
        <v>404</v>
      </c>
      <c r="C2" s="724"/>
      <c r="D2" s="724"/>
      <c r="E2" s="724"/>
      <c r="F2" s="724"/>
      <c r="G2" s="724"/>
      <c r="H2" s="724"/>
      <c r="I2" s="724"/>
      <c r="J2" s="724"/>
      <c r="K2" s="724"/>
      <c r="L2" s="724"/>
      <c r="M2" s="724"/>
      <c r="N2" s="724"/>
      <c r="O2" s="724"/>
      <c r="P2" s="724"/>
      <c r="Q2" s="724"/>
      <c r="R2" s="724"/>
      <c r="S2" s="724"/>
      <c r="T2" s="724"/>
      <c r="U2" s="724"/>
      <c r="V2" s="724"/>
      <c r="W2" s="724"/>
      <c r="X2" s="724"/>
      <c r="Y2" s="725"/>
    </row>
    <row r="3" spans="1:25" ht="15" thickBot="1" x14ac:dyDescent="0.25">
      <c r="A3" s="129"/>
      <c r="B3" s="194"/>
      <c r="C3" s="195"/>
      <c r="D3" s="195"/>
      <c r="E3" s="195"/>
      <c r="F3" s="195"/>
      <c r="G3" s="195"/>
      <c r="H3" s="195"/>
      <c r="I3" s="195"/>
      <c r="J3" s="195"/>
      <c r="K3" s="195"/>
      <c r="L3" s="195"/>
      <c r="M3" s="196"/>
      <c r="N3" s="196"/>
      <c r="O3" s="196"/>
      <c r="P3" s="196"/>
      <c r="Q3" s="196"/>
      <c r="R3" s="196"/>
      <c r="S3" s="196"/>
      <c r="T3" s="196"/>
      <c r="U3" s="196"/>
      <c r="V3" s="196"/>
      <c r="W3" s="196"/>
      <c r="X3" s="196"/>
    </row>
    <row r="4" spans="1:25" ht="18.75" thickBot="1" x14ac:dyDescent="0.25">
      <c r="A4" s="129"/>
      <c r="B4" s="197"/>
      <c r="C4" s="198"/>
      <c r="D4" s="199"/>
      <c r="E4" s="200" t="s">
        <v>405</v>
      </c>
      <c r="F4" s="726"/>
      <c r="G4" s="727"/>
      <c r="H4" s="727"/>
      <c r="I4" s="728"/>
      <c r="J4" s="201"/>
      <c r="K4" s="202"/>
      <c r="L4" s="202"/>
      <c r="M4" s="203"/>
      <c r="N4" s="196"/>
      <c r="O4" s="196"/>
      <c r="P4" s="196"/>
      <c r="Q4" s="196"/>
      <c r="R4" s="196"/>
      <c r="S4" s="196"/>
      <c r="T4" s="196"/>
      <c r="U4" s="196"/>
      <c r="V4" s="196"/>
      <c r="W4" s="196"/>
      <c r="X4" s="196"/>
    </row>
    <row r="5" spans="1:25" ht="15" x14ac:dyDescent="0.2">
      <c r="A5" s="129"/>
      <c r="B5" s="204"/>
      <c r="C5" s="205"/>
      <c r="D5" s="199"/>
      <c r="E5" s="199"/>
      <c r="F5" s="199"/>
      <c r="G5" s="199"/>
      <c r="H5" s="199"/>
      <c r="I5" s="199"/>
      <c r="J5" s="199"/>
      <c r="K5" s="195"/>
      <c r="L5" s="195"/>
      <c r="M5" s="196"/>
      <c r="N5" s="196"/>
      <c r="O5" s="196"/>
      <c r="P5" s="196"/>
      <c r="Q5" s="196"/>
      <c r="R5" s="196"/>
      <c r="S5" s="196"/>
      <c r="T5" s="196"/>
      <c r="U5" s="196"/>
      <c r="V5" s="196"/>
      <c r="W5" s="196"/>
      <c r="X5" s="196"/>
    </row>
    <row r="6" spans="1:25" ht="25.5" thickBot="1" x14ac:dyDescent="0.25">
      <c r="A6" s="129"/>
      <c r="B6" s="194"/>
      <c r="C6" s="195"/>
      <c r="D6" s="199"/>
      <c r="E6" s="199"/>
      <c r="F6" s="199"/>
      <c r="G6" s="206"/>
      <c r="H6" s="206"/>
      <c r="I6" s="199"/>
      <c r="J6" s="199"/>
      <c r="K6" s="195"/>
      <c r="L6" s="195"/>
      <c r="M6" s="196"/>
      <c r="N6" s="196"/>
      <c r="O6" s="196"/>
      <c r="P6" s="196"/>
      <c r="Q6" s="207"/>
      <c r="R6" s="196"/>
      <c r="S6" s="196"/>
      <c r="T6" s="196"/>
      <c r="U6" s="196"/>
      <c r="V6" s="196"/>
      <c r="W6" s="196"/>
      <c r="X6" s="196"/>
    </row>
    <row r="7" spans="1:25" ht="15" x14ac:dyDescent="0.2">
      <c r="A7" s="129"/>
      <c r="B7" s="729" t="s">
        <v>406</v>
      </c>
      <c r="C7" s="722"/>
      <c r="D7" s="734" t="s">
        <v>407</v>
      </c>
      <c r="E7" s="734" t="s">
        <v>408</v>
      </c>
      <c r="F7" s="734" t="s">
        <v>409</v>
      </c>
      <c r="G7" s="734" t="s">
        <v>457</v>
      </c>
      <c r="H7" s="718" t="s">
        <v>410</v>
      </c>
      <c r="I7" s="718" t="s">
        <v>456</v>
      </c>
      <c r="J7" s="718" t="s">
        <v>411</v>
      </c>
      <c r="K7" s="718" t="s">
        <v>458</v>
      </c>
      <c r="L7" s="718" t="s">
        <v>412</v>
      </c>
      <c r="M7" s="734" t="s">
        <v>413</v>
      </c>
      <c r="N7" s="734" t="s">
        <v>414</v>
      </c>
      <c r="O7" s="734" t="s">
        <v>415</v>
      </c>
      <c r="P7" s="718" t="s">
        <v>416</v>
      </c>
      <c r="Q7" s="718" t="s">
        <v>417</v>
      </c>
      <c r="R7" s="718" t="s">
        <v>418</v>
      </c>
      <c r="S7" s="718" t="s">
        <v>419</v>
      </c>
      <c r="T7" s="720" t="s">
        <v>420</v>
      </c>
      <c r="U7" s="721"/>
      <c r="V7" s="722"/>
      <c r="W7" s="720" t="s">
        <v>421</v>
      </c>
      <c r="X7" s="721"/>
      <c r="Y7" s="736"/>
    </row>
    <row r="8" spans="1:25" ht="60" x14ac:dyDescent="0.2">
      <c r="A8" s="129"/>
      <c r="B8" s="730"/>
      <c r="C8" s="731"/>
      <c r="D8" s="735"/>
      <c r="E8" s="735"/>
      <c r="F8" s="735"/>
      <c r="G8" s="735"/>
      <c r="H8" s="719"/>
      <c r="I8" s="719"/>
      <c r="J8" s="719"/>
      <c r="K8" s="719"/>
      <c r="L8" s="719"/>
      <c r="M8" s="735"/>
      <c r="N8" s="735"/>
      <c r="O8" s="735"/>
      <c r="P8" s="719"/>
      <c r="Q8" s="719"/>
      <c r="R8" s="719"/>
      <c r="S8" s="719"/>
      <c r="T8" s="208"/>
      <c r="U8" s="209" t="s">
        <v>422</v>
      </c>
      <c r="V8" s="209" t="s">
        <v>423</v>
      </c>
      <c r="W8" s="208"/>
      <c r="X8" s="209" t="s">
        <v>422</v>
      </c>
      <c r="Y8" s="210" t="s">
        <v>423</v>
      </c>
    </row>
    <row r="9" spans="1:25" ht="15" x14ac:dyDescent="0.2">
      <c r="A9" s="129"/>
      <c r="B9" s="732"/>
      <c r="C9" s="733"/>
      <c r="D9" s="211" t="s">
        <v>8</v>
      </c>
      <c r="E9" s="211" t="s">
        <v>9</v>
      </c>
      <c r="F9" s="211" t="s">
        <v>10</v>
      </c>
      <c r="G9" s="211" t="s">
        <v>11</v>
      </c>
      <c r="H9" s="211" t="s">
        <v>12</v>
      </c>
      <c r="I9" s="211" t="s">
        <v>13</v>
      </c>
      <c r="J9" s="211" t="s">
        <v>14</v>
      </c>
      <c r="K9" s="211" t="s">
        <v>15</v>
      </c>
      <c r="L9" s="211" t="s">
        <v>16</v>
      </c>
      <c r="M9" s="211" t="s">
        <v>17</v>
      </c>
      <c r="N9" s="212" t="s">
        <v>18</v>
      </c>
      <c r="O9" s="212" t="s">
        <v>19</v>
      </c>
      <c r="P9" s="212" t="s">
        <v>20</v>
      </c>
      <c r="Q9" s="212" t="s">
        <v>21</v>
      </c>
      <c r="R9" s="623" t="s">
        <v>22</v>
      </c>
      <c r="S9" s="623" t="s">
        <v>23</v>
      </c>
      <c r="T9" s="623" t="s">
        <v>24</v>
      </c>
      <c r="U9" s="623" t="s">
        <v>25</v>
      </c>
      <c r="V9" s="623" t="s">
        <v>26</v>
      </c>
      <c r="W9" s="623" t="s">
        <v>27</v>
      </c>
      <c r="X9" s="623" t="s">
        <v>28</v>
      </c>
      <c r="Y9" s="623" t="s">
        <v>29</v>
      </c>
    </row>
    <row r="10" spans="1:25" ht="15" x14ac:dyDescent="0.2">
      <c r="A10" s="129"/>
      <c r="B10" s="213" t="s">
        <v>8</v>
      </c>
      <c r="C10" s="214" t="s">
        <v>424</v>
      </c>
      <c r="D10" s="215"/>
      <c r="E10" s="608"/>
      <c r="F10" s="608"/>
      <c r="G10" s="608"/>
      <c r="H10" s="609"/>
      <c r="I10" s="215"/>
      <c r="J10" s="215"/>
      <c r="K10" s="215"/>
      <c r="L10" s="215"/>
      <c r="M10" s="621"/>
      <c r="N10" s="622"/>
      <c r="O10" s="216"/>
      <c r="P10" s="217"/>
      <c r="Q10" s="624" t="s">
        <v>425</v>
      </c>
      <c r="R10" s="624"/>
      <c r="S10" s="610"/>
      <c r="T10" s="625"/>
      <c r="U10" s="625"/>
      <c r="V10" s="625"/>
      <c r="W10" s="620"/>
      <c r="X10" s="620"/>
      <c r="Y10" s="626"/>
    </row>
    <row r="11" spans="1:25" ht="15" x14ac:dyDescent="0.2">
      <c r="A11" s="129"/>
      <c r="B11" s="213" t="s">
        <v>9</v>
      </c>
      <c r="C11" s="214" t="s">
        <v>426</v>
      </c>
      <c r="D11" s="215"/>
      <c r="E11" s="608"/>
      <c r="F11" s="608"/>
      <c r="G11" s="608"/>
      <c r="H11" s="609"/>
      <c r="I11" s="609"/>
      <c r="J11" s="609"/>
      <c r="K11" s="609"/>
      <c r="L11" s="609"/>
      <c r="M11" s="618"/>
      <c r="N11" s="619"/>
      <c r="O11" s="218"/>
      <c r="P11" s="219"/>
      <c r="Q11" s="627" t="s">
        <v>425</v>
      </c>
      <c r="R11" s="627"/>
      <c r="S11" s="619"/>
      <c r="T11" s="625"/>
      <c r="U11" s="625"/>
      <c r="V11" s="625"/>
      <c r="W11" s="618"/>
      <c r="X11" s="618"/>
      <c r="Y11" s="628"/>
    </row>
    <row r="12" spans="1:25" ht="15" x14ac:dyDescent="0.2">
      <c r="A12" s="129"/>
      <c r="B12" s="213" t="s">
        <v>10</v>
      </c>
      <c r="C12" s="214" t="s">
        <v>427</v>
      </c>
      <c r="D12" s="215"/>
      <c r="E12" s="608"/>
      <c r="F12" s="608"/>
      <c r="G12" s="608"/>
      <c r="H12" s="609"/>
      <c r="I12" s="608"/>
      <c r="J12" s="609"/>
      <c r="K12" s="609"/>
      <c r="L12" s="609"/>
      <c r="M12" s="620"/>
      <c r="N12" s="610"/>
      <c r="O12" s="216"/>
      <c r="P12" s="217"/>
      <c r="Q12" s="627" t="s">
        <v>425</v>
      </c>
      <c r="R12" s="627"/>
      <c r="S12" s="610"/>
      <c r="T12" s="625"/>
      <c r="U12" s="625"/>
      <c r="V12" s="625"/>
      <c r="W12" s="620"/>
      <c r="X12" s="620"/>
      <c r="Y12" s="626"/>
    </row>
    <row r="13" spans="1:25" ht="15" x14ac:dyDescent="0.2">
      <c r="A13" s="129"/>
      <c r="B13" s="213" t="s">
        <v>11</v>
      </c>
      <c r="C13" s="214" t="s">
        <v>428</v>
      </c>
      <c r="D13" s="215"/>
      <c r="E13" s="610"/>
      <c r="F13" s="610"/>
      <c r="G13" s="610"/>
      <c r="H13" s="609"/>
      <c r="I13" s="216"/>
      <c r="J13" s="216"/>
      <c r="K13" s="216"/>
      <c r="L13" s="216"/>
      <c r="M13" s="216"/>
      <c r="N13" s="217"/>
      <c r="O13" s="620"/>
      <c r="P13" s="610"/>
      <c r="Q13" s="610"/>
      <c r="R13" s="610"/>
      <c r="S13" s="610"/>
      <c r="T13" s="620"/>
      <c r="U13" s="620"/>
      <c r="V13" s="620"/>
      <c r="W13" s="620"/>
      <c r="X13" s="620"/>
      <c r="Y13" s="626"/>
    </row>
    <row r="14" spans="1:25" ht="15" x14ac:dyDescent="0.2">
      <c r="A14" s="129"/>
      <c r="B14" s="213" t="s">
        <v>12</v>
      </c>
      <c r="C14" s="220" t="s">
        <v>429</v>
      </c>
      <c r="D14" s="221"/>
      <c r="E14" s="611"/>
      <c r="F14" s="611"/>
      <c r="G14" s="611"/>
      <c r="H14" s="612"/>
      <c r="I14" s="222"/>
      <c r="J14" s="222"/>
      <c r="K14" s="222"/>
      <c r="L14" s="222"/>
      <c r="M14" s="222"/>
      <c r="N14" s="217"/>
      <c r="O14" s="620"/>
      <c r="P14" s="610"/>
      <c r="Q14" s="217"/>
      <c r="R14" s="610"/>
      <c r="S14" s="610"/>
      <c r="T14" s="620"/>
      <c r="U14" s="620"/>
      <c r="V14" s="620"/>
      <c r="W14" s="620"/>
      <c r="X14" s="620"/>
      <c r="Y14" s="626"/>
    </row>
    <row r="15" spans="1:25" ht="30" x14ac:dyDescent="0.2">
      <c r="A15" s="129"/>
      <c r="B15" s="213" t="s">
        <v>13</v>
      </c>
      <c r="C15" s="220" t="s">
        <v>430</v>
      </c>
      <c r="D15" s="221"/>
      <c r="E15" s="611"/>
      <c r="F15" s="611"/>
      <c r="G15" s="611"/>
      <c r="H15" s="612"/>
      <c r="I15" s="222"/>
      <c r="J15" s="222"/>
      <c r="K15" s="222"/>
      <c r="L15" s="222"/>
      <c r="M15" s="222"/>
      <c r="N15" s="217"/>
      <c r="O15" s="620"/>
      <c r="P15" s="610"/>
      <c r="Q15" s="217"/>
      <c r="R15" s="610"/>
      <c r="S15" s="610"/>
      <c r="T15" s="620"/>
      <c r="U15" s="620"/>
      <c r="V15" s="620"/>
      <c r="W15" s="620"/>
      <c r="X15" s="620"/>
      <c r="Y15" s="626"/>
    </row>
    <row r="16" spans="1:25" ht="15" x14ac:dyDescent="0.2">
      <c r="A16" s="129"/>
      <c r="B16" s="223" t="s">
        <v>14</v>
      </c>
      <c r="C16" s="220" t="s">
        <v>431</v>
      </c>
      <c r="D16" s="221"/>
      <c r="E16" s="611"/>
      <c r="F16" s="611"/>
      <c r="G16" s="611"/>
      <c r="H16" s="612"/>
      <c r="I16" s="222"/>
      <c r="J16" s="222"/>
      <c r="K16" s="222"/>
      <c r="L16" s="222"/>
      <c r="M16" s="222"/>
      <c r="N16" s="217"/>
      <c r="O16" s="620"/>
      <c r="P16" s="610"/>
      <c r="Q16" s="217"/>
      <c r="R16" s="610"/>
      <c r="S16" s="610"/>
      <c r="T16" s="620"/>
      <c r="U16" s="620"/>
      <c r="V16" s="620"/>
      <c r="W16" s="620"/>
      <c r="X16" s="620"/>
      <c r="Y16" s="626"/>
    </row>
    <row r="17" spans="1:25" ht="15" x14ac:dyDescent="0.2">
      <c r="A17" s="129"/>
      <c r="B17" s="213" t="s">
        <v>15</v>
      </c>
      <c r="C17" s="214" t="s">
        <v>432</v>
      </c>
      <c r="D17" s="215"/>
      <c r="E17" s="613"/>
      <c r="F17" s="613"/>
      <c r="G17" s="613"/>
      <c r="H17" s="609"/>
      <c r="I17" s="216"/>
      <c r="J17" s="216"/>
      <c r="K17" s="216"/>
      <c r="L17" s="216"/>
      <c r="M17" s="217"/>
      <c r="N17" s="217"/>
      <c r="O17" s="217"/>
      <c r="P17" s="217"/>
      <c r="Q17" s="217"/>
      <c r="R17" s="620"/>
      <c r="S17" s="610"/>
      <c r="T17" s="620"/>
      <c r="U17" s="620"/>
      <c r="V17" s="620"/>
      <c r="W17" s="620"/>
      <c r="X17" s="620"/>
      <c r="Y17" s="626"/>
    </row>
    <row r="18" spans="1:25" ht="30" x14ac:dyDescent="0.2">
      <c r="A18" s="129"/>
      <c r="B18" s="213" t="s">
        <v>16</v>
      </c>
      <c r="C18" s="214" t="s">
        <v>433</v>
      </c>
      <c r="D18" s="215"/>
      <c r="E18" s="613"/>
      <c r="F18" s="613"/>
      <c r="G18" s="613"/>
      <c r="H18" s="609"/>
      <c r="I18" s="216"/>
      <c r="J18" s="216"/>
      <c r="K18" s="216"/>
      <c r="L18" s="216"/>
      <c r="M18" s="217"/>
      <c r="N18" s="217"/>
      <c r="O18" s="217"/>
      <c r="P18" s="217"/>
      <c r="Q18" s="217"/>
      <c r="R18" s="620"/>
      <c r="S18" s="610"/>
      <c r="T18" s="620"/>
      <c r="U18" s="620"/>
      <c r="V18" s="620"/>
      <c r="W18" s="620"/>
      <c r="X18" s="620"/>
      <c r="Y18" s="626"/>
    </row>
    <row r="19" spans="1:25" ht="15" x14ac:dyDescent="0.2">
      <c r="A19" s="129"/>
      <c r="B19" s="213" t="s">
        <v>17</v>
      </c>
      <c r="C19" s="214" t="s">
        <v>434</v>
      </c>
      <c r="D19" s="215"/>
      <c r="E19" s="613"/>
      <c r="F19" s="613"/>
      <c r="G19" s="613"/>
      <c r="H19" s="609"/>
      <c r="I19" s="216"/>
      <c r="J19" s="216"/>
      <c r="K19" s="216"/>
      <c r="L19" s="216"/>
      <c r="M19" s="217"/>
      <c r="N19" s="217"/>
      <c r="O19" s="217"/>
      <c r="P19" s="217"/>
      <c r="Q19" s="217"/>
      <c r="R19" s="620"/>
      <c r="S19" s="610"/>
      <c r="T19" s="620"/>
      <c r="U19" s="620"/>
      <c r="V19" s="620"/>
      <c r="W19" s="620"/>
      <c r="X19" s="620"/>
      <c r="Y19" s="626"/>
    </row>
    <row r="20" spans="1:25" ht="15" x14ac:dyDescent="0.2">
      <c r="A20" s="129"/>
      <c r="B20" s="213" t="s">
        <v>18</v>
      </c>
      <c r="C20" s="224" t="s">
        <v>435</v>
      </c>
      <c r="D20" s="607"/>
      <c r="E20" s="614"/>
      <c r="F20" s="614"/>
      <c r="G20" s="614"/>
      <c r="H20" s="615"/>
      <c r="I20" s="225"/>
      <c r="J20" s="225"/>
      <c r="K20" s="225"/>
      <c r="L20" s="225"/>
      <c r="M20" s="217"/>
      <c r="N20" s="217"/>
      <c r="O20" s="217"/>
      <c r="P20" s="217"/>
      <c r="Q20" s="217"/>
      <c r="R20" s="620"/>
      <c r="S20" s="610"/>
      <c r="T20" s="620"/>
      <c r="U20" s="620"/>
      <c r="V20" s="620"/>
      <c r="W20" s="620"/>
      <c r="X20" s="620"/>
      <c r="Y20" s="626"/>
    </row>
    <row r="21" spans="1:25" ht="15" x14ac:dyDescent="0.2">
      <c r="B21" s="213" t="s">
        <v>19</v>
      </c>
      <c r="C21" s="226" t="s">
        <v>436</v>
      </c>
      <c r="D21" s="221"/>
      <c r="E21" s="614"/>
      <c r="F21" s="614"/>
      <c r="G21" s="614"/>
      <c r="H21" s="615"/>
      <c r="I21" s="225"/>
      <c r="J21" s="225"/>
      <c r="K21" s="225"/>
      <c r="L21" s="225"/>
      <c r="M21" s="225"/>
      <c r="N21" s="225"/>
      <c r="O21" s="225"/>
      <c r="P21" s="225"/>
      <c r="Q21" s="225"/>
      <c r="R21" s="225"/>
      <c r="S21" s="614"/>
      <c r="T21" s="614"/>
      <c r="U21" s="225"/>
      <c r="V21" s="225"/>
      <c r="W21" s="614"/>
      <c r="X21" s="225"/>
      <c r="Y21" s="227"/>
    </row>
    <row r="22" spans="1:25" ht="15" x14ac:dyDescent="0.2">
      <c r="B22" s="213" t="s">
        <v>20</v>
      </c>
      <c r="C22" s="228" t="s">
        <v>437</v>
      </c>
      <c r="D22" s="221"/>
      <c r="E22" s="614"/>
      <c r="F22" s="614"/>
      <c r="G22" s="614"/>
      <c r="H22" s="615"/>
      <c r="I22" s="225"/>
      <c r="J22" s="225"/>
      <c r="K22" s="225"/>
      <c r="L22" s="225"/>
      <c r="M22" s="225"/>
      <c r="N22" s="225"/>
      <c r="O22" s="225"/>
      <c r="P22" s="225"/>
      <c r="Q22" s="225"/>
      <c r="R22" s="225"/>
      <c r="S22" s="614"/>
      <c r="T22" s="614"/>
      <c r="U22" s="225"/>
      <c r="V22" s="225"/>
      <c r="W22" s="614"/>
      <c r="X22" s="225"/>
      <c r="Y22" s="227"/>
    </row>
    <row r="23" spans="1:25" ht="15.75" thickBot="1" x14ac:dyDescent="0.25">
      <c r="B23" s="229" t="s">
        <v>21</v>
      </c>
      <c r="C23" s="230" t="s">
        <v>438</v>
      </c>
      <c r="D23" s="231"/>
      <c r="E23" s="616"/>
      <c r="F23" s="616"/>
      <c r="G23" s="616"/>
      <c r="H23" s="617"/>
      <c r="I23" s="232"/>
      <c r="J23" s="232"/>
      <c r="K23" s="232"/>
      <c r="L23" s="232"/>
      <c r="M23" s="232"/>
      <c r="N23" s="232"/>
      <c r="O23" s="232"/>
      <c r="P23" s="232"/>
      <c r="Q23" s="232"/>
      <c r="R23" s="232"/>
      <c r="S23" s="616"/>
      <c r="T23" s="616"/>
      <c r="U23" s="232"/>
      <c r="V23" s="232"/>
      <c r="W23" s="616"/>
      <c r="X23" s="232"/>
      <c r="Y23" s="233"/>
    </row>
    <row r="24" spans="1:25" x14ac:dyDescent="0.2">
      <c r="B24" s="118"/>
    </row>
    <row r="25" spans="1:25" x14ac:dyDescent="0.2">
      <c r="B25" s="118"/>
    </row>
    <row r="26" spans="1:25" x14ac:dyDescent="0.2">
      <c r="B26" s="118"/>
    </row>
    <row r="27" spans="1:25" x14ac:dyDescent="0.2">
      <c r="B27" s="118"/>
    </row>
    <row r="28" spans="1:25" x14ac:dyDescent="0.2">
      <c r="B28" s="118"/>
    </row>
    <row r="29" spans="1:25" x14ac:dyDescent="0.2">
      <c r="B29" s="118"/>
    </row>
    <row r="30" spans="1:25" x14ac:dyDescent="0.2">
      <c r="B30" s="118"/>
    </row>
  </sheetData>
  <sheetProtection algorithmName="SHA-512" hashValue="HdwlzMpTcnH6BXLMXUuZNwYkX8kzWePNlgj8LpVQmYqfx2GMkL+X+xl36+604MVy/6h0xgw3xllW8oZYwf1rbg==" saltValue="YAu5QdeI49xuga29DZ6kfg==" spinCount="100000" sheet="1" objects="1" scenarios="1" formatColumns="0" formatRows="0"/>
  <mergeCells count="21">
    <mergeCell ref="B2:Y2"/>
    <mergeCell ref="F4:I4"/>
    <mergeCell ref="B7:C9"/>
    <mergeCell ref="D7:D8"/>
    <mergeCell ref="E7:E8"/>
    <mergeCell ref="F7:F8"/>
    <mergeCell ref="G7:G8"/>
    <mergeCell ref="H7:H8"/>
    <mergeCell ref="I7:I8"/>
    <mergeCell ref="J7:J8"/>
    <mergeCell ref="K7:K8"/>
    <mergeCell ref="L7:L8"/>
    <mergeCell ref="M7:M8"/>
    <mergeCell ref="N7:N8"/>
    <mergeCell ref="W7:Y7"/>
    <mergeCell ref="O7:O8"/>
    <mergeCell ref="Q7:Q8"/>
    <mergeCell ref="R7:R8"/>
    <mergeCell ref="S7:S8"/>
    <mergeCell ref="T7:V7"/>
    <mergeCell ref="P7:P8"/>
  </mergeCells>
  <pageMargins left="0.70866141732283505" right="0.70866141732283505" top="1" bottom="1.5" header="0.31496062992126" footer="0.31496062992126"/>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2060"/>
  </sheetPr>
  <dimension ref="A1:H38"/>
  <sheetViews>
    <sheetView showGridLines="0" zoomScale="120" zoomScaleNormal="120" workbookViewId="0">
      <selection activeCell="L56" sqref="L56"/>
    </sheetView>
  </sheetViews>
  <sheetFormatPr defaultRowHeight="12.75" x14ac:dyDescent="0.2"/>
  <cols>
    <col min="1" max="1" width="4" customWidth="1"/>
    <col min="4" max="4" width="52.5" bestFit="1" customWidth="1"/>
  </cols>
  <sheetData>
    <row r="1" spans="1:8" x14ac:dyDescent="0.2">
      <c r="A1" s="5"/>
      <c r="B1" s="5"/>
      <c r="C1" s="5"/>
      <c r="D1" s="5"/>
      <c r="E1" s="5"/>
    </row>
    <row r="2" spans="1:8" x14ac:dyDescent="0.2">
      <c r="A2" s="6"/>
      <c r="B2" s="234" t="s">
        <v>439</v>
      </c>
      <c r="C2" s="6"/>
      <c r="D2" s="6"/>
      <c r="E2" s="6"/>
      <c r="F2" s="175"/>
      <c r="G2" s="183"/>
      <c r="H2" s="183"/>
    </row>
    <row r="3" spans="1:8" x14ac:dyDescent="0.2">
      <c r="A3" s="5"/>
      <c r="B3" s="5"/>
      <c r="C3" s="5"/>
      <c r="D3" s="5"/>
      <c r="E3" s="5"/>
    </row>
    <row r="5" spans="1:8" x14ac:dyDescent="0.2">
      <c r="B5" s="649" t="s">
        <v>58</v>
      </c>
      <c r="C5" s="650"/>
      <c r="D5" s="651"/>
      <c r="E5" s="652"/>
    </row>
    <row r="6" spans="1:8" ht="21" x14ac:dyDescent="0.2">
      <c r="B6" s="7" t="s">
        <v>53</v>
      </c>
      <c r="C6" s="7" t="s">
        <v>54</v>
      </c>
      <c r="D6" s="8" t="s">
        <v>55</v>
      </c>
      <c r="E6" s="7" t="s">
        <v>56</v>
      </c>
    </row>
    <row r="7" spans="1:8" x14ac:dyDescent="0.2">
      <c r="B7" s="9"/>
      <c r="C7" s="9"/>
      <c r="D7" s="20" t="s">
        <v>73</v>
      </c>
      <c r="E7" s="11"/>
    </row>
    <row r="8" spans="1:8" ht="12.75" customHeight="1" x14ac:dyDescent="0.2">
      <c r="B8" s="12">
        <v>1</v>
      </c>
      <c r="C8" s="12" t="s">
        <v>59</v>
      </c>
      <c r="D8" s="18" t="s">
        <v>183</v>
      </c>
      <c r="E8" s="14" t="s">
        <v>65</v>
      </c>
    </row>
    <row r="9" spans="1:8" x14ac:dyDescent="0.2">
      <c r="B9" s="13">
        <v>2.1</v>
      </c>
      <c r="C9" s="13" t="s">
        <v>213</v>
      </c>
      <c r="D9" s="19" t="s">
        <v>184</v>
      </c>
      <c r="E9" s="14" t="s">
        <v>215</v>
      </c>
    </row>
    <row r="10" spans="1:8" x14ac:dyDescent="0.2">
      <c r="B10" s="13">
        <v>2.2000000000000002</v>
      </c>
      <c r="C10" s="13" t="s">
        <v>305</v>
      </c>
      <c r="D10" s="19" t="s">
        <v>214</v>
      </c>
      <c r="E10" s="14" t="s">
        <v>373</v>
      </c>
    </row>
    <row r="11" spans="1:8" x14ac:dyDescent="0.2">
      <c r="B11" s="13">
        <v>3</v>
      </c>
      <c r="C11" s="13" t="s">
        <v>60</v>
      </c>
      <c r="D11" s="19" t="s">
        <v>185</v>
      </c>
      <c r="E11" s="14" t="s">
        <v>66</v>
      </c>
    </row>
    <row r="12" spans="1:8" x14ac:dyDescent="0.2">
      <c r="B12" s="15">
        <v>4</v>
      </c>
      <c r="C12" s="15" t="s">
        <v>61</v>
      </c>
      <c r="D12" s="16" t="s">
        <v>345</v>
      </c>
      <c r="E12" s="14" t="s">
        <v>67</v>
      </c>
    </row>
    <row r="13" spans="1:8" x14ac:dyDescent="0.2">
      <c r="B13" s="9"/>
      <c r="C13" s="9"/>
      <c r="D13" s="20" t="s">
        <v>123</v>
      </c>
      <c r="E13" s="11"/>
    </row>
    <row r="14" spans="1:8" x14ac:dyDescent="0.2">
      <c r="B14" s="13">
        <v>5</v>
      </c>
      <c r="C14" s="13" t="s">
        <v>63</v>
      </c>
      <c r="D14" s="19" t="s">
        <v>181</v>
      </c>
      <c r="E14" s="14" t="s">
        <v>68</v>
      </c>
    </row>
    <row r="15" spans="1:8" x14ac:dyDescent="0.2">
      <c r="B15" s="9"/>
      <c r="C15" s="9"/>
      <c r="D15" s="10" t="s">
        <v>304</v>
      </c>
      <c r="E15" s="11"/>
    </row>
    <row r="16" spans="1:8" x14ac:dyDescent="0.2">
      <c r="B16" s="15">
        <v>6.1</v>
      </c>
      <c r="C16" s="15" t="s">
        <v>186</v>
      </c>
      <c r="D16" s="16" t="s">
        <v>174</v>
      </c>
      <c r="E16" s="14" t="s">
        <v>193</v>
      </c>
    </row>
    <row r="17" spans="2:5" x14ac:dyDescent="0.2">
      <c r="B17" s="15">
        <v>6.2</v>
      </c>
      <c r="C17" s="15" t="s">
        <v>187</v>
      </c>
      <c r="D17" s="16" t="s">
        <v>236</v>
      </c>
      <c r="E17" s="14" t="s">
        <v>194</v>
      </c>
    </row>
    <row r="18" spans="2:5" x14ac:dyDescent="0.2">
      <c r="B18" s="15">
        <v>6.3</v>
      </c>
      <c r="C18" s="17" t="s">
        <v>188</v>
      </c>
      <c r="D18" s="16" t="s">
        <v>175</v>
      </c>
      <c r="E18" s="14" t="s">
        <v>195</v>
      </c>
    </row>
    <row r="19" spans="2:5" x14ac:dyDescent="0.2">
      <c r="B19" s="15">
        <v>6.4</v>
      </c>
      <c r="C19" s="17" t="s">
        <v>189</v>
      </c>
      <c r="D19" s="16" t="s">
        <v>237</v>
      </c>
      <c r="E19" s="14" t="s">
        <v>196</v>
      </c>
    </row>
    <row r="20" spans="2:5" x14ac:dyDescent="0.2">
      <c r="B20" s="15">
        <v>6.5</v>
      </c>
      <c r="C20" s="17" t="s">
        <v>190</v>
      </c>
      <c r="D20" s="21" t="s">
        <v>176</v>
      </c>
      <c r="E20" s="14" t="s">
        <v>197</v>
      </c>
    </row>
    <row r="21" spans="2:5" x14ac:dyDescent="0.2">
      <c r="B21" s="15">
        <v>6.6</v>
      </c>
      <c r="C21" s="17" t="s">
        <v>191</v>
      </c>
      <c r="D21" s="16" t="s">
        <v>238</v>
      </c>
      <c r="E21" s="14" t="s">
        <v>198</v>
      </c>
    </row>
    <row r="22" spans="2:5" x14ac:dyDescent="0.2">
      <c r="B22" s="15">
        <v>6.7</v>
      </c>
      <c r="C22" s="17" t="s">
        <v>192</v>
      </c>
      <c r="D22" s="21" t="s">
        <v>177</v>
      </c>
      <c r="E22" s="14" t="s">
        <v>199</v>
      </c>
    </row>
    <row r="23" spans="2:5" x14ac:dyDescent="0.2">
      <c r="B23" s="15">
        <v>6.8</v>
      </c>
      <c r="C23" s="17" t="s">
        <v>243</v>
      </c>
      <c r="D23" s="16" t="s">
        <v>239</v>
      </c>
      <c r="E23" s="14" t="s">
        <v>249</v>
      </c>
    </row>
    <row r="24" spans="2:5" x14ac:dyDescent="0.2">
      <c r="B24" s="15">
        <v>6.9</v>
      </c>
      <c r="C24" s="17" t="s">
        <v>244</v>
      </c>
      <c r="D24" s="21" t="s">
        <v>178</v>
      </c>
      <c r="E24" s="14" t="s">
        <v>250</v>
      </c>
    </row>
    <row r="25" spans="2:5" x14ac:dyDescent="0.2">
      <c r="B25" s="15">
        <v>6.1</v>
      </c>
      <c r="C25" s="17" t="s">
        <v>245</v>
      </c>
      <c r="D25" s="21" t="s">
        <v>179</v>
      </c>
      <c r="E25" s="14" t="s">
        <v>251</v>
      </c>
    </row>
    <row r="26" spans="2:5" x14ac:dyDescent="0.2">
      <c r="B26" s="15">
        <v>6.11</v>
      </c>
      <c r="C26" s="17" t="s">
        <v>246</v>
      </c>
      <c r="D26" s="21" t="s">
        <v>180</v>
      </c>
      <c r="E26" s="14" t="s">
        <v>252</v>
      </c>
    </row>
    <row r="27" spans="2:5" x14ac:dyDescent="0.2">
      <c r="B27" s="15">
        <v>6.12</v>
      </c>
      <c r="C27" s="17" t="s">
        <v>247</v>
      </c>
      <c r="D27" s="157" t="s">
        <v>255</v>
      </c>
      <c r="E27" s="14" t="s">
        <v>253</v>
      </c>
    </row>
    <row r="28" spans="2:5" x14ac:dyDescent="0.2">
      <c r="B28" s="15">
        <v>6.13</v>
      </c>
      <c r="C28" s="17" t="s">
        <v>248</v>
      </c>
      <c r="D28" s="16" t="s">
        <v>242</v>
      </c>
      <c r="E28" s="14" t="s">
        <v>254</v>
      </c>
    </row>
    <row r="29" spans="2:5" x14ac:dyDescent="0.2">
      <c r="B29" s="9"/>
      <c r="C29" s="9"/>
      <c r="D29" s="20" t="s">
        <v>72</v>
      </c>
      <c r="E29" s="11"/>
    </row>
    <row r="30" spans="2:5" x14ac:dyDescent="0.2">
      <c r="B30" s="13">
        <v>7</v>
      </c>
      <c r="C30" s="13" t="s">
        <v>62</v>
      </c>
      <c r="D30" s="19" t="s">
        <v>307</v>
      </c>
      <c r="E30" s="14" t="s">
        <v>69</v>
      </c>
    </row>
    <row r="31" spans="2:5" x14ac:dyDescent="0.2">
      <c r="B31" s="182">
        <v>8.1</v>
      </c>
      <c r="C31" s="13" t="s">
        <v>315</v>
      </c>
      <c r="D31" s="19" t="s">
        <v>314</v>
      </c>
      <c r="E31" s="14" t="s">
        <v>326</v>
      </c>
    </row>
    <row r="32" spans="2:5" x14ac:dyDescent="0.2">
      <c r="B32" s="182">
        <v>8.1999999999999993</v>
      </c>
      <c r="C32" s="13" t="s">
        <v>317</v>
      </c>
      <c r="D32" s="19" t="s">
        <v>316</v>
      </c>
      <c r="E32" s="14" t="s">
        <v>327</v>
      </c>
    </row>
    <row r="33" spans="2:5" x14ac:dyDescent="0.2">
      <c r="B33" s="182">
        <v>8.3000000000000007</v>
      </c>
      <c r="C33" s="13" t="s">
        <v>318</v>
      </c>
      <c r="D33" s="19" t="s">
        <v>322</v>
      </c>
      <c r="E33" s="14" t="s">
        <v>328</v>
      </c>
    </row>
    <row r="34" spans="2:5" x14ac:dyDescent="0.2">
      <c r="B34" s="182">
        <v>8.4</v>
      </c>
      <c r="C34" s="13" t="s">
        <v>319</v>
      </c>
      <c r="D34" s="19" t="s">
        <v>323</v>
      </c>
      <c r="E34" s="14" t="s">
        <v>329</v>
      </c>
    </row>
    <row r="35" spans="2:5" x14ac:dyDescent="0.2">
      <c r="B35" s="182">
        <v>8.5</v>
      </c>
      <c r="C35" s="13" t="s">
        <v>320</v>
      </c>
      <c r="D35" s="19" t="s">
        <v>324</v>
      </c>
      <c r="E35" s="14" t="s">
        <v>330</v>
      </c>
    </row>
    <row r="36" spans="2:5" x14ac:dyDescent="0.2">
      <c r="B36" s="182">
        <v>8.6</v>
      </c>
      <c r="C36" s="13" t="s">
        <v>321</v>
      </c>
      <c r="D36" s="19" t="s">
        <v>325</v>
      </c>
      <c r="E36" s="14" t="s">
        <v>331</v>
      </c>
    </row>
    <row r="37" spans="2:5" x14ac:dyDescent="0.2">
      <c r="B37" s="9"/>
      <c r="C37" s="9"/>
      <c r="D37" s="20" t="s">
        <v>71</v>
      </c>
      <c r="E37" s="11"/>
    </row>
    <row r="38" spans="2:5" x14ac:dyDescent="0.2">
      <c r="B38" s="144">
        <v>9</v>
      </c>
      <c r="C38" s="144" t="s">
        <v>64</v>
      </c>
      <c r="D38" s="145" t="s">
        <v>182</v>
      </c>
      <c r="E38" s="22" t="s">
        <v>70</v>
      </c>
    </row>
  </sheetData>
  <sheetProtection algorithmName="SHA-512" hashValue="3xDRxJ19z2JKrsQ/jvYDHUfIbCe1esvgkkCrU5sat1LSJRkOysz9rK4vLbymIxd4wjDcG9OB5HgQ4FfSb94L8w==" saltValue="BTpmdCpahR6zTEFnmsZDCA==" spinCount="100000" sheet="1" objects="1" scenarios="1" formatColumns="0" formatRows="0"/>
  <mergeCells count="1">
    <mergeCell ref="B5:E5"/>
  </mergeCells>
  <pageMargins left="0.70866141732283505" right="0.70866141732283505" top="1" bottom="1.5" header="0.31496062992126" footer="0.31496062992126"/>
  <pageSetup paperSize="9" orientation="portrait" horizontalDpi="90" verticalDpi="9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2060"/>
  </sheetPr>
  <dimension ref="A1:C72"/>
  <sheetViews>
    <sheetView showGridLines="0" zoomScale="85" zoomScaleNormal="85" workbookViewId="0">
      <selection activeCell="C4" sqref="C4"/>
    </sheetView>
  </sheetViews>
  <sheetFormatPr defaultColWidth="9" defaultRowHeight="14.25" x14ac:dyDescent="0.2"/>
  <cols>
    <col min="1" max="1" width="8.875" style="99" customWidth="1"/>
    <col min="2" max="2" width="85" style="118" customWidth="1"/>
    <col min="3" max="3" width="21.5" style="118" customWidth="1"/>
    <col min="4" max="16384" width="9" style="118"/>
  </cols>
  <sheetData>
    <row r="1" spans="1:3" x14ac:dyDescent="0.2">
      <c r="A1" s="653" t="s">
        <v>221</v>
      </c>
      <c r="B1" s="653"/>
      <c r="C1" s="653"/>
    </row>
    <row r="3" spans="1:3" x14ac:dyDescent="0.2">
      <c r="A3" s="102" t="s">
        <v>0</v>
      </c>
      <c r="B3" s="119" t="s">
        <v>2</v>
      </c>
      <c r="C3" s="119" t="s">
        <v>1</v>
      </c>
    </row>
    <row r="4" spans="1:3" x14ac:dyDescent="0.2">
      <c r="A4" s="120" t="s">
        <v>8</v>
      </c>
      <c r="B4" s="41" t="s">
        <v>57</v>
      </c>
      <c r="C4" s="506"/>
    </row>
    <row r="5" spans="1:3" x14ac:dyDescent="0.2">
      <c r="A5" s="43" t="s">
        <v>9</v>
      </c>
      <c r="B5" s="38" t="s">
        <v>87</v>
      </c>
      <c r="C5" s="507"/>
    </row>
    <row r="6" spans="1:3" x14ac:dyDescent="0.2">
      <c r="A6" s="43" t="s">
        <v>10</v>
      </c>
      <c r="B6" s="39" t="s">
        <v>105</v>
      </c>
      <c r="C6" s="507"/>
    </row>
    <row r="7" spans="1:3" x14ac:dyDescent="0.2">
      <c r="A7" s="43" t="s">
        <v>11</v>
      </c>
      <c r="B7" s="146" t="s">
        <v>6</v>
      </c>
      <c r="C7" s="507"/>
    </row>
    <row r="8" spans="1:3" x14ac:dyDescent="0.2">
      <c r="A8" s="43" t="s">
        <v>12</v>
      </c>
      <c r="B8" s="158" t="s">
        <v>103</v>
      </c>
      <c r="C8" s="507"/>
    </row>
    <row r="9" spans="1:3" x14ac:dyDescent="0.2">
      <c r="A9" s="43" t="s">
        <v>13</v>
      </c>
      <c r="B9" s="146" t="s">
        <v>4</v>
      </c>
      <c r="C9" s="507"/>
    </row>
    <row r="10" spans="1:3" x14ac:dyDescent="0.2">
      <c r="A10" s="43" t="s">
        <v>14</v>
      </c>
      <c r="B10" s="235" t="s">
        <v>260</v>
      </c>
      <c r="C10" s="507"/>
    </row>
    <row r="11" spans="1:3" x14ac:dyDescent="0.2">
      <c r="A11" s="43" t="s">
        <v>15</v>
      </c>
      <c r="B11" s="235" t="s">
        <v>261</v>
      </c>
      <c r="C11" s="507"/>
    </row>
    <row r="12" spans="1:3" x14ac:dyDescent="0.2">
      <c r="A12" s="102" t="s">
        <v>16</v>
      </c>
      <c r="B12" s="121" t="s">
        <v>5</v>
      </c>
      <c r="C12" s="507"/>
    </row>
    <row r="13" spans="1:3" x14ac:dyDescent="0.2">
      <c r="A13" s="102" t="s">
        <v>17</v>
      </c>
      <c r="B13" s="121" t="s">
        <v>104</v>
      </c>
      <c r="C13" s="507"/>
    </row>
    <row r="14" spans="1:3" x14ac:dyDescent="0.2">
      <c r="A14" s="102" t="s">
        <v>18</v>
      </c>
      <c r="B14" s="147" t="s">
        <v>160</v>
      </c>
      <c r="C14" s="508"/>
    </row>
    <row r="15" spans="1:3" x14ac:dyDescent="0.2">
      <c r="A15" s="102" t="s">
        <v>19</v>
      </c>
      <c r="B15" s="236" t="s">
        <v>267</v>
      </c>
      <c r="C15" s="507"/>
    </row>
    <row r="16" spans="1:3" x14ac:dyDescent="0.2">
      <c r="A16" s="102" t="s">
        <v>20</v>
      </c>
      <c r="B16" s="148" t="s">
        <v>106</v>
      </c>
      <c r="C16" s="508"/>
    </row>
    <row r="17" spans="1:3" x14ac:dyDescent="0.2">
      <c r="A17" s="102" t="s">
        <v>21</v>
      </c>
      <c r="B17" s="40" t="s">
        <v>161</v>
      </c>
      <c r="C17" s="508"/>
    </row>
    <row r="18" spans="1:3" x14ac:dyDescent="0.2">
      <c r="A18" s="102" t="s">
        <v>22</v>
      </c>
      <c r="B18" s="171" t="s">
        <v>162</v>
      </c>
      <c r="C18" s="508"/>
    </row>
    <row r="19" spans="1:3" x14ac:dyDescent="0.2">
      <c r="A19" s="102" t="s">
        <v>23</v>
      </c>
      <c r="B19" s="171" t="s">
        <v>163</v>
      </c>
      <c r="C19" s="508"/>
    </row>
    <row r="20" spans="1:3" x14ac:dyDescent="0.2">
      <c r="A20" s="102" t="s">
        <v>24</v>
      </c>
      <c r="B20" s="171" t="s">
        <v>164</v>
      </c>
      <c r="C20" s="508"/>
    </row>
    <row r="21" spans="1:3" x14ac:dyDescent="0.2">
      <c r="A21" s="102" t="s">
        <v>25</v>
      </c>
      <c r="B21" s="172" t="s">
        <v>107</v>
      </c>
      <c r="C21" s="508"/>
    </row>
    <row r="22" spans="1:3" x14ac:dyDescent="0.2">
      <c r="A22" s="102" t="s">
        <v>26</v>
      </c>
      <c r="B22" s="40" t="s">
        <v>101</v>
      </c>
      <c r="C22" s="508"/>
    </row>
    <row r="23" spans="1:3" x14ac:dyDescent="0.2">
      <c r="A23" s="102" t="s">
        <v>27</v>
      </c>
      <c r="B23" s="40" t="s">
        <v>102</v>
      </c>
      <c r="C23" s="508"/>
    </row>
    <row r="24" spans="1:3" ht="28.5" x14ac:dyDescent="0.2">
      <c r="A24" s="102" t="s">
        <v>28</v>
      </c>
      <c r="B24" s="149" t="s">
        <v>109</v>
      </c>
      <c r="C24" s="508"/>
    </row>
    <row r="25" spans="1:3" x14ac:dyDescent="0.2">
      <c r="A25" s="102" t="s">
        <v>29</v>
      </c>
      <c r="B25" s="172" t="s">
        <v>270</v>
      </c>
      <c r="C25" s="508"/>
    </row>
    <row r="26" spans="1:3" ht="28.5" x14ac:dyDescent="0.2">
      <c r="A26" s="102" t="s">
        <v>30</v>
      </c>
      <c r="B26" s="235" t="s">
        <v>271</v>
      </c>
      <c r="C26" s="508"/>
    </row>
    <row r="27" spans="1:3" ht="28.5" x14ac:dyDescent="0.2">
      <c r="A27" s="102" t="s">
        <v>31</v>
      </c>
      <c r="B27" s="149" t="s">
        <v>440</v>
      </c>
      <c r="C27" s="555"/>
    </row>
    <row r="28" spans="1:3" ht="28.5" x14ac:dyDescent="0.2">
      <c r="A28" s="102" t="s">
        <v>32</v>
      </c>
      <c r="B28" s="149" t="s">
        <v>441</v>
      </c>
      <c r="C28" s="555"/>
    </row>
    <row r="29" spans="1:3" x14ac:dyDescent="0.2">
      <c r="A29" s="102" t="s">
        <v>33</v>
      </c>
      <c r="B29" s="149" t="s">
        <v>262</v>
      </c>
      <c r="C29" s="555"/>
    </row>
    <row r="30" spans="1:3" ht="15" thickBot="1" x14ac:dyDescent="0.25">
      <c r="A30" s="102" t="s">
        <v>34</v>
      </c>
      <c r="B30" s="40" t="s">
        <v>108</v>
      </c>
      <c r="C30" s="508"/>
    </row>
    <row r="31" spans="1:3" x14ac:dyDescent="0.2">
      <c r="A31" s="102" t="s">
        <v>35</v>
      </c>
      <c r="B31" s="150" t="s">
        <v>110</v>
      </c>
      <c r="C31" s="509"/>
    </row>
    <row r="32" spans="1:3" x14ac:dyDescent="0.2">
      <c r="A32" s="102" t="s">
        <v>36</v>
      </c>
      <c r="B32" s="147" t="s">
        <v>6</v>
      </c>
      <c r="C32" s="507"/>
    </row>
    <row r="33" spans="1:3" x14ac:dyDescent="0.2">
      <c r="A33" s="102" t="s">
        <v>37</v>
      </c>
      <c r="B33" s="158" t="s">
        <v>103</v>
      </c>
      <c r="C33" s="507"/>
    </row>
    <row r="34" spans="1:3" x14ac:dyDescent="0.2">
      <c r="A34" s="102" t="s">
        <v>38</v>
      </c>
      <c r="B34" s="151" t="s">
        <v>111</v>
      </c>
      <c r="C34" s="508"/>
    </row>
    <row r="35" spans="1:3" x14ac:dyDescent="0.2">
      <c r="A35" s="102" t="s">
        <v>39</v>
      </c>
      <c r="B35" s="149" t="s">
        <v>165</v>
      </c>
      <c r="C35" s="555"/>
    </row>
    <row r="36" spans="1:3" x14ac:dyDescent="0.2">
      <c r="A36" s="102" t="s">
        <v>40</v>
      </c>
      <c r="B36" s="173" t="s">
        <v>166</v>
      </c>
      <c r="C36" s="555"/>
    </row>
    <row r="37" spans="1:3" x14ac:dyDescent="0.2">
      <c r="A37" s="102" t="s">
        <v>41</v>
      </c>
      <c r="B37" s="173" t="s">
        <v>167</v>
      </c>
      <c r="C37" s="555"/>
    </row>
    <row r="38" spans="1:3" x14ac:dyDescent="0.2">
      <c r="A38" s="102" t="s">
        <v>42</v>
      </c>
      <c r="B38" s="173" t="s">
        <v>168</v>
      </c>
      <c r="C38" s="555"/>
    </row>
    <row r="39" spans="1:3" ht="28.5" x14ac:dyDescent="0.2">
      <c r="A39" s="102" t="s">
        <v>46</v>
      </c>
      <c r="B39" s="149" t="s">
        <v>442</v>
      </c>
      <c r="C39" s="555"/>
    </row>
    <row r="40" spans="1:3" ht="29.25" thickBot="1" x14ac:dyDescent="0.25">
      <c r="A40" s="102" t="s">
        <v>47</v>
      </c>
      <c r="B40" s="149" t="s">
        <v>443</v>
      </c>
      <c r="C40" s="555"/>
    </row>
    <row r="41" spans="1:3" x14ac:dyDescent="0.2">
      <c r="A41" s="102" t="s">
        <v>48</v>
      </c>
      <c r="B41" s="150" t="s">
        <v>112</v>
      </c>
      <c r="C41" s="509"/>
    </row>
    <row r="42" spans="1:3" x14ac:dyDescent="0.2">
      <c r="A42" s="102" t="s">
        <v>49</v>
      </c>
      <c r="B42" s="147" t="s">
        <v>6</v>
      </c>
      <c r="C42" s="507"/>
    </row>
    <row r="43" spans="1:3" x14ac:dyDescent="0.2">
      <c r="A43" s="43" t="s">
        <v>50</v>
      </c>
      <c r="B43" s="158" t="s">
        <v>103</v>
      </c>
      <c r="C43" s="507"/>
    </row>
    <row r="44" spans="1:3" x14ac:dyDescent="0.2">
      <c r="A44" s="43" t="s">
        <v>51</v>
      </c>
      <c r="B44" s="147" t="s">
        <v>7</v>
      </c>
      <c r="C44" s="507"/>
    </row>
    <row r="45" spans="1:3" x14ac:dyDescent="0.2">
      <c r="A45" s="43" t="s">
        <v>52</v>
      </c>
      <c r="B45" s="148" t="s">
        <v>113</v>
      </c>
      <c r="C45" s="508"/>
    </row>
    <row r="46" spans="1:3" x14ac:dyDescent="0.2">
      <c r="A46" s="43" t="s">
        <v>93</v>
      </c>
      <c r="B46" s="149" t="s">
        <v>169</v>
      </c>
      <c r="C46" s="555"/>
    </row>
    <row r="47" spans="1:3" x14ac:dyDescent="0.2">
      <c r="A47" s="43" t="s">
        <v>92</v>
      </c>
      <c r="B47" s="173" t="s">
        <v>170</v>
      </c>
      <c r="C47" s="555"/>
    </row>
    <row r="48" spans="1:3" x14ac:dyDescent="0.2">
      <c r="A48" s="43" t="s">
        <v>220</v>
      </c>
      <c r="B48" s="173" t="s">
        <v>171</v>
      </c>
      <c r="C48" s="555"/>
    </row>
    <row r="49" spans="1:3" x14ac:dyDescent="0.2">
      <c r="A49" s="43" t="s">
        <v>266</v>
      </c>
      <c r="B49" s="173" t="s">
        <v>172</v>
      </c>
      <c r="C49" s="555"/>
    </row>
    <row r="50" spans="1:3" ht="28.5" x14ac:dyDescent="0.2">
      <c r="A50" s="43" t="s">
        <v>268</v>
      </c>
      <c r="B50" s="149" t="s">
        <v>444</v>
      </c>
      <c r="C50" s="555"/>
    </row>
    <row r="51" spans="1:3" ht="29.25" thickBot="1" x14ac:dyDescent="0.25">
      <c r="A51" s="43" t="s">
        <v>269</v>
      </c>
      <c r="B51" s="174" t="s">
        <v>445</v>
      </c>
      <c r="C51" s="556"/>
    </row>
    <row r="53" spans="1:3" x14ac:dyDescent="0.2">
      <c r="B53" s="122"/>
    </row>
    <row r="70" spans="2:2" x14ac:dyDescent="0.2">
      <c r="B70" s="123"/>
    </row>
    <row r="72" spans="2:2" x14ac:dyDescent="0.2">
      <c r="B72" s="124"/>
    </row>
  </sheetData>
  <sheetProtection algorithmName="SHA-512" hashValue="ac/pMGAfCVTDpBM516/Wb12o/PWkCZHSjvUWCZZnUfOhZJVZ1zfqj6Qc+evB3TWZN4V9rbWslPIyRSTiQdg0/Q==" saltValue="UmbihukQtmb6amgeUoVUZA==" spinCount="100000" sheet="1" objects="1" scenarios="1" formatColumns="0" formatRows="0"/>
  <mergeCells count="1">
    <mergeCell ref="A1:C1"/>
  </mergeCells>
  <pageMargins left="0.70866141732283505" right="0.70866141732283505" top="1" bottom="1.5" header="0.31496062992126" footer="0.31496062992126"/>
  <pageSetup paperSize="9" scale="3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2060"/>
  </sheetPr>
  <dimension ref="A1:F42"/>
  <sheetViews>
    <sheetView showGridLines="0" zoomScale="80" zoomScaleNormal="80" workbookViewId="0">
      <selection activeCell="E4" sqref="E4"/>
    </sheetView>
  </sheetViews>
  <sheetFormatPr defaultColWidth="9" defaultRowHeight="14.25" x14ac:dyDescent="0.2"/>
  <cols>
    <col min="1" max="1" width="11" style="96" customWidth="1"/>
    <col min="2" max="2" width="70.875" style="96" customWidth="1"/>
    <col min="3" max="3" width="20.125" style="96" customWidth="1"/>
    <col min="4" max="4" width="9" style="96"/>
    <col min="5" max="5" width="55.25" style="101" customWidth="1"/>
    <col min="6" max="6" width="55.5" style="101" customWidth="1"/>
    <col min="7" max="16384" width="9" style="96"/>
  </cols>
  <sheetData>
    <row r="1" spans="1:6" x14ac:dyDescent="0.2">
      <c r="A1" s="654" t="s">
        <v>371</v>
      </c>
      <c r="B1" s="654"/>
      <c r="C1" s="654"/>
      <c r="E1" s="97"/>
    </row>
    <row r="2" spans="1:6" ht="14.25" customHeight="1" x14ac:dyDescent="0.2">
      <c r="A2" s="99"/>
    </row>
    <row r="3" spans="1:6" ht="15" thickBot="1" x14ac:dyDescent="0.25">
      <c r="A3" s="102" t="s">
        <v>0</v>
      </c>
      <c r="B3" s="103" t="s">
        <v>2</v>
      </c>
      <c r="C3" s="170" t="s">
        <v>1</v>
      </c>
      <c r="E3" s="104"/>
      <c r="F3" s="104"/>
    </row>
    <row r="4" spans="1:6" x14ac:dyDescent="0.2">
      <c r="A4" s="44" t="s">
        <v>8</v>
      </c>
      <c r="B4" s="105" t="s">
        <v>173</v>
      </c>
      <c r="C4" s="525"/>
      <c r="E4" s="125"/>
      <c r="F4" s="98"/>
    </row>
    <row r="5" spans="1:6" x14ac:dyDescent="0.2">
      <c r="A5" s="45" t="s">
        <v>9</v>
      </c>
      <c r="B5" s="94" t="s">
        <v>135</v>
      </c>
      <c r="C5" s="525"/>
    </row>
    <row r="6" spans="1:6" x14ac:dyDescent="0.2">
      <c r="A6" s="45" t="s">
        <v>10</v>
      </c>
      <c r="B6" s="94" t="s">
        <v>136</v>
      </c>
      <c r="C6" s="525"/>
    </row>
    <row r="7" spans="1:6" x14ac:dyDescent="0.2">
      <c r="A7" s="45" t="s">
        <v>11</v>
      </c>
      <c r="B7" s="107" t="s">
        <v>137</v>
      </c>
      <c r="C7" s="525"/>
      <c r="F7" s="126"/>
    </row>
    <row r="8" spans="1:6" x14ac:dyDescent="0.2">
      <c r="A8" s="45" t="s">
        <v>12</v>
      </c>
      <c r="B8" s="111" t="s">
        <v>211</v>
      </c>
      <c r="C8" s="557"/>
      <c r="F8" s="98"/>
    </row>
    <row r="9" spans="1:6" x14ac:dyDescent="0.2">
      <c r="A9" s="45" t="s">
        <v>13</v>
      </c>
      <c r="B9" s="111" t="s">
        <v>212</v>
      </c>
      <c r="C9" s="557"/>
      <c r="F9" s="98"/>
    </row>
    <row r="10" spans="1:6" x14ac:dyDescent="0.2">
      <c r="A10" s="45" t="s">
        <v>14</v>
      </c>
      <c r="B10" s="111" t="s">
        <v>138</v>
      </c>
      <c r="C10" s="557"/>
      <c r="E10" s="125"/>
    </row>
    <row r="11" spans="1:6" x14ac:dyDescent="0.2">
      <c r="A11" s="43" t="s">
        <v>15</v>
      </c>
      <c r="B11" s="127" t="s">
        <v>219</v>
      </c>
      <c r="C11" s="557"/>
      <c r="F11" s="126"/>
    </row>
    <row r="12" spans="1:6" x14ac:dyDescent="0.2">
      <c r="A12" s="43" t="s">
        <v>16</v>
      </c>
      <c r="B12" s="127" t="s">
        <v>216</v>
      </c>
      <c r="C12" s="557"/>
      <c r="F12" s="126"/>
    </row>
    <row r="13" spans="1:6" x14ac:dyDescent="0.2">
      <c r="A13" s="43" t="s">
        <v>17</v>
      </c>
      <c r="B13" s="127" t="s">
        <v>217</v>
      </c>
      <c r="C13" s="557"/>
      <c r="F13" s="126"/>
    </row>
    <row r="14" spans="1:6" x14ac:dyDescent="0.2">
      <c r="A14" s="43" t="s">
        <v>18</v>
      </c>
      <c r="B14" s="127" t="s">
        <v>222</v>
      </c>
      <c r="C14" s="557"/>
      <c r="F14" s="126"/>
    </row>
    <row r="15" spans="1:6" ht="28.5" x14ac:dyDescent="0.2">
      <c r="A15" s="43" t="s">
        <v>19</v>
      </c>
      <c r="B15" s="128" t="s">
        <v>218</v>
      </c>
      <c r="C15" s="557"/>
      <c r="F15" s="126"/>
    </row>
    <row r="17" spans="1:5" x14ac:dyDescent="0.2">
      <c r="B17" s="129"/>
    </row>
    <row r="19" spans="1:5" s="101" customFormat="1" x14ac:dyDescent="0.2">
      <c r="A19" s="655" t="s">
        <v>372</v>
      </c>
      <c r="B19" s="655"/>
      <c r="C19" s="655"/>
    </row>
    <row r="20" spans="1:5" x14ac:dyDescent="0.2">
      <c r="A20" s="130"/>
      <c r="B20" s="130"/>
      <c r="C20" s="130"/>
    </row>
    <row r="21" spans="1:5" x14ac:dyDescent="0.2">
      <c r="A21" s="102" t="s">
        <v>0</v>
      </c>
      <c r="B21" s="103" t="s">
        <v>2</v>
      </c>
      <c r="C21" s="103" t="s">
        <v>1</v>
      </c>
      <c r="E21" s="98"/>
    </row>
    <row r="22" spans="1:5" x14ac:dyDescent="0.2">
      <c r="A22" s="43" t="s">
        <v>8</v>
      </c>
      <c r="B22" s="131" t="s">
        <v>139</v>
      </c>
      <c r="C22" s="525"/>
      <c r="E22" s="98"/>
    </row>
    <row r="23" spans="1:5" x14ac:dyDescent="0.2">
      <c r="A23" s="43" t="s">
        <v>9</v>
      </c>
      <c r="B23" s="131" t="s">
        <v>459</v>
      </c>
      <c r="C23" s="525"/>
      <c r="E23" s="98"/>
    </row>
    <row r="24" spans="1:5" x14ac:dyDescent="0.2">
      <c r="A24" s="43" t="s">
        <v>10</v>
      </c>
      <c r="B24" s="131" t="s">
        <v>141</v>
      </c>
      <c r="C24" s="526"/>
      <c r="E24" s="98"/>
    </row>
    <row r="25" spans="1:5" x14ac:dyDescent="0.2">
      <c r="A25" s="43" t="s">
        <v>11</v>
      </c>
      <c r="B25" s="131" t="s">
        <v>460</v>
      </c>
      <c r="C25" s="526"/>
      <c r="E25" s="98"/>
    </row>
    <row r="26" spans="1:5" x14ac:dyDescent="0.2">
      <c r="A26" s="43" t="s">
        <v>12</v>
      </c>
      <c r="B26" s="131" t="s">
        <v>140</v>
      </c>
      <c r="C26" s="525"/>
      <c r="E26" s="98"/>
    </row>
    <row r="27" spans="1:5" x14ac:dyDescent="0.2">
      <c r="A27" s="43" t="s">
        <v>13</v>
      </c>
      <c r="B27" s="131" t="s">
        <v>114</v>
      </c>
      <c r="C27" s="525"/>
    </row>
    <row r="30" spans="1:5" x14ac:dyDescent="0.2">
      <c r="C30" s="132"/>
      <c r="D30" s="118"/>
    </row>
    <row r="32" spans="1:5" x14ac:dyDescent="0.2">
      <c r="B32" s="129"/>
    </row>
    <row r="33" spans="2:2" x14ac:dyDescent="0.2">
      <c r="B33" s="129"/>
    </row>
    <row r="34" spans="2:2" x14ac:dyDescent="0.2">
      <c r="B34" s="129"/>
    </row>
    <row r="35" spans="2:2" x14ac:dyDescent="0.2">
      <c r="B35" s="129"/>
    </row>
    <row r="36" spans="2:2" x14ac:dyDescent="0.2">
      <c r="B36" s="129"/>
    </row>
    <row r="37" spans="2:2" x14ac:dyDescent="0.2">
      <c r="B37" s="129"/>
    </row>
    <row r="38" spans="2:2" x14ac:dyDescent="0.2">
      <c r="B38" s="129"/>
    </row>
    <row r="39" spans="2:2" x14ac:dyDescent="0.2">
      <c r="B39" s="133"/>
    </row>
    <row r="40" spans="2:2" x14ac:dyDescent="0.2">
      <c r="B40" s="129"/>
    </row>
    <row r="41" spans="2:2" x14ac:dyDescent="0.2">
      <c r="B41" s="129"/>
    </row>
    <row r="42" spans="2:2" x14ac:dyDescent="0.2">
      <c r="B42" s="129"/>
    </row>
  </sheetData>
  <sheetProtection algorithmName="SHA-512" hashValue="F/4OsieegRksUYz2pulQFcfzStIHa9QQfHj/Ll2ADAEohgM9s1FVZSBWqIrsXJyC4WHtR44t2vt05KS2JItWTw==" saltValue="bIljyCLeNXdLhUCcFrtNLA==" spinCount="100000" sheet="1" objects="1" scenarios="1" formatColumns="0" formatRows="0"/>
  <mergeCells count="2">
    <mergeCell ref="A1:C1"/>
    <mergeCell ref="A19:C19"/>
  </mergeCells>
  <pageMargins left="0.70866141732283505" right="0.70866141732283505" top="1" bottom="1.5" header="0.31496062992126" footer="0.31496062992126"/>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2060"/>
  </sheetPr>
  <dimension ref="A1:E35"/>
  <sheetViews>
    <sheetView showGridLines="0" zoomScale="80" zoomScaleNormal="80" workbookViewId="0">
      <selection activeCell="E4" sqref="E4"/>
    </sheetView>
  </sheetViews>
  <sheetFormatPr defaultColWidth="9" defaultRowHeight="12.75" x14ac:dyDescent="0.2"/>
  <cols>
    <col min="1" max="1" width="9" style="134"/>
    <col min="2" max="2" width="94.25" style="134" customWidth="1"/>
    <col min="3" max="3" width="22.125" style="134" customWidth="1"/>
    <col min="4" max="4" width="15.5" style="137" bestFit="1" customWidth="1"/>
    <col min="5" max="5" width="59.625" style="136" customWidth="1"/>
    <col min="6" max="16384" width="9" style="134"/>
  </cols>
  <sheetData>
    <row r="1" spans="1:5" ht="20.25" customHeight="1" x14ac:dyDescent="0.2">
      <c r="A1" s="646" t="s">
        <v>43</v>
      </c>
      <c r="B1" s="646"/>
      <c r="C1" s="646"/>
      <c r="D1" s="135"/>
    </row>
    <row r="2" spans="1:5" ht="20.25" customHeight="1" x14ac:dyDescent="0.2">
      <c r="A2" s="42"/>
    </row>
    <row r="3" spans="1:5" ht="20.25" customHeight="1" x14ac:dyDescent="0.2">
      <c r="A3" s="91" t="s">
        <v>0</v>
      </c>
      <c r="B3" s="138" t="s">
        <v>2</v>
      </c>
      <c r="C3" s="266" t="s">
        <v>1</v>
      </c>
      <c r="D3" s="139"/>
      <c r="E3" s="140"/>
    </row>
    <row r="4" spans="1:5" ht="20.25" customHeight="1" x14ac:dyDescent="0.2">
      <c r="A4" s="93" t="s">
        <v>8</v>
      </c>
      <c r="B4" s="237" t="s">
        <v>142</v>
      </c>
      <c r="C4" s="558"/>
      <c r="D4" s="139"/>
      <c r="E4" s="140"/>
    </row>
    <row r="5" spans="1:5" ht="20.25" customHeight="1" x14ac:dyDescent="0.2">
      <c r="A5" s="91" t="s">
        <v>9</v>
      </c>
      <c r="B5" s="237" t="s">
        <v>470</v>
      </c>
      <c r="C5" s="558"/>
    </row>
    <row r="6" spans="1:5" s="264" customFormat="1" ht="20.25" customHeight="1" x14ac:dyDescent="0.2">
      <c r="A6" s="91" t="s">
        <v>10</v>
      </c>
      <c r="B6" s="168" t="s">
        <v>479</v>
      </c>
      <c r="C6" s="558"/>
      <c r="D6" s="137"/>
      <c r="E6" s="136"/>
    </row>
    <row r="7" spans="1:5" ht="20.25" customHeight="1" x14ac:dyDescent="0.2">
      <c r="A7" s="91" t="s">
        <v>11</v>
      </c>
      <c r="B7" s="168" t="s">
        <v>471</v>
      </c>
      <c r="C7" s="558"/>
    </row>
    <row r="8" spans="1:5" ht="20.25" customHeight="1" x14ac:dyDescent="0.2">
      <c r="A8" s="91" t="s">
        <v>12</v>
      </c>
      <c r="B8" s="163" t="s">
        <v>223</v>
      </c>
      <c r="C8" s="558"/>
    </row>
    <row r="9" spans="1:5" ht="20.25" customHeight="1" x14ac:dyDescent="0.2">
      <c r="A9" s="91" t="s">
        <v>13</v>
      </c>
      <c r="B9" s="168" t="s">
        <v>480</v>
      </c>
      <c r="C9" s="558"/>
    </row>
    <row r="10" spans="1:5" ht="20.25" customHeight="1" x14ac:dyDescent="0.2">
      <c r="A10" s="91" t="s">
        <v>14</v>
      </c>
      <c r="B10" s="162" t="s">
        <v>481</v>
      </c>
      <c r="C10" s="558"/>
    </row>
    <row r="11" spans="1:5" ht="20.25" customHeight="1" x14ac:dyDescent="0.2">
      <c r="A11" s="91" t="s">
        <v>15</v>
      </c>
      <c r="B11" s="162" t="s">
        <v>482</v>
      </c>
      <c r="C11" s="558"/>
    </row>
    <row r="12" spans="1:5" ht="20.25" customHeight="1" x14ac:dyDescent="0.2">
      <c r="A12" s="91" t="s">
        <v>16</v>
      </c>
      <c r="B12" s="162" t="s">
        <v>483</v>
      </c>
      <c r="C12" s="558"/>
      <c r="D12" s="136"/>
    </row>
    <row r="13" spans="1:5" ht="20.25" customHeight="1" x14ac:dyDescent="0.2">
      <c r="A13" s="91" t="s">
        <v>17</v>
      </c>
      <c r="B13" s="162" t="s">
        <v>484</v>
      </c>
      <c r="C13" s="558"/>
    </row>
    <row r="14" spans="1:5" ht="20.25" customHeight="1" x14ac:dyDescent="0.2">
      <c r="A14" s="91" t="s">
        <v>18</v>
      </c>
      <c r="B14" s="162" t="s">
        <v>485</v>
      </c>
      <c r="C14" s="558"/>
    </row>
    <row r="15" spans="1:5" ht="20.25" customHeight="1" x14ac:dyDescent="0.2">
      <c r="A15" s="91" t="s">
        <v>19</v>
      </c>
      <c r="B15" s="162" t="s">
        <v>486</v>
      </c>
      <c r="C15" s="558"/>
    </row>
    <row r="16" spans="1:5" ht="20.25" customHeight="1" x14ac:dyDescent="0.2">
      <c r="A16" s="91" t="s">
        <v>20</v>
      </c>
      <c r="B16" s="162" t="s">
        <v>487</v>
      </c>
      <c r="C16" s="558"/>
    </row>
    <row r="17" spans="1:3" ht="20.25" customHeight="1" x14ac:dyDescent="0.2">
      <c r="A17" s="91" t="s">
        <v>21</v>
      </c>
      <c r="B17" s="162" t="s">
        <v>488</v>
      </c>
      <c r="C17" s="558"/>
    </row>
    <row r="18" spans="1:3" ht="20.25" customHeight="1" x14ac:dyDescent="0.2">
      <c r="A18" s="91" t="s">
        <v>22</v>
      </c>
      <c r="B18" s="162" t="s">
        <v>489</v>
      </c>
      <c r="C18" s="558"/>
    </row>
    <row r="19" spans="1:3" ht="20.25" customHeight="1" x14ac:dyDescent="0.2">
      <c r="A19" s="91" t="s">
        <v>23</v>
      </c>
      <c r="B19" s="162" t="s">
        <v>490</v>
      </c>
      <c r="C19" s="558"/>
    </row>
    <row r="20" spans="1:3" ht="20.25" customHeight="1" x14ac:dyDescent="0.2">
      <c r="A20" s="91" t="s">
        <v>24</v>
      </c>
      <c r="B20" s="162" t="s">
        <v>491</v>
      </c>
      <c r="C20" s="558"/>
    </row>
    <row r="21" spans="1:3" ht="20.25" customHeight="1" x14ac:dyDescent="0.2">
      <c r="A21" s="91" t="s">
        <v>25</v>
      </c>
      <c r="B21" s="162" t="s">
        <v>492</v>
      </c>
      <c r="C21" s="558"/>
    </row>
    <row r="22" spans="1:3" ht="20.25" customHeight="1" x14ac:dyDescent="0.2">
      <c r="A22" s="91" t="s">
        <v>26</v>
      </c>
      <c r="B22" s="270" t="s">
        <v>473</v>
      </c>
      <c r="C22" s="558"/>
    </row>
    <row r="23" spans="1:3" ht="20.25" customHeight="1" x14ac:dyDescent="0.2">
      <c r="A23" s="91" t="s">
        <v>27</v>
      </c>
      <c r="B23" s="162" t="s">
        <v>474</v>
      </c>
      <c r="C23" s="558"/>
    </row>
    <row r="24" spans="1:3" ht="21" customHeight="1" x14ac:dyDescent="0.2">
      <c r="A24" s="91" t="s">
        <v>28</v>
      </c>
      <c r="B24" s="237" t="s">
        <v>396</v>
      </c>
      <c r="C24" s="558"/>
    </row>
    <row r="25" spans="1:3" ht="20.25" customHeight="1" x14ac:dyDescent="0.2">
      <c r="A25" s="91" t="s">
        <v>29</v>
      </c>
      <c r="B25" s="237" t="s">
        <v>397</v>
      </c>
      <c r="C25" s="558"/>
    </row>
    <row r="26" spans="1:3" ht="20.25" customHeight="1" x14ac:dyDescent="0.2">
      <c r="A26" s="141"/>
      <c r="B26" s="238"/>
    </row>
    <row r="27" spans="1:3" ht="20.25" customHeight="1" x14ac:dyDescent="0.2">
      <c r="A27" s="142"/>
    </row>
    <row r="28" spans="1:3" ht="20.25" customHeight="1" x14ac:dyDescent="0.2">
      <c r="A28" s="142"/>
      <c r="B28" s="143"/>
    </row>
    <row r="29" spans="1:3" ht="20.25" customHeight="1" x14ac:dyDescent="0.2">
      <c r="A29" s="142"/>
    </row>
    <row r="30" spans="1:3" ht="20.25" customHeight="1" x14ac:dyDescent="0.2">
      <c r="A30" s="142"/>
    </row>
    <row r="31" spans="1:3" ht="20.25" customHeight="1" x14ac:dyDescent="0.2">
      <c r="A31" s="142"/>
    </row>
    <row r="32" spans="1:3" ht="20.25" customHeight="1" x14ac:dyDescent="0.2">
      <c r="A32" s="142"/>
    </row>
    <row r="33" spans="1:1" ht="20.25" customHeight="1" x14ac:dyDescent="0.2">
      <c r="A33" s="142"/>
    </row>
    <row r="34" spans="1:1" ht="20.25" customHeight="1" x14ac:dyDescent="0.2">
      <c r="A34" s="142"/>
    </row>
    <row r="35" spans="1:1" ht="20.25" customHeight="1" x14ac:dyDescent="0.2">
      <c r="A35" s="142"/>
    </row>
  </sheetData>
  <sheetProtection algorithmName="SHA-512" hashValue="uXKK2bASD0Z4oxzaDJ+JxCiKhBM+sturqwSsRdhB56Z+hJzhrNNeZZebi9WPQ4Nb1xeAIZEAFtFH+ozaAlgFvA==" saltValue="uXaQJQMt/5ANhI2Bm+LzTA=="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2060"/>
  </sheetPr>
  <dimension ref="A1:G36"/>
  <sheetViews>
    <sheetView showGridLines="0" zoomScale="80" zoomScaleNormal="80" workbookViewId="0">
      <selection activeCell="E4" sqref="E4"/>
    </sheetView>
  </sheetViews>
  <sheetFormatPr defaultColWidth="9" defaultRowHeight="12.75" x14ac:dyDescent="0.2"/>
  <cols>
    <col min="1" max="1" width="9" style="53"/>
    <col min="2" max="2" width="78.125" style="53" customWidth="1"/>
    <col min="3" max="3" width="22.25" style="2" customWidth="1"/>
    <col min="4" max="4" width="24.875" style="2" customWidth="1"/>
    <col min="5" max="5" width="25.75" style="2" customWidth="1"/>
    <col min="6" max="6" width="63.25" style="3" customWidth="1"/>
    <col min="7" max="16384" width="9" style="2"/>
  </cols>
  <sheetData>
    <row r="1" spans="1:7" x14ac:dyDescent="0.2">
      <c r="A1" s="656" t="s">
        <v>402</v>
      </c>
      <c r="B1" s="656"/>
      <c r="C1" s="656"/>
      <c r="D1" s="58"/>
      <c r="E1" s="90"/>
    </row>
    <row r="2" spans="1:7" x14ac:dyDescent="0.2">
      <c r="A2" s="56"/>
    </row>
    <row r="3" spans="1:7" ht="43.5" customHeight="1" x14ac:dyDescent="0.2">
      <c r="A3" s="254"/>
      <c r="B3" s="255"/>
      <c r="C3" s="265" t="s">
        <v>127</v>
      </c>
      <c r="D3" s="268" t="s">
        <v>126</v>
      </c>
    </row>
    <row r="4" spans="1:7" ht="16.5" customHeight="1" x14ac:dyDescent="0.2">
      <c r="A4" s="24" t="s">
        <v>0</v>
      </c>
      <c r="B4" s="25" t="s">
        <v>2</v>
      </c>
      <c r="C4" s="265" t="s">
        <v>8</v>
      </c>
      <c r="D4" s="265" t="s">
        <v>9</v>
      </c>
      <c r="E4" s="1"/>
      <c r="F4" s="52"/>
    </row>
    <row r="5" spans="1:7" ht="21" customHeight="1" x14ac:dyDescent="0.2">
      <c r="A5" s="24" t="s">
        <v>8</v>
      </c>
      <c r="B5" s="27" t="s">
        <v>3</v>
      </c>
      <c r="C5" s="62"/>
      <c r="D5" s="559"/>
    </row>
    <row r="6" spans="1:7" ht="21" customHeight="1" x14ac:dyDescent="0.2">
      <c r="A6" s="24" t="s">
        <v>9</v>
      </c>
      <c r="B6" s="168" t="s">
        <v>256</v>
      </c>
      <c r="C6" s="62"/>
      <c r="D6" s="559"/>
      <c r="E6" s="178"/>
    </row>
    <row r="7" spans="1:7" ht="21" customHeight="1" x14ac:dyDescent="0.2">
      <c r="A7" s="24" t="s">
        <v>10</v>
      </c>
      <c r="B7" s="177" t="s">
        <v>204</v>
      </c>
      <c r="C7" s="561"/>
      <c r="D7" s="560"/>
      <c r="E7" s="178"/>
    </row>
    <row r="8" spans="1:7" ht="21" customHeight="1" x14ac:dyDescent="0.2">
      <c r="A8" s="24" t="s">
        <v>11</v>
      </c>
      <c r="B8" s="177" t="s">
        <v>205</v>
      </c>
      <c r="C8" s="559"/>
      <c r="D8" s="560"/>
      <c r="E8" s="178"/>
    </row>
    <row r="9" spans="1:7" ht="21" customHeight="1" x14ac:dyDescent="0.2">
      <c r="A9" s="24" t="s">
        <v>12</v>
      </c>
      <c r="B9" s="177" t="s">
        <v>206</v>
      </c>
      <c r="C9" s="559"/>
      <c r="D9" s="560"/>
      <c r="E9" s="179"/>
    </row>
    <row r="10" spans="1:7" ht="21" customHeight="1" x14ac:dyDescent="0.2">
      <c r="A10" s="24" t="s">
        <v>13</v>
      </c>
      <c r="B10" s="177" t="s">
        <v>202</v>
      </c>
      <c r="C10" s="559"/>
      <c r="D10" s="559"/>
      <c r="E10" s="179"/>
      <c r="F10" s="75"/>
    </row>
    <row r="11" spans="1:7" ht="21" customHeight="1" x14ac:dyDescent="0.2">
      <c r="A11" s="24" t="s">
        <v>14</v>
      </c>
      <c r="B11" s="177" t="s">
        <v>207</v>
      </c>
      <c r="C11" s="559"/>
      <c r="D11" s="559"/>
      <c r="E11" s="178"/>
      <c r="F11" s="75"/>
    </row>
    <row r="12" spans="1:7" s="4" customFormat="1" ht="21" customHeight="1" x14ac:dyDescent="0.2">
      <c r="A12" s="24" t="s">
        <v>15</v>
      </c>
      <c r="B12" s="177" t="s">
        <v>208</v>
      </c>
      <c r="C12" s="559"/>
      <c r="D12" s="559"/>
      <c r="E12" s="178"/>
      <c r="F12" s="76"/>
    </row>
    <row r="13" spans="1:7" s="4" customFormat="1" ht="21" customHeight="1" x14ac:dyDescent="0.2">
      <c r="A13" s="24" t="s">
        <v>16</v>
      </c>
      <c r="B13" s="168" t="s">
        <v>257</v>
      </c>
      <c r="C13" s="62"/>
      <c r="D13" s="559"/>
      <c r="E13" s="178"/>
      <c r="F13" s="76"/>
    </row>
    <row r="14" spans="1:7" s="4" customFormat="1" ht="21" customHeight="1" x14ac:dyDescent="0.2">
      <c r="A14" s="24" t="s">
        <v>17</v>
      </c>
      <c r="B14" s="177" t="s">
        <v>158</v>
      </c>
      <c r="C14" s="61"/>
      <c r="D14" s="560"/>
      <c r="E14" s="178"/>
      <c r="F14" s="76"/>
    </row>
    <row r="15" spans="1:7" ht="21" customHeight="1" x14ac:dyDescent="0.2">
      <c r="A15" s="24" t="s">
        <v>18</v>
      </c>
      <c r="B15" s="177" t="s">
        <v>147</v>
      </c>
      <c r="C15" s="559"/>
      <c r="D15" s="560"/>
      <c r="E15" s="178"/>
      <c r="F15" s="30"/>
      <c r="G15" s="4"/>
    </row>
    <row r="16" spans="1:7" ht="21" customHeight="1" x14ac:dyDescent="0.2">
      <c r="A16" s="24" t="s">
        <v>19</v>
      </c>
      <c r="B16" s="168" t="s">
        <v>258</v>
      </c>
      <c r="C16" s="62"/>
      <c r="D16" s="559"/>
      <c r="E16" s="178"/>
      <c r="F16" s="30"/>
      <c r="G16" s="4"/>
    </row>
    <row r="17" spans="1:6" ht="21" customHeight="1" x14ac:dyDescent="0.2">
      <c r="A17" s="24" t="s">
        <v>20</v>
      </c>
      <c r="B17" s="177" t="s">
        <v>159</v>
      </c>
      <c r="C17" s="62"/>
      <c r="D17" s="560"/>
      <c r="E17" s="178"/>
      <c r="F17" s="75"/>
    </row>
    <row r="18" spans="1:6" ht="21" customHeight="1" x14ac:dyDescent="0.2">
      <c r="A18" s="24" t="s">
        <v>21</v>
      </c>
      <c r="B18" s="177" t="s">
        <v>209</v>
      </c>
      <c r="C18" s="559"/>
      <c r="D18" s="560"/>
      <c r="E18" s="178"/>
      <c r="F18" s="75"/>
    </row>
    <row r="19" spans="1:6" ht="21" customHeight="1" x14ac:dyDescent="0.2">
      <c r="A19" s="24" t="s">
        <v>22</v>
      </c>
      <c r="B19" s="177" t="s">
        <v>210</v>
      </c>
      <c r="C19" s="559"/>
      <c r="D19" s="560"/>
      <c r="F19" s="75"/>
    </row>
    <row r="20" spans="1:6" ht="21" customHeight="1" x14ac:dyDescent="0.2">
      <c r="A20" s="24" t="s">
        <v>23</v>
      </c>
      <c r="B20" s="167" t="s">
        <v>472</v>
      </c>
      <c r="C20" s="61"/>
      <c r="D20" s="560"/>
      <c r="F20" s="75"/>
    </row>
    <row r="21" spans="1:6" x14ac:dyDescent="0.2">
      <c r="A21" s="57"/>
      <c r="F21" s="75"/>
    </row>
    <row r="22" spans="1:6" x14ac:dyDescent="0.2">
      <c r="A22" s="57"/>
      <c r="F22" s="75"/>
    </row>
    <row r="23" spans="1:6" x14ac:dyDescent="0.2">
      <c r="A23" s="23"/>
      <c r="B23" s="54"/>
      <c r="F23" s="75"/>
    </row>
    <row r="24" spans="1:6" x14ac:dyDescent="0.2">
      <c r="F24" s="75"/>
    </row>
    <row r="25" spans="1:6" x14ac:dyDescent="0.2">
      <c r="B25" s="54"/>
      <c r="F25" s="75"/>
    </row>
    <row r="26" spans="1:6" x14ac:dyDescent="0.2">
      <c r="B26" s="54"/>
      <c r="F26" s="75"/>
    </row>
    <row r="28" spans="1:6" x14ac:dyDescent="0.2">
      <c r="B28" s="54"/>
    </row>
    <row r="29" spans="1:6" x14ac:dyDescent="0.2">
      <c r="B29" s="55"/>
    </row>
    <row r="30" spans="1:6" x14ac:dyDescent="0.2">
      <c r="B30" s="54"/>
    </row>
    <row r="31" spans="1:6" x14ac:dyDescent="0.2">
      <c r="B31" s="54"/>
    </row>
    <row r="32" spans="1:6" x14ac:dyDescent="0.2">
      <c r="B32" s="54"/>
    </row>
    <row r="33" spans="2:2" x14ac:dyDescent="0.2">
      <c r="B33" s="54"/>
    </row>
    <row r="34" spans="2:2" x14ac:dyDescent="0.2">
      <c r="B34" s="54"/>
    </row>
    <row r="35" spans="2:2" x14ac:dyDescent="0.2">
      <c r="B35" s="54"/>
    </row>
    <row r="36" spans="2:2" x14ac:dyDescent="0.2">
      <c r="B36" s="54"/>
    </row>
  </sheetData>
  <sheetProtection algorithmName="SHA-512" hashValue="6XKMYfQDdlwwGm4eHOLcAoIsBikk4Qf/vyIdrpdVPmTA7fJHouo9QAtlpWEx0SpS+g5AcEKPFU5QRoRfgJ7rCQ==" saltValue="FgmkR8tnoz7G7mR8AmY4oQ=="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O84"/>
  <sheetViews>
    <sheetView showGridLines="0" topLeftCell="C1" zoomScaleNormal="100" workbookViewId="0">
      <selection activeCell="E4" sqref="E4"/>
    </sheetView>
  </sheetViews>
  <sheetFormatPr defaultColWidth="9.25" defaultRowHeight="15" x14ac:dyDescent="0.25"/>
  <cols>
    <col min="1" max="1" width="0" style="421" hidden="1" customWidth="1"/>
    <col min="2" max="2" width="7.375" style="421" hidden="1" customWidth="1"/>
    <col min="3" max="3" width="5.625" style="314" customWidth="1"/>
    <col min="4" max="4" width="42.875" style="443" customWidth="1"/>
    <col min="5" max="5" width="52.25" style="314" customWidth="1"/>
    <col min="6" max="6" width="21.25" style="421" customWidth="1"/>
    <col min="7" max="8" width="9.375" style="421" bestFit="1" customWidth="1"/>
    <col min="9" max="171" width="9.25" style="421"/>
    <col min="172" max="16384" width="9.25" style="314"/>
  </cols>
  <sheetData>
    <row r="1" spans="1:6" x14ac:dyDescent="0.25">
      <c r="C1" s="421"/>
      <c r="D1" s="454"/>
      <c r="E1" s="421"/>
    </row>
    <row r="2" spans="1:6" x14ac:dyDescent="0.25">
      <c r="C2" s="421"/>
      <c r="D2" s="454"/>
      <c r="E2" s="421"/>
    </row>
    <row r="3" spans="1:6" s="421" customFormat="1" x14ac:dyDescent="0.25">
      <c r="C3" s="418"/>
      <c r="D3" s="438" t="s">
        <v>581</v>
      </c>
      <c r="E3" s="418" t="s">
        <v>579</v>
      </c>
      <c r="F3" s="418" t="s">
        <v>583</v>
      </c>
    </row>
    <row r="4" spans="1:6" x14ac:dyDescent="0.25">
      <c r="A4" s="426" t="s">
        <v>575</v>
      </c>
      <c r="B4" s="424" t="s">
        <v>523</v>
      </c>
      <c r="C4" s="377" t="str">
        <f>B4&amp;" "&amp;A4</f>
        <v>B 0.1</v>
      </c>
      <c r="D4" s="432" t="s">
        <v>524</v>
      </c>
      <c r="E4" s="431"/>
      <c r="F4" s="373" t="str">
        <f>IF(LOWER(Start!E12)="ja",IF(ISBLANK(E4),"Voer een aantal in",""),"")</f>
        <v/>
      </c>
    </row>
    <row r="5" spans="1:6" s="421" customFormat="1" x14ac:dyDescent="0.25">
      <c r="A5" s="426"/>
      <c r="B5" s="422"/>
      <c r="D5" s="442" t="str">
        <f>IF(E4&gt;0,"Graag onderstaande velden invullen","")</f>
        <v/>
      </c>
    </row>
    <row r="6" spans="1:6" s="421" customFormat="1" x14ac:dyDescent="0.25">
      <c r="A6" s="426"/>
      <c r="B6" s="422"/>
      <c r="C6" s="422"/>
      <c r="D6" s="455"/>
      <c r="E6" s="423"/>
    </row>
    <row r="7" spans="1:6" s="421" customFormat="1" x14ac:dyDescent="0.25">
      <c r="A7" s="426"/>
      <c r="B7" s="422"/>
      <c r="C7" s="422"/>
      <c r="D7" s="455"/>
      <c r="E7" s="423"/>
    </row>
    <row r="8" spans="1:6" s="421" customFormat="1" x14ac:dyDescent="0.25">
      <c r="A8" s="426"/>
      <c r="B8" s="422"/>
      <c r="C8" s="422"/>
      <c r="D8" s="455"/>
      <c r="E8" s="423"/>
    </row>
    <row r="9" spans="1:6" x14ac:dyDescent="0.25">
      <c r="A9" s="426">
        <v>1</v>
      </c>
      <c r="C9" s="428"/>
      <c r="D9" s="438" t="str">
        <f>"Invullen voor bestuurder "&amp;A9</f>
        <v>Invullen voor bestuurder 1</v>
      </c>
      <c r="E9" s="418" t="s">
        <v>579</v>
      </c>
      <c r="F9" s="418" t="s">
        <v>583</v>
      </c>
    </row>
    <row r="10" spans="1:6" x14ac:dyDescent="0.25">
      <c r="A10" s="426" t="s">
        <v>629</v>
      </c>
      <c r="B10" s="421" t="s">
        <v>523</v>
      </c>
      <c r="C10" s="396" t="str">
        <f t="shared" ref="C10:C18" si="0">B10&amp;" "&amp;A10</f>
        <v>B 1.1</v>
      </c>
      <c r="D10" s="439" t="s">
        <v>525</v>
      </c>
      <c r="E10" s="434"/>
      <c r="F10" s="374" t="str">
        <f>IF($E$4&gt;=A9,IF(ISNONTEXT(E10),"Voer een naam in",""),"")</f>
        <v/>
      </c>
    </row>
    <row r="11" spans="1:6" x14ac:dyDescent="0.25">
      <c r="A11" s="426" t="s">
        <v>630</v>
      </c>
      <c r="B11" s="421" t="s">
        <v>523</v>
      </c>
      <c r="C11" s="397" t="str">
        <f t="shared" si="0"/>
        <v>B 1.2</v>
      </c>
      <c r="D11" s="444" t="s">
        <v>526</v>
      </c>
      <c r="E11" s="435"/>
      <c r="F11" s="392" t="str">
        <f>IF($E$4&gt;=A9,IF(ISNONTEXT(E11),"Voer een naam in",""),"")</f>
        <v/>
      </c>
    </row>
    <row r="12" spans="1:6" x14ac:dyDescent="0.25">
      <c r="A12" s="426" t="s">
        <v>631</v>
      </c>
      <c r="B12" s="421" t="s">
        <v>523</v>
      </c>
      <c r="C12" s="397" t="str">
        <f t="shared" si="0"/>
        <v>B 1.3</v>
      </c>
      <c r="D12" s="446" t="s">
        <v>527</v>
      </c>
      <c r="E12" s="430"/>
      <c r="F12" s="392" t="str">
        <f>IF($E$4&gt;=A9,IF(ISBLANK(E12),"Voer een geboortedatum in",""),"")</f>
        <v/>
      </c>
    </row>
    <row r="13" spans="1:6" x14ac:dyDescent="0.25">
      <c r="A13" s="426" t="s">
        <v>425</v>
      </c>
      <c r="B13" s="421" t="s">
        <v>523</v>
      </c>
      <c r="C13" s="397" t="str">
        <f t="shared" si="0"/>
        <v>B 1.4</v>
      </c>
      <c r="D13" s="456" t="s">
        <v>528</v>
      </c>
      <c r="E13" s="435"/>
      <c r="F13" s="392" t="str">
        <f>IF($E$4&gt;=A9,IF(ISNONTEXT(E13),"Voer een plaats in",""),"")</f>
        <v/>
      </c>
    </row>
    <row r="14" spans="1:6" x14ac:dyDescent="0.25">
      <c r="A14" s="426" t="s">
        <v>632</v>
      </c>
      <c r="B14" s="421" t="s">
        <v>523</v>
      </c>
      <c r="C14" s="397" t="str">
        <f t="shared" si="0"/>
        <v>B 1.5</v>
      </c>
      <c r="D14" s="457" t="s">
        <v>529</v>
      </c>
      <c r="E14" s="436"/>
      <c r="F14" s="392" t="str">
        <f>IF($E$4&gt;=A9,IF(ISNONTEXT(E14),"Geef een functie op",""),"")</f>
        <v/>
      </c>
    </row>
    <row r="15" spans="1:6" x14ac:dyDescent="0.25">
      <c r="A15" s="426" t="s">
        <v>633</v>
      </c>
      <c r="B15" s="421" t="s">
        <v>523</v>
      </c>
      <c r="C15" s="397" t="str">
        <f t="shared" si="0"/>
        <v>B 1.6</v>
      </c>
      <c r="D15" s="456" t="s">
        <v>530</v>
      </c>
      <c r="E15" s="435"/>
      <c r="F15" s="392" t="str">
        <f>IF($E$4&gt;=A9,IF(ISBLANK(E15),"Selecteer Ja/Nee",""),"")</f>
        <v/>
      </c>
    </row>
    <row r="16" spans="1:6" x14ac:dyDescent="0.25">
      <c r="A16" s="426" t="s">
        <v>634</v>
      </c>
      <c r="B16" s="421" t="s">
        <v>523</v>
      </c>
      <c r="C16" s="397" t="str">
        <f t="shared" si="0"/>
        <v>B 1.7</v>
      </c>
      <c r="D16" s="446" t="s">
        <v>531</v>
      </c>
      <c r="E16" s="436"/>
      <c r="F16" s="392" t="str">
        <f>IF($E$4&gt;=A9,IF(ISBLANK(E16),"Selecteer Ja/Nee",""),"")</f>
        <v/>
      </c>
    </row>
    <row r="17" spans="1:6" x14ac:dyDescent="0.25">
      <c r="A17" s="426" t="s">
        <v>635</v>
      </c>
      <c r="B17" s="421" t="s">
        <v>523</v>
      </c>
      <c r="C17" s="397" t="str">
        <f t="shared" si="0"/>
        <v>B 1.8</v>
      </c>
      <c r="D17" s="456" t="s">
        <v>532</v>
      </c>
      <c r="E17" s="435"/>
      <c r="F17" s="392" t="str">
        <f>IF($E$4&gt;=A9,IF(ISBLANK(E17),"Selecteer Ja/Nee",""),"")</f>
        <v/>
      </c>
    </row>
    <row r="18" spans="1:6" x14ac:dyDescent="0.25">
      <c r="A18" s="426" t="s">
        <v>636</v>
      </c>
      <c r="B18" s="421" t="s">
        <v>523</v>
      </c>
      <c r="C18" s="387" t="str">
        <f t="shared" si="0"/>
        <v>B 1.9</v>
      </c>
      <c r="D18" s="458" t="s">
        <v>533</v>
      </c>
      <c r="E18" s="437"/>
      <c r="F18" s="393" t="str">
        <f>IF($E$4&gt;=A9,IF(ISBLANK(E18),"Selecteer Ja/Nee",""),"")</f>
        <v/>
      </c>
    </row>
    <row r="19" spans="1:6" x14ac:dyDescent="0.25">
      <c r="A19" s="426" t="str">
        <f>B19&amp;" "&amp;C19</f>
        <v xml:space="preserve"> </v>
      </c>
    </row>
    <row r="20" spans="1:6" x14ac:dyDescent="0.25">
      <c r="A20" s="426">
        <v>2</v>
      </c>
      <c r="C20" s="428"/>
      <c r="D20" s="438" t="str">
        <f>"Invullen voor bestuurder "&amp;A20</f>
        <v>Invullen voor bestuurder 2</v>
      </c>
      <c r="E20" s="418" t="s">
        <v>579</v>
      </c>
      <c r="F20" s="418" t="s">
        <v>583</v>
      </c>
    </row>
    <row r="21" spans="1:6" x14ac:dyDescent="0.25">
      <c r="A21" s="426" t="s">
        <v>637</v>
      </c>
      <c r="B21" s="421" t="s">
        <v>523</v>
      </c>
      <c r="C21" s="396" t="str">
        <f t="shared" ref="C21:C29" si="1">B21&amp;" "&amp;A21</f>
        <v>B 2.1</v>
      </c>
      <c r="D21" s="439" t="s">
        <v>525</v>
      </c>
      <c r="E21" s="436"/>
      <c r="F21" s="374" t="str">
        <f>IF($E$4&gt;=A20,IF(ISNONTEXT(E21),"Voer een naam in",""),"")</f>
        <v/>
      </c>
    </row>
    <row r="22" spans="1:6" x14ac:dyDescent="0.25">
      <c r="A22" s="426" t="s">
        <v>638</v>
      </c>
      <c r="B22" s="421" t="s">
        <v>523</v>
      </c>
      <c r="C22" s="397" t="str">
        <f t="shared" si="1"/>
        <v>B 2.2</v>
      </c>
      <c r="D22" s="444" t="s">
        <v>526</v>
      </c>
      <c r="E22" s="435"/>
      <c r="F22" s="392" t="str">
        <f>IF($E$4&gt;=A20,IF(ISNONTEXT(E22),"Voer een naam in",""),"")</f>
        <v/>
      </c>
    </row>
    <row r="23" spans="1:6" x14ac:dyDescent="0.25">
      <c r="A23" s="426" t="s">
        <v>639</v>
      </c>
      <c r="B23" s="421" t="s">
        <v>523</v>
      </c>
      <c r="C23" s="397" t="str">
        <f t="shared" si="1"/>
        <v>B 2.3</v>
      </c>
      <c r="D23" s="446" t="s">
        <v>527</v>
      </c>
      <c r="E23" s="430"/>
      <c r="F23" s="392" t="str">
        <f>IF($E$4&gt;=A20,IF(ISBLANK(E23),"Voer een geboortedatum in",""),"")</f>
        <v/>
      </c>
    </row>
    <row r="24" spans="1:6" x14ac:dyDescent="0.25">
      <c r="A24" s="426" t="s">
        <v>640</v>
      </c>
      <c r="B24" s="421" t="s">
        <v>523</v>
      </c>
      <c r="C24" s="397" t="str">
        <f t="shared" si="1"/>
        <v>B 2.4</v>
      </c>
      <c r="D24" s="456" t="s">
        <v>528</v>
      </c>
      <c r="E24" s="435"/>
      <c r="F24" s="392" t="str">
        <f>IF($E$4&gt;=A20,IF(ISNONTEXT(E24),"Voer een plaats in",""),"")</f>
        <v/>
      </c>
    </row>
    <row r="25" spans="1:6" x14ac:dyDescent="0.25">
      <c r="A25" s="426" t="s">
        <v>641</v>
      </c>
      <c r="B25" s="421" t="s">
        <v>523</v>
      </c>
      <c r="C25" s="397" t="str">
        <f t="shared" si="1"/>
        <v>B 2.5</v>
      </c>
      <c r="D25" s="457" t="s">
        <v>529</v>
      </c>
      <c r="E25" s="436"/>
      <c r="F25" s="392" t="str">
        <f>IF($E$4&gt;=A20,IF(ISNONTEXT(E25),"Geef een functie op",""),"")</f>
        <v/>
      </c>
    </row>
    <row r="26" spans="1:6" x14ac:dyDescent="0.25">
      <c r="A26" s="426" t="s">
        <v>642</v>
      </c>
      <c r="B26" s="421" t="s">
        <v>523</v>
      </c>
      <c r="C26" s="397" t="str">
        <f t="shared" si="1"/>
        <v>B 2.6</v>
      </c>
      <c r="D26" s="456" t="s">
        <v>530</v>
      </c>
      <c r="E26" s="435"/>
      <c r="F26" s="392" t="str">
        <f>IF($E$4&gt;=A20,IF(ISBLANK(E26),"Selecteer Ja/Nee",""),"")</f>
        <v/>
      </c>
    </row>
    <row r="27" spans="1:6" x14ac:dyDescent="0.25">
      <c r="A27" s="426" t="s">
        <v>643</v>
      </c>
      <c r="B27" s="421" t="s">
        <v>523</v>
      </c>
      <c r="C27" s="397" t="str">
        <f t="shared" si="1"/>
        <v>B 2.7</v>
      </c>
      <c r="D27" s="446" t="s">
        <v>531</v>
      </c>
      <c r="E27" s="436"/>
      <c r="F27" s="392" t="str">
        <f>IF($E$4&gt;=A20,IF(ISBLANK(E27),"Selecteer Ja/Nee",""),"")</f>
        <v/>
      </c>
    </row>
    <row r="28" spans="1:6" x14ac:dyDescent="0.25">
      <c r="A28" s="426" t="s">
        <v>644</v>
      </c>
      <c r="B28" s="421" t="s">
        <v>523</v>
      </c>
      <c r="C28" s="397" t="str">
        <f t="shared" si="1"/>
        <v>B 2.8</v>
      </c>
      <c r="D28" s="456" t="s">
        <v>532</v>
      </c>
      <c r="E28" s="435"/>
      <c r="F28" s="392" t="str">
        <f>IF($E$4&gt;=A20,IF(ISBLANK(E28),"Selecteer Ja/Nee",""),"")</f>
        <v/>
      </c>
    </row>
    <row r="29" spans="1:6" x14ac:dyDescent="0.25">
      <c r="A29" s="426" t="s">
        <v>645</v>
      </c>
      <c r="B29" s="421" t="s">
        <v>523</v>
      </c>
      <c r="C29" s="387" t="str">
        <f t="shared" si="1"/>
        <v>B 2.9</v>
      </c>
      <c r="D29" s="458" t="s">
        <v>533</v>
      </c>
      <c r="E29" s="437"/>
      <c r="F29" s="393" t="str">
        <f>IF($E$4&gt;=A20,IF(ISBLANK(E29),"Selecteer Ja/Nee",""),"")</f>
        <v/>
      </c>
    </row>
    <row r="30" spans="1:6" x14ac:dyDescent="0.25">
      <c r="A30" s="426"/>
    </row>
    <row r="31" spans="1:6" x14ac:dyDescent="0.25">
      <c r="A31" s="426">
        <v>3</v>
      </c>
      <c r="C31" s="428"/>
      <c r="D31" s="438" t="str">
        <f>"Invullen voor bestuurder "&amp;A31</f>
        <v>Invullen voor bestuurder 3</v>
      </c>
      <c r="E31" s="418" t="s">
        <v>579</v>
      </c>
      <c r="F31" s="418" t="s">
        <v>583</v>
      </c>
    </row>
    <row r="32" spans="1:6" x14ac:dyDescent="0.25">
      <c r="A32" s="426" t="s">
        <v>646</v>
      </c>
      <c r="B32" s="421" t="s">
        <v>523</v>
      </c>
      <c r="C32" s="396" t="str">
        <f t="shared" ref="C32:C40" si="2">B32&amp;" "&amp;A32</f>
        <v>B 3.1</v>
      </c>
      <c r="D32" s="439" t="s">
        <v>525</v>
      </c>
      <c r="E32" s="436"/>
      <c r="F32" s="374" t="str">
        <f>IF($E$4&gt;=A31,IF(ISNONTEXT(E32),"Voer een naam in",""),"")</f>
        <v/>
      </c>
    </row>
    <row r="33" spans="1:6" x14ac:dyDescent="0.25">
      <c r="A33" s="426" t="s">
        <v>647</v>
      </c>
      <c r="B33" s="421" t="s">
        <v>523</v>
      </c>
      <c r="C33" s="397" t="str">
        <f t="shared" si="2"/>
        <v>B 3.2</v>
      </c>
      <c r="D33" s="444" t="s">
        <v>526</v>
      </c>
      <c r="E33" s="435"/>
      <c r="F33" s="392" t="str">
        <f>IF($E$4&gt;=A31,IF(ISNONTEXT(E33),"Voer een naam in",""),"")</f>
        <v/>
      </c>
    </row>
    <row r="34" spans="1:6" x14ac:dyDescent="0.25">
      <c r="A34" s="426" t="s">
        <v>648</v>
      </c>
      <c r="B34" s="421" t="s">
        <v>523</v>
      </c>
      <c r="C34" s="397" t="str">
        <f t="shared" si="2"/>
        <v>B 3.3</v>
      </c>
      <c r="D34" s="446" t="s">
        <v>527</v>
      </c>
      <c r="E34" s="430"/>
      <c r="F34" s="392" t="str">
        <f>IF($E$4&gt;=A31,IF(ISBLANK(E34),"Voer een geboortedatum in",""),"")</f>
        <v/>
      </c>
    </row>
    <row r="35" spans="1:6" x14ac:dyDescent="0.25">
      <c r="A35" s="426" t="s">
        <v>649</v>
      </c>
      <c r="B35" s="421" t="s">
        <v>523</v>
      </c>
      <c r="C35" s="397" t="str">
        <f t="shared" si="2"/>
        <v>B 3.4</v>
      </c>
      <c r="D35" s="456" t="s">
        <v>528</v>
      </c>
      <c r="E35" s="435"/>
      <c r="F35" s="392" t="str">
        <f>IF($E$4&gt;=A31,IF(ISNONTEXT(E35),"Voer een plaats in",""),"")</f>
        <v/>
      </c>
    </row>
    <row r="36" spans="1:6" x14ac:dyDescent="0.25">
      <c r="A36" s="426" t="s">
        <v>650</v>
      </c>
      <c r="B36" s="421" t="s">
        <v>523</v>
      </c>
      <c r="C36" s="397" t="str">
        <f t="shared" si="2"/>
        <v>B 3.5</v>
      </c>
      <c r="D36" s="457" t="s">
        <v>529</v>
      </c>
      <c r="E36" s="436"/>
      <c r="F36" s="392" t="str">
        <f>IF($E$4&gt;=A31,IF(ISNONTEXT(E36),"Geef een functie op",""),"")</f>
        <v/>
      </c>
    </row>
    <row r="37" spans="1:6" x14ac:dyDescent="0.25">
      <c r="A37" s="426" t="s">
        <v>651</v>
      </c>
      <c r="B37" s="421" t="s">
        <v>523</v>
      </c>
      <c r="C37" s="397" t="str">
        <f t="shared" si="2"/>
        <v>B 3.6</v>
      </c>
      <c r="D37" s="456" t="s">
        <v>530</v>
      </c>
      <c r="E37" s="435"/>
      <c r="F37" s="392" t="str">
        <f>IF($E$4&gt;=A31,IF(ISBLANK(E37),"Selecteer Ja/Nee",""),"")</f>
        <v/>
      </c>
    </row>
    <row r="38" spans="1:6" x14ac:dyDescent="0.25">
      <c r="A38" s="426" t="s">
        <v>652</v>
      </c>
      <c r="B38" s="421" t="s">
        <v>523</v>
      </c>
      <c r="C38" s="397" t="str">
        <f t="shared" si="2"/>
        <v>B 3.7</v>
      </c>
      <c r="D38" s="446" t="s">
        <v>531</v>
      </c>
      <c r="E38" s="436"/>
      <c r="F38" s="392" t="str">
        <f>IF($E$4&gt;=A31,IF(ISBLANK(E38),"Selecteer Ja/Nee",""),"")</f>
        <v/>
      </c>
    </row>
    <row r="39" spans="1:6" x14ac:dyDescent="0.25">
      <c r="A39" s="426" t="s">
        <v>653</v>
      </c>
      <c r="B39" s="421" t="s">
        <v>523</v>
      </c>
      <c r="C39" s="397" t="str">
        <f t="shared" si="2"/>
        <v>B 3.8</v>
      </c>
      <c r="D39" s="456" t="s">
        <v>532</v>
      </c>
      <c r="E39" s="435"/>
      <c r="F39" s="392" t="str">
        <f>IF($E$4&gt;=A31,IF(ISBLANK(E39),"Selecteer Ja/Nee",""),"")</f>
        <v/>
      </c>
    </row>
    <row r="40" spans="1:6" x14ac:dyDescent="0.25">
      <c r="A40" s="426" t="s">
        <v>654</v>
      </c>
      <c r="B40" s="421" t="s">
        <v>523</v>
      </c>
      <c r="C40" s="387" t="str">
        <f t="shared" si="2"/>
        <v>B 3.9</v>
      </c>
      <c r="D40" s="458" t="s">
        <v>533</v>
      </c>
      <c r="E40" s="437"/>
      <c r="F40" s="393" t="str">
        <f>IF($E$4&gt;=A31,IF(ISBLANK(E40),"Selecteer Ja/Nee",""),"")</f>
        <v/>
      </c>
    </row>
    <row r="41" spans="1:6" x14ac:dyDescent="0.25">
      <c r="A41" s="426"/>
    </row>
    <row r="42" spans="1:6" x14ac:dyDescent="0.25">
      <c r="A42" s="426">
        <v>4</v>
      </c>
      <c r="C42" s="428"/>
      <c r="D42" s="438" t="str">
        <f>"Invullen voor bestuurder "&amp;A42</f>
        <v>Invullen voor bestuurder 4</v>
      </c>
      <c r="E42" s="418" t="s">
        <v>579</v>
      </c>
      <c r="F42" s="418" t="s">
        <v>583</v>
      </c>
    </row>
    <row r="43" spans="1:6" x14ac:dyDescent="0.25">
      <c r="A43" s="426" t="s">
        <v>655</v>
      </c>
      <c r="B43" s="421" t="s">
        <v>523</v>
      </c>
      <c r="C43" s="396" t="str">
        <f t="shared" ref="C43:C51" si="3">B43&amp;" "&amp;A43</f>
        <v>B 4.1</v>
      </c>
      <c r="D43" s="439" t="s">
        <v>525</v>
      </c>
      <c r="E43" s="436"/>
      <c r="F43" s="374" t="str">
        <f>IF($E$4&gt;=A42,IF(ISNONTEXT(E43),"Voer een naam in",""),"")</f>
        <v/>
      </c>
    </row>
    <row r="44" spans="1:6" x14ac:dyDescent="0.25">
      <c r="A44" s="426" t="s">
        <v>656</v>
      </c>
      <c r="B44" s="421" t="s">
        <v>523</v>
      </c>
      <c r="C44" s="397" t="str">
        <f t="shared" si="3"/>
        <v>B 4.2</v>
      </c>
      <c r="D44" s="444" t="s">
        <v>526</v>
      </c>
      <c r="E44" s="435"/>
      <c r="F44" s="392" t="str">
        <f>IF($E$4&gt;=A42,IF(ISNONTEXT(E44),"Voer een naam in",""),"")</f>
        <v/>
      </c>
    </row>
    <row r="45" spans="1:6" x14ac:dyDescent="0.25">
      <c r="A45" s="426" t="s">
        <v>657</v>
      </c>
      <c r="B45" s="421" t="s">
        <v>523</v>
      </c>
      <c r="C45" s="397" t="str">
        <f t="shared" si="3"/>
        <v>B 4.3</v>
      </c>
      <c r="D45" s="446" t="s">
        <v>527</v>
      </c>
      <c r="E45" s="430"/>
      <c r="F45" s="392" t="str">
        <f>IF($E$4&gt;=A42,IF(ISBLANK(E45),"Voer een geboortedatum in",""),"")</f>
        <v/>
      </c>
    </row>
    <row r="46" spans="1:6" x14ac:dyDescent="0.25">
      <c r="A46" s="426" t="s">
        <v>658</v>
      </c>
      <c r="B46" s="421" t="s">
        <v>523</v>
      </c>
      <c r="C46" s="397" t="str">
        <f t="shared" si="3"/>
        <v>B 4.4</v>
      </c>
      <c r="D46" s="456" t="s">
        <v>528</v>
      </c>
      <c r="E46" s="435"/>
      <c r="F46" s="392" t="str">
        <f>IF($E$4&gt;=A42,IF(ISNONTEXT(E46),"Voer een plaats in",""),"")</f>
        <v/>
      </c>
    </row>
    <row r="47" spans="1:6" x14ac:dyDescent="0.25">
      <c r="A47" s="426" t="s">
        <v>659</v>
      </c>
      <c r="B47" s="421" t="s">
        <v>523</v>
      </c>
      <c r="C47" s="397" t="str">
        <f t="shared" si="3"/>
        <v>B 4.5</v>
      </c>
      <c r="D47" s="457" t="s">
        <v>529</v>
      </c>
      <c r="E47" s="436"/>
      <c r="F47" s="392" t="str">
        <f>IF($E$4&gt;=A42,IF(ISNONTEXT(E47),"Geef een functie op",""),"")</f>
        <v/>
      </c>
    </row>
    <row r="48" spans="1:6" x14ac:dyDescent="0.25">
      <c r="A48" s="426" t="s">
        <v>660</v>
      </c>
      <c r="B48" s="421" t="s">
        <v>523</v>
      </c>
      <c r="C48" s="397" t="str">
        <f t="shared" si="3"/>
        <v>B 4.6</v>
      </c>
      <c r="D48" s="456" t="s">
        <v>530</v>
      </c>
      <c r="E48" s="435"/>
      <c r="F48" s="392" t="str">
        <f>IF($E$4&gt;=A42,IF(ISBLANK(E48),"Selecteer Ja/Nee",""),"")</f>
        <v/>
      </c>
    </row>
    <row r="49" spans="1:6" x14ac:dyDescent="0.25">
      <c r="A49" s="426" t="s">
        <v>661</v>
      </c>
      <c r="B49" s="421" t="s">
        <v>523</v>
      </c>
      <c r="C49" s="397" t="str">
        <f t="shared" si="3"/>
        <v>B 4.7</v>
      </c>
      <c r="D49" s="446" t="s">
        <v>531</v>
      </c>
      <c r="E49" s="436"/>
      <c r="F49" s="392" t="str">
        <f>IF($E$4&gt;=A42,IF(ISBLANK(E49),"Selecteer Ja/Nee",""),"")</f>
        <v/>
      </c>
    </row>
    <row r="50" spans="1:6" x14ac:dyDescent="0.25">
      <c r="A50" s="426" t="s">
        <v>662</v>
      </c>
      <c r="B50" s="421" t="s">
        <v>523</v>
      </c>
      <c r="C50" s="397" t="str">
        <f t="shared" si="3"/>
        <v>B 4.8</v>
      </c>
      <c r="D50" s="456" t="s">
        <v>532</v>
      </c>
      <c r="E50" s="435"/>
      <c r="F50" s="392" t="str">
        <f>IF($E$4&gt;=A42,IF(ISBLANK(E50),"Selecteer Ja/Nee",""),"")</f>
        <v/>
      </c>
    </row>
    <row r="51" spans="1:6" x14ac:dyDescent="0.25">
      <c r="A51" s="426" t="s">
        <v>663</v>
      </c>
      <c r="B51" s="421" t="s">
        <v>523</v>
      </c>
      <c r="C51" s="387" t="str">
        <f t="shared" si="3"/>
        <v>B 4.9</v>
      </c>
      <c r="D51" s="458" t="s">
        <v>533</v>
      </c>
      <c r="E51" s="437"/>
      <c r="F51" s="393" t="str">
        <f>IF($E$4&gt;=A42,IF(ISBLANK(E51),"Selecteer Ja/Nee",""),"")</f>
        <v/>
      </c>
    </row>
    <row r="52" spans="1:6" x14ac:dyDescent="0.25">
      <c r="A52" s="426"/>
    </row>
    <row r="53" spans="1:6" x14ac:dyDescent="0.25">
      <c r="A53" s="426">
        <v>5</v>
      </c>
      <c r="C53" s="428"/>
      <c r="D53" s="438" t="str">
        <f>"Invullen voor bestuurder "&amp;A53</f>
        <v>Invullen voor bestuurder 5</v>
      </c>
      <c r="E53" s="418" t="s">
        <v>579</v>
      </c>
      <c r="F53" s="418" t="s">
        <v>583</v>
      </c>
    </row>
    <row r="54" spans="1:6" x14ac:dyDescent="0.25">
      <c r="A54" s="426" t="s">
        <v>664</v>
      </c>
      <c r="B54" s="421" t="s">
        <v>523</v>
      </c>
      <c r="C54" s="396" t="str">
        <f t="shared" ref="C54:C62" si="4">B54&amp;" "&amp;A54</f>
        <v>B 5.1</v>
      </c>
      <c r="D54" s="439" t="s">
        <v>525</v>
      </c>
      <c r="E54" s="436"/>
      <c r="F54" s="374" t="str">
        <f>IF($E$4&gt;=A53,IF(ISNONTEXT(E54),"Voer een naam in",""),"")</f>
        <v/>
      </c>
    </row>
    <row r="55" spans="1:6" x14ac:dyDescent="0.25">
      <c r="A55" s="426" t="s">
        <v>665</v>
      </c>
      <c r="B55" s="421" t="s">
        <v>523</v>
      </c>
      <c r="C55" s="397" t="str">
        <f t="shared" si="4"/>
        <v>B 5.2</v>
      </c>
      <c r="D55" s="444" t="s">
        <v>526</v>
      </c>
      <c r="E55" s="435"/>
      <c r="F55" s="392" t="str">
        <f>IF($E$4&gt;=A53,IF(ISNONTEXT(E55),"Voer een naam in",""),"")</f>
        <v/>
      </c>
    </row>
    <row r="56" spans="1:6" x14ac:dyDescent="0.25">
      <c r="A56" s="426" t="s">
        <v>666</v>
      </c>
      <c r="B56" s="421" t="s">
        <v>523</v>
      </c>
      <c r="C56" s="397" t="str">
        <f t="shared" si="4"/>
        <v>B 5.3</v>
      </c>
      <c r="D56" s="446" t="s">
        <v>527</v>
      </c>
      <c r="E56" s="430"/>
      <c r="F56" s="392" t="str">
        <f>IF($E$4&gt;=A53,IF(ISBLANK(E56),"Voer een geboortedatum in",""),"")</f>
        <v/>
      </c>
    </row>
    <row r="57" spans="1:6" x14ac:dyDescent="0.25">
      <c r="A57" s="426" t="s">
        <v>667</v>
      </c>
      <c r="B57" s="421" t="s">
        <v>523</v>
      </c>
      <c r="C57" s="397" t="str">
        <f t="shared" si="4"/>
        <v>B 5.4</v>
      </c>
      <c r="D57" s="456" t="s">
        <v>528</v>
      </c>
      <c r="E57" s="435"/>
      <c r="F57" s="392" t="str">
        <f>IF($E$4&gt;=A53,IF(ISNONTEXT(E57),"Voer een plaats in",""),"")</f>
        <v/>
      </c>
    </row>
    <row r="58" spans="1:6" x14ac:dyDescent="0.25">
      <c r="A58" s="426" t="s">
        <v>668</v>
      </c>
      <c r="B58" s="421" t="s">
        <v>523</v>
      </c>
      <c r="C58" s="397" t="str">
        <f t="shared" si="4"/>
        <v>B 5.5</v>
      </c>
      <c r="D58" s="457" t="s">
        <v>529</v>
      </c>
      <c r="E58" s="436"/>
      <c r="F58" s="392" t="str">
        <f>IF($E$4&gt;=A53,IF(ISNONTEXT(E58),"Geef een functie op",""),"")</f>
        <v/>
      </c>
    </row>
    <row r="59" spans="1:6" x14ac:dyDescent="0.25">
      <c r="A59" s="426" t="s">
        <v>669</v>
      </c>
      <c r="B59" s="421" t="s">
        <v>523</v>
      </c>
      <c r="C59" s="397" t="str">
        <f t="shared" si="4"/>
        <v>B 5.6</v>
      </c>
      <c r="D59" s="456" t="s">
        <v>530</v>
      </c>
      <c r="E59" s="435"/>
      <c r="F59" s="392" t="str">
        <f>IF($E$4&gt;=A53,IF(ISBLANK(E59),"Selecteer Ja/Nee",""),"")</f>
        <v/>
      </c>
    </row>
    <row r="60" spans="1:6" x14ac:dyDescent="0.25">
      <c r="A60" s="426" t="s">
        <v>670</v>
      </c>
      <c r="B60" s="421" t="s">
        <v>523</v>
      </c>
      <c r="C60" s="397" t="str">
        <f t="shared" si="4"/>
        <v>B 5.7</v>
      </c>
      <c r="D60" s="446" t="s">
        <v>531</v>
      </c>
      <c r="E60" s="436"/>
      <c r="F60" s="392" t="str">
        <f>IF($E$4&gt;=A53,IF(ISBLANK(E60),"Selecteer Ja/Nee",""),"")</f>
        <v/>
      </c>
    </row>
    <row r="61" spans="1:6" x14ac:dyDescent="0.25">
      <c r="A61" s="426" t="s">
        <v>671</v>
      </c>
      <c r="B61" s="421" t="s">
        <v>523</v>
      </c>
      <c r="C61" s="397" t="str">
        <f t="shared" si="4"/>
        <v>B 5.8</v>
      </c>
      <c r="D61" s="456" t="s">
        <v>532</v>
      </c>
      <c r="E61" s="435"/>
      <c r="F61" s="392" t="str">
        <f>IF($E$4&gt;=A53,IF(ISBLANK(E61),"Selecteer Ja/Nee",""),"")</f>
        <v/>
      </c>
    </row>
    <row r="62" spans="1:6" x14ac:dyDescent="0.25">
      <c r="A62" s="426" t="s">
        <v>672</v>
      </c>
      <c r="B62" s="421" t="s">
        <v>523</v>
      </c>
      <c r="C62" s="387" t="str">
        <f t="shared" si="4"/>
        <v>B 5.9</v>
      </c>
      <c r="D62" s="458" t="s">
        <v>533</v>
      </c>
      <c r="E62" s="437"/>
      <c r="F62" s="393" t="str">
        <f>IF($E$4&gt;=A53,IF(ISBLANK(E62),"Selecteer Ja/Nee",""),"")</f>
        <v/>
      </c>
    </row>
    <row r="63" spans="1:6" x14ac:dyDescent="0.25">
      <c r="A63" s="426"/>
    </row>
    <row r="64" spans="1:6" x14ac:dyDescent="0.25">
      <c r="A64" s="426">
        <v>6</v>
      </c>
      <c r="C64" s="428"/>
      <c r="D64" s="438" t="str">
        <f>"Invullen voor bestuurder "&amp;A64</f>
        <v>Invullen voor bestuurder 6</v>
      </c>
      <c r="E64" s="418" t="s">
        <v>579</v>
      </c>
      <c r="F64" s="418" t="s">
        <v>583</v>
      </c>
    </row>
    <row r="65" spans="1:6" x14ac:dyDescent="0.25">
      <c r="A65" s="426" t="s">
        <v>673</v>
      </c>
      <c r="B65" s="421" t="s">
        <v>523</v>
      </c>
      <c r="C65" s="396" t="str">
        <f t="shared" ref="C65:C73" si="5">B65&amp;" "&amp;A65</f>
        <v>B 6.1</v>
      </c>
      <c r="D65" s="439" t="s">
        <v>525</v>
      </c>
      <c r="E65" s="436"/>
      <c r="F65" s="374" t="str">
        <f>IF($E$4&gt;=A64,IF(ISNONTEXT(E65),"Voer een naam in",""),"")</f>
        <v/>
      </c>
    </row>
    <row r="66" spans="1:6" x14ac:dyDescent="0.25">
      <c r="A66" s="426" t="s">
        <v>674</v>
      </c>
      <c r="B66" s="421" t="s">
        <v>523</v>
      </c>
      <c r="C66" s="397" t="str">
        <f t="shared" si="5"/>
        <v>B 6.2</v>
      </c>
      <c r="D66" s="444" t="s">
        <v>526</v>
      </c>
      <c r="E66" s="435"/>
      <c r="F66" s="392" t="str">
        <f>IF($E$4&gt;=A64,IF(ISNONTEXT(E66),"Voer een naam in",""),"")</f>
        <v/>
      </c>
    </row>
    <row r="67" spans="1:6" x14ac:dyDescent="0.25">
      <c r="A67" s="426" t="s">
        <v>675</v>
      </c>
      <c r="B67" s="421" t="s">
        <v>523</v>
      </c>
      <c r="C67" s="397" t="str">
        <f t="shared" si="5"/>
        <v>B 6.3</v>
      </c>
      <c r="D67" s="446" t="s">
        <v>527</v>
      </c>
      <c r="E67" s="430"/>
      <c r="F67" s="392" t="str">
        <f>IF($E$4&gt;=A64,IF(ISBLANK(E67),"Voer een geboortedatum in",""),"")</f>
        <v/>
      </c>
    </row>
    <row r="68" spans="1:6" x14ac:dyDescent="0.25">
      <c r="A68" s="426" t="s">
        <v>676</v>
      </c>
      <c r="B68" s="421" t="s">
        <v>523</v>
      </c>
      <c r="C68" s="397" t="str">
        <f t="shared" si="5"/>
        <v>B 6.4</v>
      </c>
      <c r="D68" s="456" t="s">
        <v>528</v>
      </c>
      <c r="E68" s="435"/>
      <c r="F68" s="392" t="str">
        <f>IF($E$4&gt;=A64,IF(ISNONTEXT(E68),"Voer een plaats in",""),"")</f>
        <v/>
      </c>
    </row>
    <row r="69" spans="1:6" x14ac:dyDescent="0.25">
      <c r="A69" s="426" t="s">
        <v>677</v>
      </c>
      <c r="B69" s="421" t="s">
        <v>523</v>
      </c>
      <c r="C69" s="397" t="str">
        <f t="shared" si="5"/>
        <v>B 6.5</v>
      </c>
      <c r="D69" s="457" t="s">
        <v>529</v>
      </c>
      <c r="E69" s="436"/>
      <c r="F69" s="392" t="str">
        <f>IF($E$4&gt;=A64,IF(ISNONTEXT(E69),"Geef een functie op",""),"")</f>
        <v/>
      </c>
    </row>
    <row r="70" spans="1:6" x14ac:dyDescent="0.25">
      <c r="A70" s="426" t="s">
        <v>678</v>
      </c>
      <c r="B70" s="421" t="s">
        <v>523</v>
      </c>
      <c r="C70" s="397" t="str">
        <f t="shared" si="5"/>
        <v>B 6.6</v>
      </c>
      <c r="D70" s="456" t="s">
        <v>530</v>
      </c>
      <c r="E70" s="435"/>
      <c r="F70" s="392" t="str">
        <f>IF($E$4&gt;=A64,IF(ISBLANK(E70),"Selecteer Ja/Nee",""),"")</f>
        <v/>
      </c>
    </row>
    <row r="71" spans="1:6" x14ac:dyDescent="0.25">
      <c r="A71" s="426" t="s">
        <v>679</v>
      </c>
      <c r="B71" s="421" t="s">
        <v>523</v>
      </c>
      <c r="C71" s="397" t="str">
        <f t="shared" si="5"/>
        <v>B 6.7</v>
      </c>
      <c r="D71" s="446" t="s">
        <v>531</v>
      </c>
      <c r="E71" s="436"/>
      <c r="F71" s="392" t="str">
        <f>IF($E$4&gt;=A64,IF(ISBLANK(E71),"Selecteer Ja/Nee",""),"")</f>
        <v/>
      </c>
    </row>
    <row r="72" spans="1:6" x14ac:dyDescent="0.25">
      <c r="A72" s="426" t="s">
        <v>680</v>
      </c>
      <c r="B72" s="421" t="s">
        <v>523</v>
      </c>
      <c r="C72" s="397" t="str">
        <f t="shared" si="5"/>
        <v>B 6.8</v>
      </c>
      <c r="D72" s="456" t="s">
        <v>532</v>
      </c>
      <c r="E72" s="435"/>
      <c r="F72" s="392" t="str">
        <f>IF($E$4&gt;=A64,IF(ISBLANK(E72),"Selecteer Ja/Nee",""),"")</f>
        <v/>
      </c>
    </row>
    <row r="73" spans="1:6" x14ac:dyDescent="0.25">
      <c r="A73" s="426" t="s">
        <v>681</v>
      </c>
      <c r="B73" s="421" t="s">
        <v>523</v>
      </c>
      <c r="C73" s="387" t="str">
        <f t="shared" si="5"/>
        <v>B 6.9</v>
      </c>
      <c r="D73" s="458" t="s">
        <v>533</v>
      </c>
      <c r="E73" s="437"/>
      <c r="F73" s="393" t="str">
        <f>IF($E$4&gt;=A64,IF(ISBLANK(E73),"Selecteer Ja/Nee",""),"")</f>
        <v/>
      </c>
    </row>
    <row r="74" spans="1:6" x14ac:dyDescent="0.25">
      <c r="A74" s="426"/>
    </row>
    <row r="75" spans="1:6" x14ac:dyDescent="0.25">
      <c r="A75" s="426">
        <v>7</v>
      </c>
      <c r="C75" s="428"/>
      <c r="D75" s="438" t="str">
        <f>"Invullen voor bestuurder "&amp;A75</f>
        <v>Invullen voor bestuurder 7</v>
      </c>
      <c r="E75" s="418" t="s">
        <v>579</v>
      </c>
      <c r="F75" s="418" t="s">
        <v>583</v>
      </c>
    </row>
    <row r="76" spans="1:6" x14ac:dyDescent="0.25">
      <c r="A76" s="426" t="s">
        <v>682</v>
      </c>
      <c r="B76" s="421" t="s">
        <v>523</v>
      </c>
      <c r="C76" s="396" t="str">
        <f t="shared" ref="C76:C84" si="6">B76&amp;" "&amp;A76</f>
        <v>B 7.1</v>
      </c>
      <c r="D76" s="439" t="s">
        <v>525</v>
      </c>
      <c r="E76" s="436"/>
      <c r="F76" s="374" t="str">
        <f>IF($E$4&gt;=A75,IF(ISNONTEXT(E76),"Voer een naam in",""),"")</f>
        <v/>
      </c>
    </row>
    <row r="77" spans="1:6" x14ac:dyDescent="0.25">
      <c r="A77" s="426" t="s">
        <v>683</v>
      </c>
      <c r="B77" s="421" t="s">
        <v>523</v>
      </c>
      <c r="C77" s="397" t="str">
        <f t="shared" si="6"/>
        <v>B 7.2</v>
      </c>
      <c r="D77" s="444" t="s">
        <v>526</v>
      </c>
      <c r="E77" s="435"/>
      <c r="F77" s="392" t="str">
        <f>IF($E$4&gt;=A75,IF(ISNONTEXT(E77),"Voer een naam in",""),"")</f>
        <v/>
      </c>
    </row>
    <row r="78" spans="1:6" x14ac:dyDescent="0.25">
      <c r="A78" s="426" t="s">
        <v>684</v>
      </c>
      <c r="B78" s="421" t="s">
        <v>523</v>
      </c>
      <c r="C78" s="397" t="str">
        <f t="shared" si="6"/>
        <v>B 7.3</v>
      </c>
      <c r="D78" s="446" t="s">
        <v>527</v>
      </c>
      <c r="E78" s="430"/>
      <c r="F78" s="392" t="str">
        <f>IF($E$4&gt;=A75,IF(ISBLANK(E78),"Voer een geboortedatum in",""),"")</f>
        <v/>
      </c>
    </row>
    <row r="79" spans="1:6" x14ac:dyDescent="0.25">
      <c r="A79" s="426" t="s">
        <v>685</v>
      </c>
      <c r="B79" s="421" t="s">
        <v>523</v>
      </c>
      <c r="C79" s="397" t="str">
        <f t="shared" si="6"/>
        <v>B 7.4</v>
      </c>
      <c r="D79" s="456" t="s">
        <v>528</v>
      </c>
      <c r="E79" s="435"/>
      <c r="F79" s="392" t="str">
        <f>IF($E$4&gt;=A75,IF(ISNONTEXT(E79),"Voer een plaats in",""),"")</f>
        <v/>
      </c>
    </row>
    <row r="80" spans="1:6" x14ac:dyDescent="0.25">
      <c r="A80" s="426" t="s">
        <v>686</v>
      </c>
      <c r="B80" s="421" t="s">
        <v>523</v>
      </c>
      <c r="C80" s="397" t="str">
        <f t="shared" si="6"/>
        <v>B 7.5</v>
      </c>
      <c r="D80" s="457" t="s">
        <v>529</v>
      </c>
      <c r="E80" s="436"/>
      <c r="F80" s="392" t="str">
        <f>IF($E$4&gt;=A75,IF(ISNONTEXT(E80),"Geef een functie op",""),"")</f>
        <v/>
      </c>
    </row>
    <row r="81" spans="1:6" x14ac:dyDescent="0.25">
      <c r="A81" s="426" t="s">
        <v>687</v>
      </c>
      <c r="B81" s="421" t="s">
        <v>523</v>
      </c>
      <c r="C81" s="397" t="str">
        <f t="shared" si="6"/>
        <v>B 7.6</v>
      </c>
      <c r="D81" s="456" t="s">
        <v>530</v>
      </c>
      <c r="E81" s="435"/>
      <c r="F81" s="392" t="str">
        <f>IF($E$4&gt;=A75,IF(ISBLANK(E81),"Selecteer Ja/Nee",""),"")</f>
        <v/>
      </c>
    </row>
    <row r="82" spans="1:6" x14ac:dyDescent="0.25">
      <c r="A82" s="426" t="s">
        <v>688</v>
      </c>
      <c r="B82" s="421" t="s">
        <v>523</v>
      </c>
      <c r="C82" s="397" t="str">
        <f t="shared" si="6"/>
        <v>B 7.7</v>
      </c>
      <c r="D82" s="446" t="s">
        <v>531</v>
      </c>
      <c r="E82" s="436"/>
      <c r="F82" s="392" t="str">
        <f>IF($E$4&gt;=A75,IF(ISBLANK(E82),"Selecteer Ja/Nee",""),"")</f>
        <v/>
      </c>
    </row>
    <row r="83" spans="1:6" x14ac:dyDescent="0.25">
      <c r="A83" s="426" t="s">
        <v>689</v>
      </c>
      <c r="B83" s="421" t="s">
        <v>523</v>
      </c>
      <c r="C83" s="397" t="str">
        <f t="shared" si="6"/>
        <v>B 7.8</v>
      </c>
      <c r="D83" s="456" t="s">
        <v>532</v>
      </c>
      <c r="E83" s="435"/>
      <c r="F83" s="392" t="str">
        <f>IF($E$4&gt;=A75,IF(ISBLANK(E83),"Selecteer Ja/Nee",""),"")</f>
        <v/>
      </c>
    </row>
    <row r="84" spans="1:6" x14ac:dyDescent="0.25">
      <c r="A84" s="426" t="s">
        <v>690</v>
      </c>
      <c r="B84" s="421" t="s">
        <v>523</v>
      </c>
      <c r="C84" s="387" t="str">
        <f t="shared" si="6"/>
        <v>B 7.9</v>
      </c>
      <c r="D84" s="458" t="s">
        <v>533</v>
      </c>
      <c r="E84" s="437"/>
      <c r="F84" s="393" t="str">
        <f>IF($E$4&gt;=A75,IF(ISBLANK(E84),"Selecteer Ja/Nee",""),"")</f>
        <v/>
      </c>
    </row>
  </sheetData>
  <sheetProtection algorithmName="SHA-512" hashValue="H4G6+prKomeRx1XNZZLOEPwwxwmK/YXakAUxjQ2OZ61vDpcHLDIHbbG1ewbL3ru78p2Rf39VvwvVu8n5OdCiBw==" saltValue="R6W7F32rRG6MSf77vbCrhw==" spinCount="100000" sheet="1" objects="1" scenarios="1" formatColumns="0" formatRows="0"/>
  <conditionalFormatting sqref="F10">
    <cfRule type="notContainsBlanks" dxfId="116" priority="199" stopIfTrue="1">
      <formula>LEN(TRIM(F10))&gt;0</formula>
    </cfRule>
  </conditionalFormatting>
  <conditionalFormatting sqref="F4">
    <cfRule type="notContainsBlanks" dxfId="115" priority="198" stopIfTrue="1">
      <formula>LEN(TRIM(F4))&gt;0</formula>
    </cfRule>
  </conditionalFormatting>
  <conditionalFormatting sqref="F28">
    <cfRule type="notContainsBlanks" dxfId="114" priority="47" stopIfTrue="1">
      <formula>LEN(TRIM(F28))&gt;0</formula>
    </cfRule>
  </conditionalFormatting>
  <conditionalFormatting sqref="F11">
    <cfRule type="notContainsBlanks" dxfId="113" priority="196" stopIfTrue="1">
      <formula>LEN(TRIM(F11))&gt;0</formula>
    </cfRule>
  </conditionalFormatting>
  <conditionalFormatting sqref="F12">
    <cfRule type="notContainsBlanks" dxfId="112" priority="195" stopIfTrue="1">
      <formula>LEN(TRIM(F12))&gt;0</formula>
    </cfRule>
  </conditionalFormatting>
  <conditionalFormatting sqref="F13">
    <cfRule type="notContainsBlanks" dxfId="111" priority="194" stopIfTrue="1">
      <formula>LEN(TRIM(F13))&gt;0</formula>
    </cfRule>
  </conditionalFormatting>
  <conditionalFormatting sqref="F14">
    <cfRule type="notContainsBlanks" dxfId="110" priority="193" stopIfTrue="1">
      <formula>LEN(TRIM(F14))&gt;0</formula>
    </cfRule>
  </conditionalFormatting>
  <conditionalFormatting sqref="F15">
    <cfRule type="notContainsBlanks" dxfId="109" priority="192" stopIfTrue="1">
      <formula>LEN(TRIM(F15))&gt;0</formula>
    </cfRule>
  </conditionalFormatting>
  <conditionalFormatting sqref="F32">
    <cfRule type="notContainsBlanks" dxfId="108" priority="45" stopIfTrue="1">
      <formula>LEN(TRIM(F32))&gt;0</formula>
    </cfRule>
  </conditionalFormatting>
  <conditionalFormatting sqref="F21">
    <cfRule type="notContainsBlanks" dxfId="107" priority="54" stopIfTrue="1">
      <formula>LEN(TRIM(F21))&gt;0</formula>
    </cfRule>
  </conditionalFormatting>
  <conditionalFormatting sqref="F22">
    <cfRule type="notContainsBlanks" dxfId="106" priority="53" stopIfTrue="1">
      <formula>LEN(TRIM(F22))&gt;0</formula>
    </cfRule>
  </conditionalFormatting>
  <conditionalFormatting sqref="F23">
    <cfRule type="notContainsBlanks" dxfId="105" priority="52" stopIfTrue="1">
      <formula>LEN(TRIM(F23))&gt;0</formula>
    </cfRule>
  </conditionalFormatting>
  <conditionalFormatting sqref="F24">
    <cfRule type="notContainsBlanks" dxfId="104" priority="51" stopIfTrue="1">
      <formula>LEN(TRIM(F24))&gt;0</formula>
    </cfRule>
  </conditionalFormatting>
  <conditionalFormatting sqref="F25">
    <cfRule type="notContainsBlanks" dxfId="103" priority="50" stopIfTrue="1">
      <formula>LEN(TRIM(F25))&gt;0</formula>
    </cfRule>
  </conditionalFormatting>
  <conditionalFormatting sqref="F26">
    <cfRule type="notContainsBlanks" dxfId="102" priority="49" stopIfTrue="1">
      <formula>LEN(TRIM(F26))&gt;0</formula>
    </cfRule>
  </conditionalFormatting>
  <conditionalFormatting sqref="F18">
    <cfRule type="notContainsBlanks" dxfId="101" priority="146" stopIfTrue="1">
      <formula>LEN(TRIM(F18))&gt;0</formula>
    </cfRule>
  </conditionalFormatting>
  <conditionalFormatting sqref="F16">
    <cfRule type="notContainsBlanks" dxfId="100" priority="148" stopIfTrue="1">
      <formula>LEN(TRIM(F16))&gt;0</formula>
    </cfRule>
  </conditionalFormatting>
  <conditionalFormatting sqref="F17">
    <cfRule type="notContainsBlanks" dxfId="99" priority="147" stopIfTrue="1">
      <formula>LEN(TRIM(F17))&gt;0</formula>
    </cfRule>
  </conditionalFormatting>
  <conditionalFormatting sqref="F27">
    <cfRule type="notContainsBlanks" dxfId="98" priority="48" stopIfTrue="1">
      <formula>LEN(TRIM(F27))&gt;0</formula>
    </cfRule>
  </conditionalFormatting>
  <conditionalFormatting sqref="F84">
    <cfRule type="notContainsBlanks" dxfId="97" priority="1" stopIfTrue="1">
      <formula>LEN(TRIM(F84))&gt;0</formula>
    </cfRule>
  </conditionalFormatting>
  <conditionalFormatting sqref="F76">
    <cfRule type="notContainsBlanks" dxfId="96" priority="9" stopIfTrue="1">
      <formula>LEN(TRIM(F76))&gt;0</formula>
    </cfRule>
  </conditionalFormatting>
  <conditionalFormatting sqref="F77">
    <cfRule type="notContainsBlanks" dxfId="95" priority="8" stopIfTrue="1">
      <formula>LEN(TRIM(F77))&gt;0</formula>
    </cfRule>
  </conditionalFormatting>
  <conditionalFormatting sqref="F78">
    <cfRule type="notContainsBlanks" dxfId="94" priority="7" stopIfTrue="1">
      <formula>LEN(TRIM(F78))&gt;0</formula>
    </cfRule>
  </conditionalFormatting>
  <conditionalFormatting sqref="F79">
    <cfRule type="notContainsBlanks" dxfId="93" priority="6" stopIfTrue="1">
      <formula>LEN(TRIM(F79))&gt;0</formula>
    </cfRule>
  </conditionalFormatting>
  <conditionalFormatting sqref="F80">
    <cfRule type="notContainsBlanks" dxfId="92" priority="5" stopIfTrue="1">
      <formula>LEN(TRIM(F80))&gt;0</formula>
    </cfRule>
  </conditionalFormatting>
  <conditionalFormatting sqref="F81">
    <cfRule type="notContainsBlanks" dxfId="91" priority="4" stopIfTrue="1">
      <formula>LEN(TRIM(F81))&gt;0</formula>
    </cfRule>
  </conditionalFormatting>
  <conditionalFormatting sqref="F82">
    <cfRule type="notContainsBlanks" dxfId="90" priority="3" stopIfTrue="1">
      <formula>LEN(TRIM(F82))&gt;0</formula>
    </cfRule>
  </conditionalFormatting>
  <conditionalFormatting sqref="F83">
    <cfRule type="notContainsBlanks" dxfId="89" priority="2" stopIfTrue="1">
      <formula>LEN(TRIM(F83))&gt;0</formula>
    </cfRule>
  </conditionalFormatting>
  <conditionalFormatting sqref="F65">
    <cfRule type="notContainsBlanks" dxfId="88" priority="18" stopIfTrue="1">
      <formula>LEN(TRIM(F65))&gt;0</formula>
    </cfRule>
  </conditionalFormatting>
  <conditionalFormatting sqref="F66">
    <cfRule type="notContainsBlanks" dxfId="87" priority="17" stopIfTrue="1">
      <formula>LEN(TRIM(F66))&gt;0</formula>
    </cfRule>
  </conditionalFormatting>
  <conditionalFormatting sqref="F67">
    <cfRule type="notContainsBlanks" dxfId="86" priority="16" stopIfTrue="1">
      <formula>LEN(TRIM(F67))&gt;0</formula>
    </cfRule>
  </conditionalFormatting>
  <conditionalFormatting sqref="F68">
    <cfRule type="notContainsBlanks" dxfId="85" priority="15" stopIfTrue="1">
      <formula>LEN(TRIM(F68))&gt;0</formula>
    </cfRule>
  </conditionalFormatting>
  <conditionalFormatting sqref="F69">
    <cfRule type="notContainsBlanks" dxfId="84" priority="14" stopIfTrue="1">
      <formula>LEN(TRIM(F69))&gt;0</formula>
    </cfRule>
  </conditionalFormatting>
  <conditionalFormatting sqref="F70">
    <cfRule type="notContainsBlanks" dxfId="83" priority="13" stopIfTrue="1">
      <formula>LEN(TRIM(F70))&gt;0</formula>
    </cfRule>
  </conditionalFormatting>
  <conditionalFormatting sqref="F71">
    <cfRule type="notContainsBlanks" dxfId="82" priority="12" stopIfTrue="1">
      <formula>LEN(TRIM(F71))&gt;0</formula>
    </cfRule>
  </conditionalFormatting>
  <conditionalFormatting sqref="F72">
    <cfRule type="notContainsBlanks" dxfId="81" priority="11" stopIfTrue="1">
      <formula>LEN(TRIM(F72))&gt;0</formula>
    </cfRule>
  </conditionalFormatting>
  <conditionalFormatting sqref="F73">
    <cfRule type="notContainsBlanks" dxfId="80" priority="10" stopIfTrue="1">
      <formula>LEN(TRIM(F73))&gt;0</formula>
    </cfRule>
  </conditionalFormatting>
  <conditionalFormatting sqref="F33">
    <cfRule type="notContainsBlanks" dxfId="79" priority="44" stopIfTrue="1">
      <formula>LEN(TRIM(F33))&gt;0</formula>
    </cfRule>
  </conditionalFormatting>
  <conditionalFormatting sqref="F34">
    <cfRule type="notContainsBlanks" dxfId="78" priority="43" stopIfTrue="1">
      <formula>LEN(TRIM(F34))&gt;0</formula>
    </cfRule>
  </conditionalFormatting>
  <conditionalFormatting sqref="F35">
    <cfRule type="notContainsBlanks" dxfId="77" priority="42" stopIfTrue="1">
      <formula>LEN(TRIM(F35))&gt;0</formula>
    </cfRule>
  </conditionalFormatting>
  <conditionalFormatting sqref="F36">
    <cfRule type="notContainsBlanks" dxfId="76" priority="41" stopIfTrue="1">
      <formula>LEN(TRIM(F36))&gt;0</formula>
    </cfRule>
  </conditionalFormatting>
  <conditionalFormatting sqref="F37">
    <cfRule type="notContainsBlanks" dxfId="75" priority="40" stopIfTrue="1">
      <formula>LEN(TRIM(F37))&gt;0</formula>
    </cfRule>
  </conditionalFormatting>
  <conditionalFormatting sqref="F38">
    <cfRule type="notContainsBlanks" dxfId="74" priority="39" stopIfTrue="1">
      <formula>LEN(TRIM(F38))&gt;0</formula>
    </cfRule>
  </conditionalFormatting>
  <conditionalFormatting sqref="D5">
    <cfRule type="notContainsBlanks" dxfId="73" priority="55">
      <formula>LEN(TRIM(D5))&gt;0</formula>
    </cfRule>
  </conditionalFormatting>
  <conditionalFormatting sqref="F29">
    <cfRule type="notContainsBlanks" dxfId="72" priority="46" stopIfTrue="1">
      <formula>LEN(TRIM(F29))&gt;0</formula>
    </cfRule>
  </conditionalFormatting>
  <conditionalFormatting sqref="F40">
    <cfRule type="notContainsBlanks" dxfId="71" priority="37" stopIfTrue="1">
      <formula>LEN(TRIM(F40))&gt;0</formula>
    </cfRule>
  </conditionalFormatting>
  <conditionalFormatting sqref="F39">
    <cfRule type="notContainsBlanks" dxfId="70" priority="38" stopIfTrue="1">
      <formula>LEN(TRIM(F39))&gt;0</formula>
    </cfRule>
  </conditionalFormatting>
  <conditionalFormatting sqref="F43">
    <cfRule type="notContainsBlanks" dxfId="69" priority="36" stopIfTrue="1">
      <formula>LEN(TRIM(F43))&gt;0</formula>
    </cfRule>
  </conditionalFormatting>
  <conditionalFormatting sqref="F44">
    <cfRule type="notContainsBlanks" dxfId="68" priority="35" stopIfTrue="1">
      <formula>LEN(TRIM(F44))&gt;0</formula>
    </cfRule>
  </conditionalFormatting>
  <conditionalFormatting sqref="F45">
    <cfRule type="notContainsBlanks" dxfId="67" priority="34" stopIfTrue="1">
      <formula>LEN(TRIM(F45))&gt;0</formula>
    </cfRule>
  </conditionalFormatting>
  <conditionalFormatting sqref="F46">
    <cfRule type="notContainsBlanks" dxfId="66" priority="33" stopIfTrue="1">
      <formula>LEN(TRIM(F46))&gt;0</formula>
    </cfRule>
  </conditionalFormatting>
  <conditionalFormatting sqref="F47">
    <cfRule type="notContainsBlanks" dxfId="65" priority="32" stopIfTrue="1">
      <formula>LEN(TRIM(F47))&gt;0</formula>
    </cfRule>
  </conditionalFormatting>
  <conditionalFormatting sqref="F48">
    <cfRule type="notContainsBlanks" dxfId="64" priority="31" stopIfTrue="1">
      <formula>LEN(TRIM(F48))&gt;0</formula>
    </cfRule>
  </conditionalFormatting>
  <conditionalFormatting sqref="F51">
    <cfRule type="notContainsBlanks" dxfId="63" priority="28" stopIfTrue="1">
      <formula>LEN(TRIM(F51))&gt;0</formula>
    </cfRule>
  </conditionalFormatting>
  <conditionalFormatting sqref="F49">
    <cfRule type="notContainsBlanks" dxfId="62" priority="30" stopIfTrue="1">
      <formula>LEN(TRIM(F49))&gt;0</formula>
    </cfRule>
  </conditionalFormatting>
  <conditionalFormatting sqref="F50">
    <cfRule type="notContainsBlanks" dxfId="61" priority="29" stopIfTrue="1">
      <formula>LEN(TRIM(F50))&gt;0</formula>
    </cfRule>
  </conditionalFormatting>
  <conditionalFormatting sqref="F54">
    <cfRule type="notContainsBlanks" dxfId="60" priority="27" stopIfTrue="1">
      <formula>LEN(TRIM(F54))&gt;0</formula>
    </cfRule>
  </conditionalFormatting>
  <conditionalFormatting sqref="F55">
    <cfRule type="notContainsBlanks" dxfId="59" priority="26" stopIfTrue="1">
      <formula>LEN(TRIM(F55))&gt;0</formula>
    </cfRule>
  </conditionalFormatting>
  <conditionalFormatting sqref="F56">
    <cfRule type="notContainsBlanks" dxfId="58" priority="25" stopIfTrue="1">
      <formula>LEN(TRIM(F56))&gt;0</formula>
    </cfRule>
  </conditionalFormatting>
  <conditionalFormatting sqref="F57">
    <cfRule type="notContainsBlanks" dxfId="57" priority="24" stopIfTrue="1">
      <formula>LEN(TRIM(F57))&gt;0</formula>
    </cfRule>
  </conditionalFormatting>
  <conditionalFormatting sqref="F58">
    <cfRule type="notContainsBlanks" dxfId="56" priority="23" stopIfTrue="1">
      <formula>LEN(TRIM(F58))&gt;0</formula>
    </cfRule>
  </conditionalFormatting>
  <conditionalFormatting sqref="F59">
    <cfRule type="notContainsBlanks" dxfId="55" priority="22" stopIfTrue="1">
      <formula>LEN(TRIM(F59))&gt;0</formula>
    </cfRule>
  </conditionalFormatting>
  <conditionalFormatting sqref="F62">
    <cfRule type="notContainsBlanks" dxfId="54" priority="19" stopIfTrue="1">
      <formula>LEN(TRIM(F62))&gt;0</formula>
    </cfRule>
  </conditionalFormatting>
  <conditionalFormatting sqref="F60">
    <cfRule type="notContainsBlanks" dxfId="53" priority="21" stopIfTrue="1">
      <formula>LEN(TRIM(F60))&gt;0</formula>
    </cfRule>
  </conditionalFormatting>
  <conditionalFormatting sqref="F61">
    <cfRule type="notContainsBlanks" dxfId="52" priority="20" stopIfTrue="1">
      <formula>LEN(TRIM(F61))&gt;0</formula>
    </cfRule>
  </conditionalFormatting>
  <pageMargins left="0.70866141732283505" right="0.70866141732283505" top="1" bottom="1.5" header="0.31496062992126" footer="0.31496062992126"/>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_dropdownList!$A$1:$B$1</xm:f>
          </x14:formula1>
          <xm:sqref>E15:E18 E70:E73 E26:E29 E37:E40 E48:E51 E59:E62 E81:E84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2060"/>
  </sheetPr>
  <dimension ref="A1:C40"/>
  <sheetViews>
    <sheetView showGridLines="0" zoomScale="90" zoomScaleNormal="90" workbookViewId="0">
      <selection activeCell="E4" sqref="E4"/>
    </sheetView>
  </sheetViews>
  <sheetFormatPr defaultColWidth="9" defaultRowHeight="14.25" x14ac:dyDescent="0.2"/>
  <cols>
    <col min="1" max="1" width="7.625" style="100" customWidth="1"/>
    <col min="2" max="2" width="90.625" style="96" customWidth="1"/>
    <col min="3" max="3" width="18.25" style="96" customWidth="1"/>
    <col min="4" max="16384" width="9" style="96"/>
  </cols>
  <sheetData>
    <row r="1" spans="1:3" x14ac:dyDescent="0.2">
      <c r="A1" s="654" t="s">
        <v>403</v>
      </c>
      <c r="B1" s="654"/>
      <c r="C1" s="654"/>
    </row>
    <row r="2" spans="1:3" x14ac:dyDescent="0.2">
      <c r="A2" s="99"/>
    </row>
    <row r="3" spans="1:3" x14ac:dyDescent="0.2">
      <c r="A3" s="102" t="s">
        <v>0</v>
      </c>
      <c r="B3" s="103" t="s">
        <v>2</v>
      </c>
      <c r="C3" s="170" t="s">
        <v>1</v>
      </c>
    </row>
    <row r="4" spans="1:3" x14ac:dyDescent="0.2">
      <c r="A4" s="45" t="s">
        <v>8</v>
      </c>
      <c r="B4" s="106" t="s">
        <v>446</v>
      </c>
      <c r="C4" s="525"/>
    </row>
    <row r="5" spans="1:3" x14ac:dyDescent="0.2">
      <c r="A5" s="45" t="s">
        <v>9</v>
      </c>
      <c r="B5" s="106" t="s">
        <v>447</v>
      </c>
      <c r="C5" s="525"/>
    </row>
    <row r="6" spans="1:3" x14ac:dyDescent="0.2">
      <c r="A6" s="45" t="s">
        <v>10</v>
      </c>
      <c r="B6" s="106" t="s">
        <v>448</v>
      </c>
      <c r="C6" s="525"/>
    </row>
    <row r="7" spans="1:3" x14ac:dyDescent="0.2">
      <c r="A7" s="45" t="s">
        <v>11</v>
      </c>
      <c r="B7" s="106" t="s">
        <v>143</v>
      </c>
      <c r="C7" s="557"/>
    </row>
    <row r="8" spans="1:3" x14ac:dyDescent="0.2">
      <c r="A8" s="45" t="s">
        <v>12</v>
      </c>
      <c r="B8" s="106" t="s">
        <v>144</v>
      </c>
      <c r="C8" s="557"/>
    </row>
    <row r="9" spans="1:3" x14ac:dyDescent="0.2">
      <c r="A9" s="45" t="s">
        <v>13</v>
      </c>
      <c r="B9" s="108" t="s">
        <v>145</v>
      </c>
      <c r="C9" s="557"/>
    </row>
    <row r="10" spans="1:3" x14ac:dyDescent="0.2">
      <c r="A10" s="45" t="s">
        <v>14</v>
      </c>
      <c r="B10" s="108" t="s">
        <v>146</v>
      </c>
      <c r="C10" s="557"/>
    </row>
    <row r="11" spans="1:3" x14ac:dyDescent="0.2">
      <c r="A11" s="45" t="s">
        <v>15</v>
      </c>
      <c r="B11" s="108" t="s">
        <v>147</v>
      </c>
      <c r="C11" s="557"/>
    </row>
    <row r="12" spans="1:3" x14ac:dyDescent="0.2">
      <c r="A12" s="45" t="s">
        <v>16</v>
      </c>
      <c r="B12" s="108" t="s">
        <v>148</v>
      </c>
      <c r="C12" s="557"/>
    </row>
    <row r="13" spans="1:3" s="109" customFormat="1" x14ac:dyDescent="0.2">
      <c r="A13" s="45" t="s">
        <v>17</v>
      </c>
      <c r="B13" s="239" t="s">
        <v>449</v>
      </c>
      <c r="C13" s="557"/>
    </row>
    <row r="14" spans="1:3" s="109" customFormat="1" x14ac:dyDescent="0.2">
      <c r="A14" s="45" t="s">
        <v>18</v>
      </c>
      <c r="B14" s="239" t="s">
        <v>450</v>
      </c>
      <c r="C14" s="557"/>
    </row>
    <row r="15" spans="1:3" s="109" customFormat="1" x14ac:dyDescent="0.2">
      <c r="A15" s="45" t="s">
        <v>19</v>
      </c>
      <c r="B15" s="240" t="s">
        <v>399</v>
      </c>
      <c r="C15" s="557"/>
    </row>
    <row r="16" spans="1:3" s="109" customFormat="1" x14ac:dyDescent="0.2">
      <c r="A16" s="45" t="s">
        <v>20</v>
      </c>
      <c r="B16" s="240" t="s">
        <v>398</v>
      </c>
      <c r="C16" s="557"/>
    </row>
    <row r="17" spans="1:3" s="109" customFormat="1" x14ac:dyDescent="0.2">
      <c r="A17" s="45" t="s">
        <v>21</v>
      </c>
      <c r="B17" s="241" t="s">
        <v>224</v>
      </c>
      <c r="C17" s="557"/>
    </row>
    <row r="18" spans="1:3" s="109" customFormat="1" x14ac:dyDescent="0.2">
      <c r="A18" s="45" t="s">
        <v>22</v>
      </c>
      <c r="B18" s="184" t="s">
        <v>225</v>
      </c>
      <c r="C18" s="557"/>
    </row>
    <row r="19" spans="1:3" s="109" customFormat="1" x14ac:dyDescent="0.2">
      <c r="A19" s="45" t="s">
        <v>23</v>
      </c>
      <c r="B19" s="184" t="s">
        <v>226</v>
      </c>
      <c r="C19" s="557"/>
    </row>
    <row r="20" spans="1:3" s="109" customFormat="1" x14ac:dyDescent="0.2">
      <c r="A20" s="43" t="s">
        <v>24</v>
      </c>
      <c r="B20" s="184" t="s">
        <v>227</v>
      </c>
      <c r="C20" s="557"/>
    </row>
    <row r="21" spans="1:3" s="109" customFormat="1" x14ac:dyDescent="0.2">
      <c r="A21" s="102" t="s">
        <v>25</v>
      </c>
      <c r="B21" s="184" t="s">
        <v>228</v>
      </c>
      <c r="C21" s="557"/>
    </row>
    <row r="22" spans="1:3" s="109" customFormat="1" ht="28.5" x14ac:dyDescent="0.2">
      <c r="A22" s="102" t="s">
        <v>26</v>
      </c>
      <c r="B22" s="184" t="s">
        <v>229</v>
      </c>
      <c r="C22" s="557"/>
    </row>
    <row r="23" spans="1:3" s="109" customFormat="1" x14ac:dyDescent="0.2">
      <c r="A23" s="102" t="s">
        <v>27</v>
      </c>
      <c r="B23" s="184" t="s">
        <v>230</v>
      </c>
      <c r="C23" s="557"/>
    </row>
    <row r="24" spans="1:3" s="109" customFormat="1" x14ac:dyDescent="0.2">
      <c r="A24" s="102" t="s">
        <v>28</v>
      </c>
      <c r="B24" s="184" t="s">
        <v>231</v>
      </c>
      <c r="C24" s="557"/>
    </row>
    <row r="25" spans="1:3" s="109" customFormat="1" x14ac:dyDescent="0.2">
      <c r="A25" s="102" t="s">
        <v>29</v>
      </c>
      <c r="B25" s="184" t="s">
        <v>232</v>
      </c>
      <c r="C25" s="557"/>
    </row>
    <row r="26" spans="1:3" s="109" customFormat="1" x14ac:dyDescent="0.2">
      <c r="A26" s="102" t="s">
        <v>30</v>
      </c>
      <c r="B26" s="184" t="s">
        <v>233</v>
      </c>
      <c r="C26" s="557"/>
    </row>
    <row r="27" spans="1:3" s="109" customFormat="1" x14ac:dyDescent="0.2">
      <c r="A27" s="102" t="s">
        <v>31</v>
      </c>
      <c r="B27" s="184" t="s">
        <v>234</v>
      </c>
      <c r="C27" s="557"/>
    </row>
    <row r="28" spans="1:3" s="109" customFormat="1" ht="42.75" x14ac:dyDescent="0.2">
      <c r="A28" s="102" t="s">
        <v>32</v>
      </c>
      <c r="B28" s="235" t="s">
        <v>263</v>
      </c>
      <c r="C28" s="557"/>
    </row>
    <row r="29" spans="1:3" s="109" customFormat="1" x14ac:dyDescent="0.2">
      <c r="A29" s="102" t="s">
        <v>33</v>
      </c>
      <c r="B29" s="235" t="s">
        <v>302</v>
      </c>
      <c r="C29" s="557"/>
    </row>
    <row r="30" spans="1:3" s="109" customFormat="1" x14ac:dyDescent="0.2">
      <c r="A30" s="102" t="s">
        <v>34</v>
      </c>
      <c r="B30" s="235" t="s">
        <v>264</v>
      </c>
      <c r="C30" s="557"/>
    </row>
    <row r="31" spans="1:3" s="109" customFormat="1" x14ac:dyDescent="0.2">
      <c r="A31" s="102" t="s">
        <v>35</v>
      </c>
      <c r="B31" s="235" t="s">
        <v>235</v>
      </c>
      <c r="C31" s="557"/>
    </row>
    <row r="32" spans="1:3" s="109" customFormat="1" ht="28.5" x14ac:dyDescent="0.2">
      <c r="A32" s="102" t="s">
        <v>36</v>
      </c>
      <c r="B32" s="235" t="s">
        <v>303</v>
      </c>
      <c r="C32" s="525"/>
    </row>
    <row r="33" spans="1:3" s="109" customFormat="1" x14ac:dyDescent="0.2"/>
    <row r="34" spans="1:3" s="109" customFormat="1" x14ac:dyDescent="0.2">
      <c r="A34" s="100"/>
      <c r="B34" s="110"/>
    </row>
    <row r="35" spans="1:3" s="109" customFormat="1" x14ac:dyDescent="0.2">
      <c r="A35" s="100"/>
    </row>
    <row r="36" spans="1:3" s="109" customFormat="1" x14ac:dyDescent="0.2">
      <c r="A36" s="100"/>
    </row>
    <row r="37" spans="1:3" s="109" customFormat="1" x14ac:dyDescent="0.2">
      <c r="A37" s="100"/>
      <c r="B37" s="112"/>
    </row>
    <row r="38" spans="1:3" s="109" customFormat="1" x14ac:dyDescent="0.2">
      <c r="A38" s="100"/>
      <c r="B38" s="113"/>
      <c r="C38" s="96"/>
    </row>
    <row r="39" spans="1:3" s="109" customFormat="1" x14ac:dyDescent="0.2">
      <c r="A39" s="100"/>
      <c r="B39" s="96"/>
      <c r="C39" s="96"/>
    </row>
    <row r="40" spans="1:3" s="109" customFormat="1" x14ac:dyDescent="0.2">
      <c r="A40" s="100"/>
      <c r="B40" s="96"/>
      <c r="C40" s="96"/>
    </row>
  </sheetData>
  <sheetProtection algorithmName="SHA-512" hashValue="8nuBJdVd3z/94mAXEqhxTkkcm3cnjXwbpPCtpgkfORl34DW9ycaykvOezRpOmPcJy4+QJRUCsufjANHrRg73Ug==" saltValue="9cd4G4gIyDtaM28RhvwoIg=="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2060"/>
  </sheetPr>
  <dimension ref="A1:R147"/>
  <sheetViews>
    <sheetView showGridLines="0" zoomScale="70" zoomScaleNormal="70" workbookViewId="0">
      <selection activeCell="E4" sqref="E4"/>
    </sheetView>
  </sheetViews>
  <sheetFormatPr defaultColWidth="9" defaultRowHeight="12.75" x14ac:dyDescent="0.2"/>
  <cols>
    <col min="1" max="1" width="9" style="271"/>
    <col min="2" max="2" width="60.625" style="271" customWidth="1"/>
    <col min="3" max="3" width="26" style="271" customWidth="1"/>
    <col min="4" max="4" width="18" style="271" customWidth="1"/>
    <col min="5" max="5" width="25.625" style="271" customWidth="1"/>
    <col min="6" max="6" width="23.875" style="271" customWidth="1"/>
    <col min="7" max="7" width="24.375" style="271" customWidth="1"/>
    <col min="8" max="8" width="21.125" style="271" customWidth="1"/>
    <col min="9" max="9" width="18" style="271" customWidth="1"/>
    <col min="10" max="10" width="18.25" style="271" customWidth="1"/>
    <col min="11" max="11" width="19.75" style="271" customWidth="1"/>
    <col min="12" max="12" width="19.375" style="271" customWidth="1"/>
    <col min="13" max="13" width="18.875" style="271" customWidth="1"/>
    <col min="14" max="14" width="19.5" style="271" customWidth="1"/>
    <col min="15" max="16" width="21.75" style="271" customWidth="1"/>
    <col min="17" max="17" width="11.375" style="271" customWidth="1"/>
    <col min="18" max="16384" width="9" style="271"/>
  </cols>
  <sheetData>
    <row r="1" spans="1:16" x14ac:dyDescent="0.2">
      <c r="A1" s="664" t="s">
        <v>201</v>
      </c>
      <c r="B1" s="664"/>
    </row>
    <row r="2" spans="1:16" s="178" customFormat="1" x14ac:dyDescent="0.2">
      <c r="A2" s="269"/>
      <c r="B2" s="269"/>
    </row>
    <row r="3" spans="1:16" s="178" customFormat="1" x14ac:dyDescent="0.2">
      <c r="A3" s="269"/>
      <c r="B3" s="269"/>
    </row>
    <row r="4" spans="1:16" s="178" customFormat="1" x14ac:dyDescent="0.2">
      <c r="A4" s="269" t="s">
        <v>360</v>
      </c>
      <c r="B4" s="269"/>
    </row>
    <row r="5" spans="1:16" s="178" customFormat="1" x14ac:dyDescent="0.2">
      <c r="A5" s="269"/>
      <c r="B5" s="269"/>
    </row>
    <row r="6" spans="1:16" x14ac:dyDescent="0.2">
      <c r="A6" s="272"/>
      <c r="B6" s="273"/>
      <c r="C6" s="659" t="s">
        <v>127</v>
      </c>
      <c r="D6" s="659"/>
      <c r="E6" s="659"/>
    </row>
    <row r="7" spans="1:16" x14ac:dyDescent="0.2">
      <c r="A7" s="274"/>
      <c r="B7" s="275"/>
      <c r="C7" s="152" t="s">
        <v>274</v>
      </c>
      <c r="D7" s="266" t="s">
        <v>332</v>
      </c>
      <c r="E7" s="266" t="s">
        <v>275</v>
      </c>
    </row>
    <row r="8" spans="1:16" x14ac:dyDescent="0.2">
      <c r="A8" s="276"/>
      <c r="B8" s="277"/>
      <c r="C8" s="153" t="s">
        <v>8</v>
      </c>
      <c r="D8" s="153" t="s">
        <v>9</v>
      </c>
      <c r="E8" s="153" t="s">
        <v>10</v>
      </c>
    </row>
    <row r="9" spans="1:16" x14ac:dyDescent="0.2">
      <c r="A9" s="153" t="s">
        <v>8</v>
      </c>
      <c r="B9" s="155" t="s">
        <v>452</v>
      </c>
      <c r="C9" s="562"/>
      <c r="D9" s="562"/>
      <c r="E9" s="562"/>
    </row>
    <row r="10" spans="1:16" x14ac:dyDescent="0.2">
      <c r="A10" s="153" t="s">
        <v>9</v>
      </c>
      <c r="B10" s="242" t="s">
        <v>453</v>
      </c>
      <c r="C10" s="563"/>
      <c r="D10" s="563"/>
      <c r="E10" s="563"/>
    </row>
    <row r="11" spans="1:16" x14ac:dyDescent="0.2">
      <c r="A11" s="153" t="s">
        <v>10</v>
      </c>
      <c r="B11" s="243" t="s">
        <v>346</v>
      </c>
      <c r="C11" s="563"/>
      <c r="D11" s="563"/>
      <c r="E11" s="563"/>
    </row>
    <row r="12" spans="1:16" ht="15" x14ac:dyDescent="0.2">
      <c r="A12" s="153" t="s">
        <v>11</v>
      </c>
      <c r="B12" s="244" t="s">
        <v>124</v>
      </c>
      <c r="C12" s="564"/>
      <c r="D12" s="563"/>
      <c r="E12" s="563"/>
    </row>
    <row r="13" spans="1:16" x14ac:dyDescent="0.2">
      <c r="A13" s="278"/>
    </row>
    <row r="14" spans="1:16" x14ac:dyDescent="0.2">
      <c r="A14" s="269" t="s">
        <v>338</v>
      </c>
    </row>
    <row r="15" spans="1:16" x14ac:dyDescent="0.2">
      <c r="A15" s="269"/>
    </row>
    <row r="16" spans="1:16" x14ac:dyDescent="0.2">
      <c r="A16" s="272"/>
      <c r="B16" s="273"/>
      <c r="C16" s="659" t="s">
        <v>334</v>
      </c>
      <c r="D16" s="659"/>
      <c r="E16" s="659"/>
      <c r="F16" s="659"/>
      <c r="G16" s="659"/>
      <c r="H16" s="659"/>
      <c r="I16" s="659"/>
      <c r="J16" s="659"/>
      <c r="K16" s="659"/>
      <c r="L16" s="659"/>
      <c r="M16" s="659"/>
      <c r="N16" s="659"/>
      <c r="O16" s="659"/>
      <c r="P16" s="659"/>
    </row>
    <row r="17" spans="1:17" x14ac:dyDescent="0.2">
      <c r="A17" s="274"/>
      <c r="B17" s="275"/>
      <c r="C17" s="152" t="s">
        <v>276</v>
      </c>
      <c r="D17" s="152" t="s">
        <v>300</v>
      </c>
      <c r="E17" s="152" t="s">
        <v>299</v>
      </c>
      <c r="F17" s="152" t="s">
        <v>298</v>
      </c>
      <c r="G17" s="152" t="s">
        <v>297</v>
      </c>
      <c r="H17" s="152" t="s">
        <v>296</v>
      </c>
      <c r="I17" s="152" t="s">
        <v>295</v>
      </c>
      <c r="J17" s="152" t="s">
        <v>294</v>
      </c>
      <c r="K17" s="152" t="s">
        <v>293</v>
      </c>
      <c r="L17" s="152" t="s">
        <v>292</v>
      </c>
      <c r="M17" s="152" t="s">
        <v>291</v>
      </c>
      <c r="N17" s="152" t="s">
        <v>290</v>
      </c>
      <c r="O17" s="152" t="s">
        <v>289</v>
      </c>
      <c r="P17" s="152" t="s">
        <v>288</v>
      </c>
    </row>
    <row r="18" spans="1:17" x14ac:dyDescent="0.2">
      <c r="A18" s="276"/>
      <c r="B18" s="277"/>
      <c r="C18" s="153" t="s">
        <v>8</v>
      </c>
      <c r="D18" s="153" t="s">
        <v>9</v>
      </c>
      <c r="E18" s="153" t="s">
        <v>10</v>
      </c>
      <c r="F18" s="153" t="s">
        <v>11</v>
      </c>
      <c r="G18" s="153" t="s">
        <v>12</v>
      </c>
      <c r="H18" s="153" t="s">
        <v>13</v>
      </c>
      <c r="I18" s="153" t="s">
        <v>14</v>
      </c>
      <c r="J18" s="153" t="s">
        <v>15</v>
      </c>
      <c r="K18" s="153" t="s">
        <v>16</v>
      </c>
      <c r="L18" s="153" t="s">
        <v>17</v>
      </c>
      <c r="M18" s="153" t="s">
        <v>19</v>
      </c>
      <c r="N18" s="153" t="s">
        <v>20</v>
      </c>
      <c r="O18" s="153" t="s">
        <v>21</v>
      </c>
      <c r="P18" s="153" t="s">
        <v>22</v>
      </c>
    </row>
    <row r="19" spans="1:17" x14ac:dyDescent="0.2">
      <c r="A19" s="91" t="s">
        <v>8</v>
      </c>
      <c r="B19" s="155" t="s">
        <v>333</v>
      </c>
      <c r="C19" s="562"/>
      <c r="D19" s="562"/>
      <c r="E19" s="562"/>
      <c r="F19" s="562"/>
      <c r="G19" s="562"/>
      <c r="H19" s="562"/>
      <c r="I19" s="562"/>
      <c r="J19" s="562"/>
      <c r="K19" s="562"/>
      <c r="L19" s="562"/>
      <c r="M19" s="562"/>
      <c r="N19" s="562"/>
      <c r="O19" s="562"/>
      <c r="P19" s="562"/>
    </row>
    <row r="20" spans="1:17" ht="25.5" x14ac:dyDescent="0.2">
      <c r="A20" s="91" t="s">
        <v>9</v>
      </c>
      <c r="B20" s="279" t="s">
        <v>335</v>
      </c>
      <c r="C20" s="563"/>
      <c r="D20" s="563"/>
      <c r="E20" s="563"/>
      <c r="F20" s="563"/>
      <c r="G20" s="563"/>
      <c r="H20" s="563"/>
      <c r="I20" s="563"/>
      <c r="J20" s="563"/>
      <c r="K20" s="562"/>
      <c r="L20" s="562"/>
      <c r="M20" s="562"/>
      <c r="N20" s="562"/>
      <c r="O20" s="562"/>
      <c r="P20" s="562"/>
    </row>
    <row r="21" spans="1:17" x14ac:dyDescent="0.2">
      <c r="A21" s="91" t="s">
        <v>10</v>
      </c>
      <c r="B21" s="280" t="s">
        <v>337</v>
      </c>
      <c r="C21" s="563"/>
      <c r="D21" s="563"/>
      <c r="E21" s="563"/>
      <c r="F21" s="563"/>
      <c r="G21" s="563"/>
      <c r="H21" s="563"/>
      <c r="I21" s="563"/>
      <c r="J21" s="563"/>
      <c r="K21" s="562"/>
      <c r="L21" s="562"/>
      <c r="M21" s="562"/>
      <c r="N21" s="562"/>
      <c r="O21" s="562"/>
      <c r="P21" s="562"/>
    </row>
    <row r="22" spans="1:17" ht="25.5" x14ac:dyDescent="0.2">
      <c r="A22" s="91" t="s">
        <v>11</v>
      </c>
      <c r="B22" s="279" t="s">
        <v>336</v>
      </c>
      <c r="C22" s="562"/>
      <c r="D22" s="562"/>
      <c r="E22" s="562"/>
      <c r="F22" s="562"/>
      <c r="G22" s="562"/>
      <c r="H22" s="562"/>
      <c r="I22" s="562"/>
      <c r="J22" s="562"/>
      <c r="K22" s="562"/>
      <c r="L22" s="562"/>
      <c r="M22" s="562"/>
      <c r="N22" s="562"/>
      <c r="O22" s="562"/>
      <c r="P22" s="562"/>
    </row>
    <row r="23" spans="1:17" x14ac:dyDescent="0.2">
      <c r="A23" s="156"/>
      <c r="B23" s="281"/>
    </row>
    <row r="24" spans="1:17" x14ac:dyDescent="0.2">
      <c r="A24" s="269" t="s">
        <v>359</v>
      </c>
      <c r="B24" s="269"/>
    </row>
    <row r="25" spans="1:17" x14ac:dyDescent="0.2">
      <c r="A25" s="269"/>
      <c r="B25" s="269"/>
    </row>
    <row r="26" spans="1:17" x14ac:dyDescent="0.2">
      <c r="A26" s="272"/>
      <c r="B26" s="273"/>
      <c r="C26" s="659" t="s">
        <v>127</v>
      </c>
      <c r="D26" s="659"/>
      <c r="E26" s="659"/>
      <c r="L26" s="282"/>
      <c r="M26" s="282"/>
      <c r="N26" s="282"/>
      <c r="O26" s="282"/>
      <c r="P26" s="282"/>
      <c r="Q26" s="282"/>
    </row>
    <row r="27" spans="1:17" x14ac:dyDescent="0.2">
      <c r="A27" s="274"/>
      <c r="B27" s="275"/>
      <c r="C27" s="152" t="s">
        <v>274</v>
      </c>
      <c r="D27" s="266" t="s">
        <v>332</v>
      </c>
      <c r="E27" s="266" t="s">
        <v>275</v>
      </c>
      <c r="L27" s="283"/>
      <c r="M27" s="283"/>
      <c r="N27" s="283"/>
      <c r="O27" s="283"/>
      <c r="P27" s="283"/>
      <c r="Q27" s="283"/>
    </row>
    <row r="28" spans="1:17" x14ac:dyDescent="0.2">
      <c r="A28" s="276"/>
      <c r="B28" s="277"/>
      <c r="C28" s="153" t="s">
        <v>8</v>
      </c>
      <c r="D28" s="153" t="s">
        <v>9</v>
      </c>
      <c r="E28" s="153" t="s">
        <v>10</v>
      </c>
    </row>
    <row r="29" spans="1:17" x14ac:dyDescent="0.2">
      <c r="A29" s="153" t="s">
        <v>8</v>
      </c>
      <c r="B29" s="155" t="s">
        <v>461</v>
      </c>
      <c r="C29" s="563"/>
      <c r="D29" s="563"/>
      <c r="E29" s="563"/>
    </row>
    <row r="30" spans="1:17" x14ac:dyDescent="0.2">
      <c r="A30" s="153" t="s">
        <v>9</v>
      </c>
      <c r="B30" s="155" t="s">
        <v>462</v>
      </c>
      <c r="C30" s="563"/>
      <c r="D30" s="563"/>
      <c r="E30" s="563"/>
    </row>
    <row r="31" spans="1:17" x14ac:dyDescent="0.2">
      <c r="A31" s="278"/>
      <c r="B31" s="284"/>
      <c r="C31" s="281"/>
    </row>
    <row r="32" spans="1:17" x14ac:dyDescent="0.2">
      <c r="A32" s="269" t="s">
        <v>354</v>
      </c>
      <c r="B32" s="284"/>
      <c r="C32" s="281"/>
    </row>
    <row r="33" spans="1:17" x14ac:dyDescent="0.2">
      <c r="A33" s="269"/>
      <c r="B33" s="284"/>
      <c r="C33" s="281"/>
    </row>
    <row r="34" spans="1:17" x14ac:dyDescent="0.2">
      <c r="A34" s="272"/>
      <c r="B34" s="273"/>
      <c r="C34" s="659" t="s">
        <v>351</v>
      </c>
      <c r="D34" s="659"/>
      <c r="E34" s="659"/>
      <c r="F34" s="659"/>
      <c r="G34" s="659"/>
      <c r="H34" s="659"/>
      <c r="I34" s="659"/>
      <c r="J34" s="659"/>
    </row>
    <row r="35" spans="1:17" x14ac:dyDescent="0.2">
      <c r="A35" s="274"/>
      <c r="B35" s="275"/>
      <c r="C35" s="152" t="s">
        <v>276</v>
      </c>
      <c r="D35" s="152" t="s">
        <v>300</v>
      </c>
      <c r="E35" s="152" t="s">
        <v>299</v>
      </c>
      <c r="F35" s="152" t="s">
        <v>298</v>
      </c>
      <c r="G35" s="152" t="s">
        <v>297</v>
      </c>
      <c r="H35" s="152" t="s">
        <v>296</v>
      </c>
      <c r="I35" s="152" t="s">
        <v>295</v>
      </c>
      <c r="J35" s="152" t="s">
        <v>294</v>
      </c>
    </row>
    <row r="36" spans="1:17" x14ac:dyDescent="0.2">
      <c r="A36" s="276"/>
      <c r="B36" s="277"/>
      <c r="C36" s="153" t="s">
        <v>8</v>
      </c>
      <c r="D36" s="153" t="s">
        <v>9</v>
      </c>
      <c r="E36" s="153" t="s">
        <v>10</v>
      </c>
      <c r="F36" s="153" t="s">
        <v>11</v>
      </c>
      <c r="G36" s="153" t="s">
        <v>12</v>
      </c>
      <c r="H36" s="153" t="s">
        <v>13</v>
      </c>
      <c r="I36" s="153" t="s">
        <v>14</v>
      </c>
      <c r="J36" s="153" t="s">
        <v>15</v>
      </c>
    </row>
    <row r="37" spans="1:17" x14ac:dyDescent="0.2">
      <c r="A37" s="153" t="s">
        <v>8</v>
      </c>
      <c r="B37" s="155" t="s">
        <v>352</v>
      </c>
      <c r="C37" s="563"/>
      <c r="D37" s="563"/>
      <c r="E37" s="562"/>
      <c r="F37" s="563"/>
      <c r="G37" s="563"/>
      <c r="H37" s="562"/>
      <c r="I37" s="562"/>
      <c r="J37" s="562"/>
    </row>
    <row r="38" spans="1:17" x14ac:dyDescent="0.2">
      <c r="A38" s="153" t="s">
        <v>9</v>
      </c>
      <c r="B38" s="155" t="s">
        <v>353</v>
      </c>
      <c r="C38" s="563"/>
      <c r="D38" s="563"/>
      <c r="E38" s="562"/>
      <c r="F38" s="563"/>
      <c r="G38" s="563"/>
      <c r="H38" s="562"/>
      <c r="I38" s="562"/>
      <c r="J38" s="562"/>
    </row>
    <row r="39" spans="1:17" x14ac:dyDescent="0.2">
      <c r="A39" s="156"/>
      <c r="B39" s="281"/>
    </row>
    <row r="40" spans="1:17" x14ac:dyDescent="0.2">
      <c r="A40" s="285"/>
    </row>
    <row r="41" spans="1:17" x14ac:dyDescent="0.2">
      <c r="A41" s="269" t="s">
        <v>358</v>
      </c>
      <c r="B41" s="269"/>
      <c r="C41" s="269"/>
    </row>
    <row r="42" spans="1:17" x14ac:dyDescent="0.2">
      <c r="A42" s="269"/>
      <c r="B42" s="269"/>
      <c r="C42" s="269"/>
    </row>
    <row r="43" spans="1:17" x14ac:dyDescent="0.2">
      <c r="A43" s="272"/>
      <c r="B43" s="273"/>
      <c r="C43" s="659" t="s">
        <v>127</v>
      </c>
      <c r="D43" s="659"/>
      <c r="E43" s="659"/>
      <c r="L43" s="658"/>
      <c r="M43" s="658"/>
      <c r="N43" s="658"/>
      <c r="O43" s="658"/>
      <c r="P43" s="658"/>
      <c r="Q43" s="658"/>
    </row>
    <row r="44" spans="1:17" x14ac:dyDescent="0.2">
      <c r="A44" s="274"/>
      <c r="B44" s="275"/>
      <c r="C44" s="152" t="s">
        <v>274</v>
      </c>
      <c r="D44" s="266" t="s">
        <v>332</v>
      </c>
      <c r="E44" s="266" t="s">
        <v>275</v>
      </c>
      <c r="L44" s="117"/>
      <c r="M44" s="117"/>
      <c r="N44" s="117"/>
      <c r="O44" s="117"/>
      <c r="P44" s="117"/>
      <c r="Q44" s="117"/>
    </row>
    <row r="45" spans="1:17" x14ac:dyDescent="0.2">
      <c r="A45" s="276"/>
      <c r="B45" s="277"/>
      <c r="C45" s="153" t="s">
        <v>8</v>
      </c>
      <c r="D45" s="153" t="s">
        <v>9</v>
      </c>
      <c r="E45" s="153" t="s">
        <v>10</v>
      </c>
      <c r="L45" s="156"/>
      <c r="M45" s="156"/>
      <c r="N45" s="156"/>
      <c r="O45" s="156"/>
      <c r="P45" s="156"/>
      <c r="Q45" s="156"/>
    </row>
    <row r="46" spans="1:17" x14ac:dyDescent="0.2">
      <c r="A46" s="153" t="s">
        <v>8</v>
      </c>
      <c r="B46" s="154" t="s">
        <v>463</v>
      </c>
      <c r="C46" s="563"/>
      <c r="D46" s="563"/>
      <c r="E46" s="563"/>
      <c r="L46" s="283"/>
      <c r="M46" s="283"/>
      <c r="N46" s="283"/>
      <c r="O46" s="283"/>
      <c r="P46" s="283"/>
      <c r="Q46" s="283"/>
    </row>
    <row r="47" spans="1:17" x14ac:dyDescent="0.2">
      <c r="A47" s="153" t="s">
        <v>9</v>
      </c>
      <c r="B47" s="163" t="s">
        <v>400</v>
      </c>
      <c r="C47" s="563"/>
      <c r="D47" s="563"/>
      <c r="E47" s="563"/>
      <c r="L47" s="283"/>
      <c r="M47" s="283"/>
      <c r="N47" s="283"/>
      <c r="O47" s="283"/>
      <c r="P47" s="283"/>
      <c r="Q47" s="283"/>
    </row>
    <row r="48" spans="1:17" x14ac:dyDescent="0.2">
      <c r="A48" s="153" t="s">
        <v>10</v>
      </c>
      <c r="B48" s="163" t="s">
        <v>401</v>
      </c>
      <c r="C48" s="563"/>
      <c r="D48" s="563"/>
      <c r="E48" s="563"/>
      <c r="L48" s="283"/>
      <c r="M48" s="283"/>
      <c r="N48" s="283"/>
      <c r="O48" s="283"/>
      <c r="P48" s="283"/>
      <c r="Q48" s="283"/>
    </row>
    <row r="49" spans="1:17" s="178" customFormat="1" x14ac:dyDescent="0.2">
      <c r="A49" s="153" t="s">
        <v>11</v>
      </c>
      <c r="B49" s="245" t="s">
        <v>356</v>
      </c>
      <c r="C49" s="563"/>
      <c r="D49" s="563"/>
      <c r="E49" s="563"/>
      <c r="L49" s="283"/>
      <c r="M49" s="283"/>
      <c r="N49" s="283"/>
      <c r="O49" s="283"/>
      <c r="P49" s="283"/>
      <c r="Q49" s="283"/>
    </row>
    <row r="50" spans="1:17" s="178" customFormat="1" ht="25.5" x14ac:dyDescent="0.2">
      <c r="A50" s="153" t="s">
        <v>12</v>
      </c>
      <c r="B50" s="245" t="s">
        <v>355</v>
      </c>
      <c r="C50" s="563"/>
      <c r="D50" s="563"/>
      <c r="E50" s="563"/>
      <c r="L50" s="283"/>
      <c r="M50" s="283"/>
      <c r="N50" s="283"/>
      <c r="O50" s="283"/>
      <c r="P50" s="283"/>
      <c r="Q50" s="283"/>
    </row>
    <row r="51" spans="1:17" x14ac:dyDescent="0.2">
      <c r="A51" s="286"/>
      <c r="L51" s="283"/>
      <c r="M51" s="283"/>
      <c r="N51" s="283"/>
      <c r="O51" s="283"/>
      <c r="P51" s="283"/>
      <c r="Q51" s="283"/>
    </row>
    <row r="52" spans="1:17" x14ac:dyDescent="0.2">
      <c r="A52" s="286"/>
      <c r="L52" s="283"/>
      <c r="M52" s="283"/>
      <c r="N52" s="283"/>
      <c r="O52" s="283"/>
      <c r="P52" s="283"/>
      <c r="Q52" s="283"/>
    </row>
    <row r="53" spans="1:17" x14ac:dyDescent="0.2">
      <c r="A53" s="269" t="s">
        <v>357</v>
      </c>
      <c r="B53" s="281"/>
    </row>
    <row r="54" spans="1:17" x14ac:dyDescent="0.2">
      <c r="A54" s="269"/>
      <c r="B54" s="281"/>
    </row>
    <row r="55" spans="1:17" x14ac:dyDescent="0.2">
      <c r="A55" s="272"/>
      <c r="B55" s="273"/>
      <c r="C55" s="659" t="s">
        <v>259</v>
      </c>
      <c r="D55" s="659"/>
      <c r="E55" s="659"/>
      <c r="F55" s="659"/>
      <c r="G55" s="659"/>
      <c r="H55" s="659"/>
      <c r="I55" s="659"/>
      <c r="J55" s="659"/>
    </row>
    <row r="56" spans="1:17" x14ac:dyDescent="0.2">
      <c r="A56" s="274"/>
      <c r="B56" s="275"/>
      <c r="C56" s="152" t="s">
        <v>276</v>
      </c>
      <c r="D56" s="152" t="s">
        <v>300</v>
      </c>
      <c r="E56" s="152" t="s">
        <v>299</v>
      </c>
      <c r="F56" s="152" t="s">
        <v>298</v>
      </c>
      <c r="G56" s="152" t="s">
        <v>297</v>
      </c>
      <c r="H56" s="152" t="s">
        <v>296</v>
      </c>
      <c r="I56" s="152" t="s">
        <v>295</v>
      </c>
      <c r="J56" s="152" t="s">
        <v>294</v>
      </c>
    </row>
    <row r="57" spans="1:17" x14ac:dyDescent="0.2">
      <c r="A57" s="276"/>
      <c r="B57" s="277"/>
      <c r="C57" s="153" t="s">
        <v>8</v>
      </c>
      <c r="D57" s="153" t="s">
        <v>9</v>
      </c>
      <c r="E57" s="153" t="s">
        <v>10</v>
      </c>
      <c r="F57" s="153" t="s">
        <v>11</v>
      </c>
      <c r="G57" s="153" t="s">
        <v>12</v>
      </c>
      <c r="H57" s="153" t="s">
        <v>13</v>
      </c>
      <c r="I57" s="153" t="s">
        <v>14</v>
      </c>
      <c r="J57" s="153" t="s">
        <v>15</v>
      </c>
    </row>
    <row r="58" spans="1:17" x14ac:dyDescent="0.2">
      <c r="A58" s="153" t="s">
        <v>8</v>
      </c>
      <c r="B58" s="287" t="s">
        <v>202</v>
      </c>
      <c r="C58" s="563"/>
      <c r="D58" s="563"/>
      <c r="E58" s="562"/>
      <c r="F58" s="563"/>
      <c r="G58" s="563"/>
      <c r="H58" s="562"/>
      <c r="I58" s="562"/>
      <c r="J58" s="562"/>
    </row>
    <row r="59" spans="1:17" x14ac:dyDescent="0.2">
      <c r="A59" s="153" t="s">
        <v>9</v>
      </c>
      <c r="B59" s="245" t="s">
        <v>400</v>
      </c>
      <c r="C59" s="563"/>
      <c r="D59" s="563"/>
      <c r="E59" s="562"/>
      <c r="F59" s="563"/>
      <c r="G59" s="563"/>
      <c r="H59" s="562"/>
      <c r="I59" s="562"/>
      <c r="J59" s="562"/>
    </row>
    <row r="60" spans="1:17" x14ac:dyDescent="0.2">
      <c r="A60" s="91" t="s">
        <v>10</v>
      </c>
      <c r="B60" s="245" t="s">
        <v>401</v>
      </c>
      <c r="C60" s="563"/>
      <c r="D60" s="563"/>
      <c r="E60" s="562"/>
      <c r="F60" s="563"/>
      <c r="G60" s="563"/>
      <c r="H60" s="562"/>
      <c r="I60" s="562"/>
      <c r="J60" s="562"/>
    </row>
    <row r="61" spans="1:17" x14ac:dyDescent="0.2">
      <c r="A61" s="153" t="s">
        <v>11</v>
      </c>
      <c r="B61" s="245" t="s">
        <v>356</v>
      </c>
      <c r="C61" s="563"/>
      <c r="D61" s="563"/>
      <c r="E61" s="563"/>
      <c r="F61" s="562"/>
      <c r="G61" s="562"/>
      <c r="H61" s="562"/>
      <c r="I61" s="562"/>
      <c r="J61" s="562"/>
    </row>
    <row r="62" spans="1:17" ht="25.5" x14ac:dyDescent="0.2">
      <c r="A62" s="153" t="s">
        <v>12</v>
      </c>
      <c r="B62" s="245" t="s">
        <v>355</v>
      </c>
      <c r="C62" s="563"/>
      <c r="D62" s="563"/>
      <c r="E62" s="563"/>
      <c r="F62" s="562"/>
      <c r="G62" s="562"/>
      <c r="H62" s="562"/>
      <c r="I62" s="562"/>
      <c r="J62" s="562"/>
    </row>
    <row r="63" spans="1:17" x14ac:dyDescent="0.2">
      <c r="A63" s="156"/>
      <c r="B63" s="281"/>
    </row>
    <row r="64" spans="1:17" x14ac:dyDescent="0.2">
      <c r="A64" s="286"/>
    </row>
    <row r="65" spans="1:18" x14ac:dyDescent="0.2">
      <c r="A65" s="269" t="s">
        <v>361</v>
      </c>
      <c r="B65" s="269"/>
      <c r="C65" s="269"/>
    </row>
    <row r="66" spans="1:18" x14ac:dyDescent="0.2">
      <c r="A66" s="269"/>
      <c r="B66" s="269"/>
      <c r="C66" s="269"/>
    </row>
    <row r="67" spans="1:18" x14ac:dyDescent="0.2">
      <c r="A67" s="272"/>
      <c r="B67" s="273"/>
      <c r="C67" s="659" t="s">
        <v>127</v>
      </c>
      <c r="D67" s="659"/>
      <c r="E67" s="659"/>
      <c r="F67" s="658"/>
      <c r="G67" s="658"/>
      <c r="H67" s="658"/>
      <c r="I67" s="658"/>
      <c r="J67" s="658"/>
      <c r="K67" s="658"/>
      <c r="L67" s="658"/>
      <c r="M67" s="658"/>
      <c r="N67" s="658"/>
      <c r="O67" s="658"/>
      <c r="P67" s="658"/>
      <c r="Q67" s="658"/>
      <c r="R67" s="283"/>
    </row>
    <row r="68" spans="1:18" x14ac:dyDescent="0.2">
      <c r="A68" s="274"/>
      <c r="B68" s="275"/>
      <c r="C68" s="152" t="s">
        <v>274</v>
      </c>
      <c r="D68" s="266" t="s">
        <v>332</v>
      </c>
      <c r="E68" s="266" t="s">
        <v>275</v>
      </c>
      <c r="F68" s="117"/>
      <c r="G68" s="117"/>
      <c r="H68" s="117"/>
      <c r="I68" s="117"/>
      <c r="J68" s="117"/>
      <c r="K68" s="117"/>
      <c r="L68" s="117"/>
      <c r="M68" s="117"/>
      <c r="N68" s="117"/>
      <c r="O68" s="117"/>
      <c r="P68" s="117"/>
      <c r="Q68" s="117"/>
      <c r="R68" s="283"/>
    </row>
    <row r="69" spans="1:18" x14ac:dyDescent="0.2">
      <c r="A69" s="276"/>
      <c r="B69" s="277"/>
      <c r="C69" s="153" t="s">
        <v>8</v>
      </c>
      <c r="D69" s="153" t="s">
        <v>9</v>
      </c>
      <c r="E69" s="153" t="s">
        <v>10</v>
      </c>
      <c r="F69" s="156"/>
      <c r="G69" s="156"/>
      <c r="H69" s="156"/>
      <c r="I69" s="156"/>
      <c r="J69" s="156"/>
      <c r="K69" s="156"/>
      <c r="L69" s="156"/>
      <c r="M69" s="156"/>
      <c r="N69" s="156"/>
      <c r="O69" s="156"/>
      <c r="P69" s="156"/>
      <c r="Q69" s="156"/>
      <c r="R69" s="283"/>
    </row>
    <row r="70" spans="1:18" x14ac:dyDescent="0.2">
      <c r="A70" s="153" t="s">
        <v>8</v>
      </c>
      <c r="B70" s="252" t="s">
        <v>464</v>
      </c>
      <c r="C70" s="563"/>
      <c r="D70" s="563"/>
      <c r="E70" s="563"/>
      <c r="F70" s="283"/>
      <c r="G70" s="283"/>
      <c r="H70" s="283"/>
      <c r="I70" s="283"/>
      <c r="J70" s="283"/>
      <c r="K70" s="283"/>
      <c r="L70" s="283"/>
      <c r="M70" s="283"/>
      <c r="N70" s="283"/>
      <c r="O70" s="283"/>
      <c r="P70" s="283"/>
      <c r="Q70" s="283"/>
      <c r="R70" s="283"/>
    </row>
    <row r="71" spans="1:18" x14ac:dyDescent="0.2">
      <c r="A71" s="153" t="s">
        <v>9</v>
      </c>
      <c r="B71" s="253" t="s">
        <v>85</v>
      </c>
      <c r="C71" s="563"/>
      <c r="D71" s="563"/>
      <c r="E71" s="563"/>
      <c r="F71" s="283"/>
      <c r="G71" s="283"/>
      <c r="H71" s="283"/>
      <c r="I71" s="283"/>
      <c r="J71" s="283"/>
      <c r="K71" s="283"/>
      <c r="L71" s="283"/>
      <c r="M71" s="283"/>
      <c r="N71" s="283"/>
      <c r="O71" s="283"/>
      <c r="P71" s="283"/>
      <c r="Q71" s="283"/>
      <c r="R71" s="283"/>
    </row>
    <row r="72" spans="1:18" x14ac:dyDescent="0.2">
      <c r="A72" s="153" t="s">
        <v>10</v>
      </c>
      <c r="B72" s="253" t="s">
        <v>86</v>
      </c>
      <c r="C72" s="563"/>
      <c r="D72" s="563"/>
      <c r="E72" s="563"/>
      <c r="F72" s="283"/>
      <c r="G72" s="283"/>
      <c r="H72" s="283"/>
      <c r="I72" s="283"/>
      <c r="J72" s="283"/>
      <c r="K72" s="283"/>
      <c r="L72" s="283"/>
      <c r="M72" s="283"/>
      <c r="N72" s="283"/>
      <c r="O72" s="283"/>
      <c r="P72" s="283"/>
      <c r="Q72" s="283"/>
      <c r="R72" s="283"/>
    </row>
    <row r="73" spans="1:18" x14ac:dyDescent="0.2">
      <c r="A73" s="153" t="s">
        <v>11</v>
      </c>
      <c r="B73" s="252" t="s">
        <v>465</v>
      </c>
      <c r="C73" s="563"/>
      <c r="D73" s="563"/>
      <c r="E73" s="563"/>
      <c r="F73" s="283"/>
      <c r="G73" s="283"/>
      <c r="H73" s="283"/>
      <c r="I73" s="283"/>
      <c r="J73" s="283"/>
      <c r="K73" s="283"/>
      <c r="L73" s="283"/>
      <c r="M73" s="283"/>
      <c r="N73" s="283"/>
      <c r="O73" s="283"/>
      <c r="P73" s="283"/>
      <c r="Q73" s="283"/>
      <c r="R73" s="283"/>
    </row>
    <row r="74" spans="1:18" x14ac:dyDescent="0.2">
      <c r="A74" s="153" t="s">
        <v>12</v>
      </c>
      <c r="B74" s="253" t="s">
        <v>85</v>
      </c>
      <c r="C74" s="563"/>
      <c r="D74" s="563"/>
      <c r="E74" s="563"/>
      <c r="F74" s="283"/>
      <c r="G74" s="283"/>
      <c r="H74" s="283"/>
      <c r="I74" s="283"/>
      <c r="J74" s="283"/>
      <c r="K74" s="283"/>
      <c r="L74" s="283"/>
      <c r="M74" s="283"/>
      <c r="N74" s="283"/>
      <c r="O74" s="283"/>
      <c r="P74" s="283"/>
      <c r="Q74" s="283"/>
      <c r="R74" s="283"/>
    </row>
    <row r="75" spans="1:18" x14ac:dyDescent="0.2">
      <c r="A75" s="153" t="s">
        <v>13</v>
      </c>
      <c r="B75" s="253" t="s">
        <v>86</v>
      </c>
      <c r="C75" s="563"/>
      <c r="D75" s="563"/>
      <c r="E75" s="563"/>
      <c r="F75" s="283"/>
      <c r="G75" s="283"/>
      <c r="H75" s="283"/>
      <c r="I75" s="283"/>
      <c r="J75" s="283"/>
      <c r="K75" s="283"/>
      <c r="L75" s="283"/>
      <c r="M75" s="283"/>
      <c r="N75" s="283"/>
      <c r="O75" s="283"/>
      <c r="P75" s="283"/>
      <c r="Q75" s="283"/>
      <c r="R75" s="283"/>
    </row>
    <row r="76" spans="1:18" x14ac:dyDescent="0.2">
      <c r="F76" s="283"/>
      <c r="G76" s="283"/>
      <c r="H76" s="283"/>
      <c r="I76" s="283"/>
      <c r="J76" s="283"/>
      <c r="K76" s="283"/>
      <c r="L76" s="283"/>
      <c r="M76" s="283"/>
      <c r="N76" s="283"/>
      <c r="O76" s="283"/>
      <c r="P76" s="283"/>
      <c r="Q76" s="283"/>
      <c r="R76" s="283"/>
    </row>
    <row r="77" spans="1:18" x14ac:dyDescent="0.2">
      <c r="A77" s="269" t="s">
        <v>347</v>
      </c>
      <c r="F77" s="283"/>
      <c r="G77" s="283"/>
      <c r="H77" s="283"/>
      <c r="I77" s="283"/>
      <c r="J77" s="283"/>
      <c r="K77" s="283"/>
      <c r="L77" s="283"/>
      <c r="M77" s="283"/>
      <c r="N77" s="283"/>
      <c r="O77" s="283"/>
      <c r="P77" s="283"/>
      <c r="Q77" s="283"/>
      <c r="R77" s="283"/>
    </row>
    <row r="78" spans="1:18" x14ac:dyDescent="0.2">
      <c r="F78" s="283"/>
      <c r="G78" s="283"/>
      <c r="H78" s="283"/>
      <c r="I78" s="283"/>
      <c r="J78" s="283"/>
      <c r="K78" s="283"/>
      <c r="L78" s="283"/>
      <c r="M78" s="283"/>
      <c r="N78" s="283"/>
      <c r="O78" s="283"/>
      <c r="P78" s="283"/>
      <c r="Q78" s="283"/>
      <c r="R78" s="283"/>
    </row>
    <row r="79" spans="1:18" x14ac:dyDescent="0.2">
      <c r="A79" s="272"/>
      <c r="B79" s="273"/>
      <c r="C79" s="659" t="s">
        <v>350</v>
      </c>
      <c r="D79" s="659"/>
      <c r="E79" s="659"/>
      <c r="F79" s="659"/>
      <c r="G79" s="659"/>
      <c r="H79" s="283"/>
      <c r="I79" s="283"/>
      <c r="J79" s="283"/>
      <c r="K79" s="283"/>
      <c r="L79" s="283"/>
      <c r="M79" s="283"/>
      <c r="N79" s="283"/>
      <c r="O79" s="283"/>
      <c r="P79" s="283"/>
      <c r="Q79" s="283"/>
      <c r="R79" s="283"/>
    </row>
    <row r="80" spans="1:18" x14ac:dyDescent="0.2">
      <c r="A80" s="274"/>
      <c r="B80" s="275"/>
      <c r="C80" s="152" t="s">
        <v>276</v>
      </c>
      <c r="D80" s="152" t="s">
        <v>300</v>
      </c>
      <c r="E80" s="152" t="s">
        <v>299</v>
      </c>
      <c r="F80" s="152" t="s">
        <v>298</v>
      </c>
      <c r="G80" s="152" t="s">
        <v>297</v>
      </c>
      <c r="H80" s="283"/>
      <c r="I80" s="283"/>
      <c r="J80" s="283"/>
      <c r="K80" s="283"/>
      <c r="L80" s="283"/>
      <c r="M80" s="283"/>
      <c r="N80" s="283"/>
      <c r="O80" s="283"/>
      <c r="P80" s="283"/>
      <c r="Q80" s="283"/>
      <c r="R80" s="283"/>
    </row>
    <row r="81" spans="1:18" x14ac:dyDescent="0.2">
      <c r="A81" s="276"/>
      <c r="B81" s="277"/>
      <c r="C81" s="153" t="s">
        <v>8</v>
      </c>
      <c r="D81" s="153" t="s">
        <v>9</v>
      </c>
      <c r="E81" s="153" t="s">
        <v>10</v>
      </c>
      <c r="F81" s="153" t="s">
        <v>11</v>
      </c>
      <c r="G81" s="153" t="s">
        <v>12</v>
      </c>
      <c r="H81" s="283"/>
      <c r="I81" s="283"/>
      <c r="J81" s="283"/>
      <c r="K81" s="283"/>
      <c r="L81" s="283"/>
      <c r="M81" s="283"/>
      <c r="N81" s="283"/>
      <c r="O81" s="283"/>
      <c r="P81" s="283"/>
      <c r="Q81" s="283"/>
      <c r="R81" s="283"/>
    </row>
    <row r="82" spans="1:18" x14ac:dyDescent="0.2">
      <c r="A82" s="153" t="s">
        <v>8</v>
      </c>
      <c r="B82" s="288" t="s">
        <v>348</v>
      </c>
      <c r="C82" s="563"/>
      <c r="D82" s="563"/>
      <c r="E82" s="562"/>
      <c r="F82" s="562"/>
      <c r="G82" s="562"/>
      <c r="H82" s="283"/>
      <c r="I82" s="283"/>
      <c r="J82" s="283"/>
      <c r="K82" s="283"/>
      <c r="L82" s="283"/>
      <c r="M82" s="283"/>
      <c r="N82" s="283"/>
      <c r="O82" s="283"/>
      <c r="P82" s="283"/>
      <c r="Q82" s="283"/>
      <c r="R82" s="283"/>
    </row>
    <row r="83" spans="1:18" x14ac:dyDescent="0.2">
      <c r="A83" s="153" t="s">
        <v>9</v>
      </c>
      <c r="B83" s="289" t="s">
        <v>85</v>
      </c>
      <c r="C83" s="563"/>
      <c r="D83" s="563"/>
      <c r="E83" s="562"/>
      <c r="F83" s="562"/>
      <c r="G83" s="562"/>
      <c r="H83" s="283"/>
      <c r="I83" s="283"/>
      <c r="J83" s="283"/>
      <c r="K83" s="283"/>
      <c r="L83" s="283"/>
      <c r="M83" s="283"/>
      <c r="N83" s="283"/>
      <c r="O83" s="283"/>
      <c r="P83" s="283"/>
      <c r="Q83" s="283"/>
      <c r="R83" s="283"/>
    </row>
    <row r="84" spans="1:18" x14ac:dyDescent="0.2">
      <c r="A84" s="153" t="s">
        <v>10</v>
      </c>
      <c r="B84" s="289" t="s">
        <v>86</v>
      </c>
      <c r="C84" s="563"/>
      <c r="D84" s="563"/>
      <c r="E84" s="563"/>
      <c r="F84" s="563"/>
      <c r="G84" s="563"/>
      <c r="H84" s="283"/>
      <c r="I84" s="283"/>
      <c r="J84" s="283"/>
      <c r="K84" s="283"/>
      <c r="L84" s="283"/>
      <c r="M84" s="283"/>
      <c r="N84" s="283"/>
      <c r="O84" s="283"/>
      <c r="P84" s="283"/>
      <c r="Q84" s="283"/>
      <c r="R84" s="283"/>
    </row>
    <row r="85" spans="1:18" x14ac:dyDescent="0.2">
      <c r="A85" s="153" t="s">
        <v>11</v>
      </c>
      <c r="B85" s="288" t="s">
        <v>349</v>
      </c>
      <c r="C85" s="563"/>
      <c r="D85" s="563"/>
      <c r="E85" s="563"/>
      <c r="F85" s="563"/>
      <c r="G85" s="563"/>
      <c r="H85" s="283"/>
      <c r="I85" s="283"/>
      <c r="J85" s="283"/>
      <c r="K85" s="283"/>
      <c r="L85" s="283"/>
      <c r="M85" s="283"/>
      <c r="N85" s="283"/>
      <c r="O85" s="283"/>
      <c r="P85" s="283"/>
      <c r="Q85" s="283"/>
      <c r="R85" s="283"/>
    </row>
    <row r="86" spans="1:18" x14ac:dyDescent="0.2">
      <c r="A86" s="153" t="s">
        <v>12</v>
      </c>
      <c r="B86" s="289" t="s">
        <v>85</v>
      </c>
      <c r="C86" s="563"/>
      <c r="D86" s="563"/>
      <c r="E86" s="563"/>
      <c r="F86" s="563"/>
      <c r="G86" s="563"/>
      <c r="H86" s="283"/>
      <c r="I86" s="283"/>
      <c r="J86" s="283"/>
      <c r="K86" s="283"/>
      <c r="L86" s="283"/>
      <c r="M86" s="283"/>
      <c r="N86" s="283"/>
      <c r="O86" s="283"/>
      <c r="P86" s="283"/>
      <c r="Q86" s="283"/>
      <c r="R86" s="283"/>
    </row>
    <row r="87" spans="1:18" x14ac:dyDescent="0.2">
      <c r="A87" s="153" t="s">
        <v>13</v>
      </c>
      <c r="B87" s="289" t="s">
        <v>86</v>
      </c>
      <c r="C87" s="563"/>
      <c r="D87" s="563"/>
      <c r="E87" s="563"/>
      <c r="F87" s="563"/>
      <c r="G87" s="563"/>
      <c r="H87" s="283"/>
      <c r="I87" s="283"/>
      <c r="J87" s="283"/>
      <c r="K87" s="283"/>
      <c r="L87" s="283"/>
      <c r="M87" s="283"/>
      <c r="N87" s="283"/>
      <c r="O87" s="283"/>
      <c r="P87" s="283"/>
      <c r="Q87" s="283"/>
      <c r="R87" s="283"/>
    </row>
    <row r="88" spans="1:18" x14ac:dyDescent="0.2">
      <c r="F88" s="283"/>
      <c r="G88" s="283"/>
      <c r="H88" s="283"/>
      <c r="I88" s="283"/>
      <c r="J88" s="283"/>
      <c r="K88" s="283"/>
      <c r="L88" s="283"/>
      <c r="M88" s="283"/>
      <c r="N88" s="283"/>
      <c r="O88" s="283"/>
      <c r="P88" s="283"/>
      <c r="Q88" s="283"/>
      <c r="R88" s="283"/>
    </row>
    <row r="90" spans="1:18" x14ac:dyDescent="0.2">
      <c r="A90" s="269" t="s">
        <v>240</v>
      </c>
      <c r="B90" s="269"/>
      <c r="C90" s="269"/>
    </row>
    <row r="91" spans="1:18" x14ac:dyDescent="0.2">
      <c r="A91" s="269"/>
      <c r="B91" s="269"/>
      <c r="C91" s="269"/>
    </row>
    <row r="92" spans="1:18" ht="45.75" customHeight="1" x14ac:dyDescent="0.2">
      <c r="A92" s="290"/>
      <c r="B92" s="291"/>
      <c r="C92" s="247" t="s">
        <v>493</v>
      </c>
    </row>
    <row r="93" spans="1:18" x14ac:dyDescent="0.2">
      <c r="A93" s="660"/>
      <c r="B93" s="661"/>
      <c r="C93" s="153" t="s">
        <v>8</v>
      </c>
    </row>
    <row r="94" spans="1:18" x14ac:dyDescent="0.2">
      <c r="A94" s="153" t="s">
        <v>8</v>
      </c>
      <c r="B94" s="237" t="s">
        <v>273</v>
      </c>
      <c r="C94" s="562"/>
    </row>
    <row r="95" spans="1:18" x14ac:dyDescent="0.2">
      <c r="A95" s="153" t="s">
        <v>9</v>
      </c>
      <c r="B95" s="292" t="s">
        <v>283</v>
      </c>
      <c r="C95" s="562"/>
    </row>
    <row r="96" spans="1:18" x14ac:dyDescent="0.2">
      <c r="A96" s="153" t="s">
        <v>10</v>
      </c>
      <c r="B96" s="246" t="s">
        <v>362</v>
      </c>
      <c r="C96" s="562"/>
    </row>
    <row r="97" spans="1:7" x14ac:dyDescent="0.2">
      <c r="A97" s="153" t="s">
        <v>11</v>
      </c>
      <c r="B97" s="246" t="s">
        <v>125</v>
      </c>
      <c r="C97" s="562"/>
    </row>
    <row r="98" spans="1:7" x14ac:dyDescent="0.2">
      <c r="A98" s="153" t="s">
        <v>12</v>
      </c>
      <c r="B98" s="293" t="s">
        <v>363</v>
      </c>
      <c r="C98" s="562"/>
    </row>
    <row r="99" spans="1:7" x14ac:dyDescent="0.2">
      <c r="A99" s="153" t="s">
        <v>378</v>
      </c>
      <c r="B99" s="246" t="s">
        <v>377</v>
      </c>
      <c r="C99" s="562"/>
    </row>
    <row r="100" spans="1:7" x14ac:dyDescent="0.2">
      <c r="A100" s="153" t="s">
        <v>13</v>
      </c>
      <c r="B100" s="292" t="s">
        <v>284</v>
      </c>
      <c r="C100" s="562"/>
    </row>
    <row r="101" spans="1:7" x14ac:dyDescent="0.2">
      <c r="A101" s="153" t="s">
        <v>14</v>
      </c>
      <c r="B101" s="292" t="s">
        <v>285</v>
      </c>
      <c r="C101" s="562"/>
    </row>
    <row r="102" spans="1:7" x14ac:dyDescent="0.2">
      <c r="A102" s="153" t="s">
        <v>15</v>
      </c>
      <c r="B102" s="294" t="s">
        <v>272</v>
      </c>
      <c r="C102" s="563"/>
    </row>
    <row r="103" spans="1:7" s="281" customFormat="1" x14ac:dyDescent="0.2">
      <c r="A103" s="271"/>
      <c r="B103" s="271"/>
    </row>
    <row r="104" spans="1:7" s="281" customFormat="1" x14ac:dyDescent="0.2">
      <c r="A104" s="271"/>
      <c r="B104" s="271"/>
    </row>
    <row r="105" spans="1:7" x14ac:dyDescent="0.2">
      <c r="A105" s="269" t="s">
        <v>241</v>
      </c>
      <c r="C105" s="282"/>
      <c r="D105" s="281"/>
      <c r="E105" s="295"/>
    </row>
    <row r="106" spans="1:7" x14ac:dyDescent="0.2">
      <c r="A106" s="281"/>
      <c r="B106" s="281"/>
      <c r="C106" s="156"/>
      <c r="D106" s="281"/>
    </row>
    <row r="107" spans="1:7" ht="39" customHeight="1" x14ac:dyDescent="0.2">
      <c r="A107" s="281"/>
      <c r="B107" s="662" t="s">
        <v>379</v>
      </c>
      <c r="C107" s="662"/>
      <c r="D107" s="662"/>
      <c r="E107" s="662" t="s">
        <v>478</v>
      </c>
      <c r="F107" s="662"/>
      <c r="G107" s="662"/>
    </row>
    <row r="108" spans="1:7" ht="38.25" x14ac:dyDescent="0.2">
      <c r="A108" s="281"/>
      <c r="B108" s="91" t="s">
        <v>89</v>
      </c>
      <c r="C108" s="91" t="s">
        <v>265</v>
      </c>
      <c r="D108" s="91" t="s">
        <v>301</v>
      </c>
      <c r="E108" s="247" t="s">
        <v>475</v>
      </c>
      <c r="F108" s="247" t="s">
        <v>476</v>
      </c>
      <c r="G108" s="247" t="s">
        <v>477</v>
      </c>
    </row>
    <row r="109" spans="1:7" x14ac:dyDescent="0.2">
      <c r="A109" s="281"/>
      <c r="B109" s="296" t="s">
        <v>8</v>
      </c>
      <c r="C109" s="297" t="s">
        <v>9</v>
      </c>
      <c r="D109" s="297" t="s">
        <v>10</v>
      </c>
      <c r="E109" s="297" t="s">
        <v>11</v>
      </c>
      <c r="F109" s="297" t="s">
        <v>12</v>
      </c>
      <c r="G109" s="297" t="s">
        <v>13</v>
      </c>
    </row>
    <row r="110" spans="1:7" x14ac:dyDescent="0.2">
      <c r="A110" s="281"/>
      <c r="B110" s="562"/>
      <c r="C110" s="562"/>
      <c r="D110" s="562"/>
      <c r="E110" s="562"/>
      <c r="F110" s="562"/>
      <c r="G110" s="562"/>
    </row>
    <row r="111" spans="1:7" x14ac:dyDescent="0.2">
      <c r="A111" s="281"/>
      <c r="B111" s="281"/>
      <c r="C111" s="156"/>
      <c r="D111" s="281"/>
    </row>
    <row r="112" spans="1:7" s="281" customFormat="1" x14ac:dyDescent="0.2"/>
    <row r="113" spans="1:7" s="281" customFormat="1" x14ac:dyDescent="0.2">
      <c r="A113" s="269" t="s">
        <v>364</v>
      </c>
      <c r="B113" s="264"/>
    </row>
    <row r="114" spans="1:7" s="281" customFormat="1" x14ac:dyDescent="0.2">
      <c r="A114" s="298"/>
      <c r="B114" s="264"/>
      <c r="C114" s="176"/>
      <c r="D114" s="176"/>
    </row>
    <row r="115" spans="1:7" s="281" customFormat="1" ht="38.25" x14ac:dyDescent="0.2">
      <c r="A115" s="299"/>
      <c r="B115" s="300"/>
      <c r="C115" s="247" t="s">
        <v>128</v>
      </c>
      <c r="D115" s="247" t="s">
        <v>277</v>
      </c>
      <c r="E115" s="247" t="s">
        <v>341</v>
      </c>
      <c r="F115" s="247" t="s">
        <v>339</v>
      </c>
      <c r="G115" s="247" t="s">
        <v>340</v>
      </c>
    </row>
    <row r="116" spans="1:7" s="281" customFormat="1" x14ac:dyDescent="0.2">
      <c r="A116" s="301"/>
      <c r="B116" s="275"/>
      <c r="C116" s="302" t="s">
        <v>8</v>
      </c>
      <c r="D116" s="302" t="s">
        <v>278</v>
      </c>
      <c r="E116" s="302" t="s">
        <v>342</v>
      </c>
      <c r="F116" s="302" t="s">
        <v>343</v>
      </c>
      <c r="G116" s="302" t="s">
        <v>344</v>
      </c>
    </row>
    <row r="117" spans="1:7" s="281" customFormat="1" ht="22.5" customHeight="1" x14ac:dyDescent="0.2">
      <c r="A117" s="153"/>
      <c r="B117" s="663" t="s">
        <v>286</v>
      </c>
      <c r="C117" s="663"/>
      <c r="D117" s="663"/>
      <c r="E117" s="663"/>
      <c r="F117" s="663"/>
      <c r="G117" s="663"/>
    </row>
    <row r="118" spans="1:7" s="281" customFormat="1" x14ac:dyDescent="0.2">
      <c r="A118" s="91" t="s">
        <v>8</v>
      </c>
      <c r="B118" s="303" t="s">
        <v>380</v>
      </c>
      <c r="C118" s="563"/>
      <c r="D118" s="563"/>
      <c r="E118" s="562"/>
      <c r="F118" s="562"/>
      <c r="G118" s="562"/>
    </row>
    <row r="119" spans="1:7" s="281" customFormat="1" ht="25.5" x14ac:dyDescent="0.2">
      <c r="A119" s="91" t="s">
        <v>9</v>
      </c>
      <c r="B119" s="303" t="s">
        <v>381</v>
      </c>
      <c r="C119" s="563"/>
      <c r="D119" s="563"/>
      <c r="E119" s="304"/>
      <c r="F119" s="304"/>
      <c r="G119" s="304"/>
    </row>
    <row r="120" spans="1:7" s="281" customFormat="1" x14ac:dyDescent="0.2">
      <c r="A120" s="91" t="s">
        <v>10</v>
      </c>
      <c r="B120" s="305" t="s">
        <v>279</v>
      </c>
      <c r="C120" s="563"/>
      <c r="D120" s="563"/>
      <c r="E120" s="304"/>
      <c r="F120" s="304"/>
      <c r="G120" s="304"/>
    </row>
    <row r="121" spans="1:7" s="281" customFormat="1" x14ac:dyDescent="0.2">
      <c r="A121" s="91" t="s">
        <v>11</v>
      </c>
      <c r="B121" s="305" t="s">
        <v>280</v>
      </c>
      <c r="C121" s="563"/>
      <c r="D121" s="563"/>
      <c r="E121" s="304"/>
      <c r="F121" s="304"/>
      <c r="G121" s="304"/>
    </row>
    <row r="122" spans="1:7" s="281" customFormat="1" x14ac:dyDescent="0.2">
      <c r="A122" s="91" t="s">
        <v>12</v>
      </c>
      <c r="B122" s="305" t="s">
        <v>281</v>
      </c>
      <c r="C122" s="563"/>
      <c r="D122" s="563"/>
      <c r="E122" s="304"/>
      <c r="F122" s="304"/>
      <c r="G122" s="304"/>
    </row>
    <row r="123" spans="1:7" s="281" customFormat="1" x14ac:dyDescent="0.2">
      <c r="A123" s="91" t="s">
        <v>13</v>
      </c>
      <c r="B123" s="303" t="s">
        <v>382</v>
      </c>
      <c r="C123" s="563"/>
      <c r="D123" s="563"/>
      <c r="E123" s="304"/>
      <c r="F123" s="304"/>
      <c r="G123" s="304"/>
    </row>
    <row r="124" spans="1:7" s="281" customFormat="1" x14ac:dyDescent="0.2">
      <c r="A124" s="91" t="s">
        <v>14</v>
      </c>
      <c r="B124" s="306" t="s">
        <v>383</v>
      </c>
      <c r="C124" s="563"/>
      <c r="D124" s="563"/>
      <c r="E124" s="304"/>
      <c r="F124" s="304"/>
      <c r="G124" s="304"/>
    </row>
    <row r="125" spans="1:7" s="281" customFormat="1" x14ac:dyDescent="0.2">
      <c r="A125" s="91" t="s">
        <v>15</v>
      </c>
      <c r="B125" s="303" t="s">
        <v>384</v>
      </c>
      <c r="C125" s="563"/>
      <c r="D125" s="563"/>
      <c r="E125" s="304"/>
      <c r="F125" s="304"/>
      <c r="G125" s="304"/>
    </row>
    <row r="126" spans="1:7" s="281" customFormat="1" ht="21.75" customHeight="1" x14ac:dyDescent="0.2">
      <c r="A126" s="91"/>
      <c r="B126" s="657" t="s">
        <v>287</v>
      </c>
      <c r="C126" s="657"/>
      <c r="D126" s="657"/>
      <c r="E126" s="657"/>
      <c r="F126" s="657"/>
      <c r="G126" s="657"/>
    </row>
    <row r="127" spans="1:7" s="281" customFormat="1" x14ac:dyDescent="0.2">
      <c r="A127" s="307" t="s">
        <v>16</v>
      </c>
      <c r="B127" s="308" t="s">
        <v>282</v>
      </c>
      <c r="C127" s="563"/>
      <c r="D127" s="563"/>
      <c r="E127" s="304"/>
      <c r="F127" s="304"/>
      <c r="G127" s="304"/>
    </row>
    <row r="128" spans="1:7" s="281" customFormat="1" x14ac:dyDescent="0.2">
      <c r="A128" s="307" t="s">
        <v>17</v>
      </c>
      <c r="B128" s="308" t="s">
        <v>129</v>
      </c>
      <c r="C128" s="563"/>
      <c r="D128" s="563"/>
      <c r="E128" s="304"/>
      <c r="F128" s="304"/>
      <c r="G128" s="304"/>
    </row>
    <row r="129" spans="1:10" s="281" customFormat="1" x14ac:dyDescent="0.2">
      <c r="A129" s="307" t="s">
        <v>18</v>
      </c>
      <c r="B129" s="308" t="s">
        <v>130</v>
      </c>
      <c r="C129" s="563"/>
      <c r="D129" s="563"/>
      <c r="E129" s="304"/>
      <c r="F129" s="304"/>
      <c r="G129" s="304"/>
    </row>
    <row r="130" spans="1:10" s="281" customFormat="1" x14ac:dyDescent="0.2"/>
    <row r="132" spans="1:10" x14ac:dyDescent="0.2">
      <c r="A132" s="269" t="s">
        <v>365</v>
      </c>
    </row>
    <row r="133" spans="1:10" x14ac:dyDescent="0.2">
      <c r="A133" s="269"/>
    </row>
    <row r="134" spans="1:10" x14ac:dyDescent="0.2">
      <c r="A134" s="272"/>
      <c r="B134" s="309"/>
      <c r="C134" s="659" t="s">
        <v>127</v>
      </c>
      <c r="D134" s="659"/>
      <c r="E134" s="659"/>
    </row>
    <row r="135" spans="1:10" x14ac:dyDescent="0.2">
      <c r="A135" s="301"/>
      <c r="B135" s="275"/>
      <c r="C135" s="152" t="s">
        <v>274</v>
      </c>
      <c r="D135" s="266" t="s">
        <v>332</v>
      </c>
      <c r="E135" s="266" t="s">
        <v>275</v>
      </c>
    </row>
    <row r="136" spans="1:10" x14ac:dyDescent="0.2">
      <c r="A136" s="310"/>
      <c r="B136" s="311"/>
      <c r="C136" s="153" t="s">
        <v>8</v>
      </c>
      <c r="D136" s="153" t="s">
        <v>9</v>
      </c>
      <c r="E136" s="153" t="s">
        <v>10</v>
      </c>
    </row>
    <row r="137" spans="1:10" x14ac:dyDescent="0.2">
      <c r="A137" s="153" t="s">
        <v>8</v>
      </c>
      <c r="B137" s="244" t="s">
        <v>466</v>
      </c>
      <c r="C137" s="562"/>
      <c r="D137" s="562"/>
      <c r="E137" s="562"/>
    </row>
    <row r="138" spans="1:10" x14ac:dyDescent="0.2">
      <c r="A138" s="153" t="s">
        <v>9</v>
      </c>
      <c r="B138" s="244" t="s">
        <v>467</v>
      </c>
      <c r="C138" s="562"/>
      <c r="D138" s="562"/>
      <c r="E138" s="562"/>
    </row>
    <row r="141" spans="1:10" x14ac:dyDescent="0.2">
      <c r="A141" s="269" t="s">
        <v>366</v>
      </c>
    </row>
    <row r="142" spans="1:10" x14ac:dyDescent="0.2">
      <c r="A142" s="269"/>
    </row>
    <row r="143" spans="1:10" x14ac:dyDescent="0.2">
      <c r="A143" s="272"/>
      <c r="B143" s="309"/>
      <c r="C143" s="659" t="s">
        <v>369</v>
      </c>
      <c r="D143" s="659"/>
      <c r="E143" s="659"/>
      <c r="F143" s="659"/>
      <c r="G143" s="659"/>
      <c r="H143" s="659"/>
      <c r="I143" s="659"/>
      <c r="J143" s="659"/>
    </row>
    <row r="144" spans="1:10" x14ac:dyDescent="0.2">
      <c r="A144" s="301"/>
      <c r="B144" s="275"/>
      <c r="C144" s="152" t="s">
        <v>276</v>
      </c>
      <c r="D144" s="152" t="s">
        <v>300</v>
      </c>
      <c r="E144" s="152" t="s">
        <v>299</v>
      </c>
      <c r="F144" s="152" t="s">
        <v>298</v>
      </c>
      <c r="G144" s="152" t="s">
        <v>297</v>
      </c>
      <c r="H144" s="152" t="s">
        <v>296</v>
      </c>
      <c r="I144" s="152" t="s">
        <v>295</v>
      </c>
      <c r="J144" s="152" t="s">
        <v>294</v>
      </c>
    </row>
    <row r="145" spans="1:10" x14ac:dyDescent="0.2">
      <c r="A145" s="310"/>
      <c r="B145" s="311"/>
      <c r="C145" s="153" t="s">
        <v>8</v>
      </c>
      <c r="D145" s="153" t="s">
        <v>9</v>
      </c>
      <c r="E145" s="153" t="s">
        <v>10</v>
      </c>
      <c r="F145" s="153" t="s">
        <v>11</v>
      </c>
      <c r="G145" s="153" t="s">
        <v>12</v>
      </c>
      <c r="H145" s="153" t="s">
        <v>13</v>
      </c>
      <c r="I145" s="153" t="s">
        <v>14</v>
      </c>
      <c r="J145" s="153" t="s">
        <v>15</v>
      </c>
    </row>
    <row r="146" spans="1:10" x14ac:dyDescent="0.2">
      <c r="A146" s="153" t="s">
        <v>8</v>
      </c>
      <c r="B146" s="244" t="s">
        <v>367</v>
      </c>
      <c r="C146" s="563"/>
      <c r="D146" s="563"/>
      <c r="E146" s="562"/>
      <c r="F146" s="563"/>
      <c r="G146" s="563"/>
      <c r="H146" s="562"/>
      <c r="I146" s="562"/>
      <c r="J146" s="562"/>
    </row>
    <row r="147" spans="1:10" x14ac:dyDescent="0.2">
      <c r="A147" s="153" t="s">
        <v>9</v>
      </c>
      <c r="B147" s="244" t="s">
        <v>368</v>
      </c>
      <c r="C147" s="563"/>
      <c r="D147" s="563"/>
      <c r="E147" s="562"/>
      <c r="F147" s="563"/>
      <c r="G147" s="563"/>
      <c r="H147" s="562"/>
      <c r="I147" s="562"/>
      <c r="J147" s="562"/>
    </row>
  </sheetData>
  <sheetProtection algorithmName="SHA-512" hashValue="MWwTt3EBmA/d/aC+jd+F4uLv6qrblsed/hIm5hHRDQNhPO1ErK/IEHS9LIorzcx0Bo6XcMd1jeHmMiV/FSbqwg==" saltValue="HOitJYtV+krgrSFv5rZ9yg==" spinCount="100000" sheet="1" objects="1" scenarios="1" formatColumns="0" formatRows="0"/>
  <mergeCells count="19">
    <mergeCell ref="C143:J143"/>
    <mergeCell ref="C55:J55"/>
    <mergeCell ref="C67:E67"/>
    <mergeCell ref="F67:K67"/>
    <mergeCell ref="L67:Q67"/>
    <mergeCell ref="C79:G79"/>
    <mergeCell ref="B107:D107"/>
    <mergeCell ref="E107:G107"/>
    <mergeCell ref="B117:G117"/>
    <mergeCell ref="B126:G126"/>
    <mergeCell ref="C134:E134"/>
    <mergeCell ref="A93:B93"/>
    <mergeCell ref="C43:E43"/>
    <mergeCell ref="L43:Q43"/>
    <mergeCell ref="A1:B1"/>
    <mergeCell ref="C6:E6"/>
    <mergeCell ref="C16:P16"/>
    <mergeCell ref="C26:E26"/>
    <mergeCell ref="C34:J34"/>
  </mergeCells>
  <pageMargins left="0.70866141732283505" right="0.70866141732283505" top="1" bottom="1.5" header="0.31496062992126" footer="0.31496062992126"/>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2060"/>
  </sheetPr>
  <dimension ref="A1:N100"/>
  <sheetViews>
    <sheetView showGridLines="0" zoomScaleNormal="100" workbookViewId="0">
      <selection activeCell="E4" sqref="E4"/>
    </sheetView>
  </sheetViews>
  <sheetFormatPr defaultColWidth="9" defaultRowHeight="12" x14ac:dyDescent="0.2"/>
  <cols>
    <col min="1" max="1" width="1.375" style="31" customWidth="1"/>
    <col min="2" max="3" width="15.5" style="32" customWidth="1"/>
    <col min="4" max="4" width="33" style="31" customWidth="1"/>
    <col min="5" max="5" width="16.125" style="31" customWidth="1"/>
    <col min="6" max="6" width="18.5" style="31" customWidth="1"/>
    <col min="7" max="7" width="18.25" style="31" customWidth="1"/>
    <col min="8" max="8" width="19.625" style="31" customWidth="1"/>
    <col min="9" max="10" width="14.5" style="65" customWidth="1"/>
    <col min="11" max="13" width="14.5" style="64" customWidth="1"/>
    <col min="14" max="14" width="19" style="64" customWidth="1"/>
    <col min="15" max="16384" width="9" style="31"/>
  </cols>
  <sheetData>
    <row r="1" spans="1:14" x14ac:dyDescent="0.2">
      <c r="A1" s="59"/>
      <c r="B1" s="665" t="s">
        <v>306</v>
      </c>
      <c r="C1" s="665"/>
      <c r="D1" s="665"/>
      <c r="E1" s="665"/>
    </row>
    <row r="2" spans="1:14" ht="24" customHeight="1" x14ac:dyDescent="0.2">
      <c r="A2" s="59"/>
      <c r="B2" s="59"/>
      <c r="C2" s="59"/>
      <c r="D2" s="59"/>
      <c r="G2" s="74"/>
    </row>
    <row r="3" spans="1:14" ht="15" x14ac:dyDescent="0.2">
      <c r="A3" s="68"/>
      <c r="B3" s="666" t="s">
        <v>97</v>
      </c>
      <c r="C3" s="666"/>
      <c r="D3" s="666"/>
      <c r="E3" s="666"/>
      <c r="F3" s="666"/>
      <c r="G3" s="666" t="s">
        <v>95</v>
      </c>
      <c r="H3" s="666"/>
      <c r="I3" s="666"/>
      <c r="J3" s="666"/>
      <c r="K3" s="666"/>
      <c r="L3" s="666"/>
    </row>
    <row r="4" spans="1:14" ht="51" x14ac:dyDescent="0.2">
      <c r="A4" s="69"/>
      <c r="B4" s="33" t="s">
        <v>265</v>
      </c>
      <c r="C4" s="33" t="s">
        <v>301</v>
      </c>
      <c r="D4" s="33" t="s">
        <v>89</v>
      </c>
      <c r="E4" s="33" t="s">
        <v>88</v>
      </c>
      <c r="F4" s="33" t="s">
        <v>96</v>
      </c>
      <c r="G4" s="66" t="s">
        <v>374</v>
      </c>
      <c r="H4" s="66" t="s">
        <v>375</v>
      </c>
      <c r="I4" s="66" t="s">
        <v>98</v>
      </c>
      <c r="J4" s="66" t="s">
        <v>376</v>
      </c>
      <c r="K4" s="66" t="s">
        <v>99</v>
      </c>
      <c r="L4" s="66" t="s">
        <v>100</v>
      </c>
    </row>
    <row r="5" spans="1:14" x14ac:dyDescent="0.2">
      <c r="A5" s="70"/>
      <c r="B5" s="46" t="s">
        <v>8</v>
      </c>
      <c r="C5" s="46" t="s">
        <v>9</v>
      </c>
      <c r="D5" s="46" t="s">
        <v>10</v>
      </c>
      <c r="E5" s="46" t="s">
        <v>11</v>
      </c>
      <c r="F5" s="46" t="s">
        <v>12</v>
      </c>
      <c r="G5" s="46" t="s">
        <v>13</v>
      </c>
      <c r="H5" s="46" t="s">
        <v>14</v>
      </c>
      <c r="I5" s="46" t="s">
        <v>15</v>
      </c>
      <c r="J5" s="46" t="s">
        <v>16</v>
      </c>
      <c r="K5" s="46" t="s">
        <v>17</v>
      </c>
      <c r="L5" s="46" t="s">
        <v>18</v>
      </c>
    </row>
    <row r="6" spans="1:14" s="570" customFormat="1" x14ac:dyDescent="0.2">
      <c r="A6" s="565"/>
      <c r="B6" s="566"/>
      <c r="C6" s="566"/>
      <c r="D6" s="566"/>
      <c r="E6" s="566"/>
      <c r="F6" s="566"/>
      <c r="G6" s="567"/>
      <c r="H6" s="567"/>
      <c r="I6" s="568"/>
      <c r="J6" s="568"/>
      <c r="K6" s="568"/>
      <c r="L6" s="568"/>
      <c r="M6" s="569"/>
      <c r="N6" s="569"/>
    </row>
    <row r="7" spans="1:14" s="570" customFormat="1" x14ac:dyDescent="0.2">
      <c r="A7" s="565"/>
      <c r="B7" s="571"/>
      <c r="C7" s="571"/>
      <c r="I7" s="572"/>
      <c r="J7" s="572"/>
      <c r="K7" s="569"/>
      <c r="L7" s="569"/>
      <c r="M7" s="569"/>
      <c r="N7" s="569"/>
    </row>
    <row r="8" spans="1:14" s="570" customFormat="1" x14ac:dyDescent="0.2">
      <c r="A8" s="565"/>
      <c r="B8" s="571"/>
      <c r="C8" s="571"/>
      <c r="I8" s="572"/>
      <c r="J8" s="572"/>
      <c r="K8" s="569"/>
      <c r="L8" s="569"/>
      <c r="M8" s="569"/>
      <c r="N8" s="569"/>
    </row>
    <row r="9" spans="1:14" s="570" customFormat="1" x14ac:dyDescent="0.2">
      <c r="B9" s="571"/>
      <c r="C9" s="571"/>
      <c r="I9" s="572"/>
      <c r="J9" s="572"/>
      <c r="K9" s="569"/>
      <c r="L9" s="569"/>
      <c r="M9" s="569"/>
      <c r="N9" s="569"/>
    </row>
    <row r="10" spans="1:14" s="570" customFormat="1" x14ac:dyDescent="0.2">
      <c r="B10" s="571"/>
      <c r="C10" s="571"/>
      <c r="I10" s="572"/>
      <c r="J10" s="572"/>
      <c r="K10" s="569"/>
      <c r="L10" s="569"/>
      <c r="M10" s="569"/>
      <c r="N10" s="569"/>
    </row>
    <row r="11" spans="1:14" s="570" customFormat="1" x14ac:dyDescent="0.2">
      <c r="B11" s="571"/>
      <c r="C11" s="571"/>
      <c r="I11" s="572"/>
      <c r="J11" s="572"/>
      <c r="K11" s="569"/>
      <c r="L11" s="569"/>
      <c r="M11" s="569"/>
      <c r="N11" s="569"/>
    </row>
    <row r="12" spans="1:14" s="570" customFormat="1" x14ac:dyDescent="0.2">
      <c r="B12" s="571"/>
      <c r="C12" s="571"/>
      <c r="I12" s="572"/>
      <c r="J12" s="572"/>
      <c r="K12" s="569"/>
      <c r="L12" s="569"/>
      <c r="M12" s="569"/>
      <c r="N12" s="569"/>
    </row>
    <row r="13" spans="1:14" s="570" customFormat="1" x14ac:dyDescent="0.2">
      <c r="B13" s="571"/>
      <c r="C13" s="571"/>
      <c r="I13" s="572"/>
      <c r="J13" s="572"/>
      <c r="K13" s="569"/>
      <c r="L13" s="569"/>
      <c r="M13" s="569"/>
      <c r="N13" s="569"/>
    </row>
    <row r="14" spans="1:14" s="570" customFormat="1" x14ac:dyDescent="0.2">
      <c r="B14" s="571"/>
      <c r="C14" s="571"/>
      <c r="I14" s="572"/>
      <c r="J14" s="572"/>
      <c r="K14" s="569"/>
      <c r="L14" s="569"/>
      <c r="M14" s="569"/>
      <c r="N14" s="569"/>
    </row>
    <row r="15" spans="1:14" s="570" customFormat="1" x14ac:dyDescent="0.2">
      <c r="B15" s="571"/>
      <c r="C15" s="571"/>
      <c r="I15" s="572"/>
      <c r="J15" s="572"/>
      <c r="K15" s="569"/>
      <c r="L15" s="569"/>
      <c r="M15" s="569"/>
      <c r="N15" s="569"/>
    </row>
    <row r="16" spans="1:14" s="570" customFormat="1" x14ac:dyDescent="0.2">
      <c r="B16" s="571"/>
      <c r="C16" s="571"/>
      <c r="I16" s="572"/>
      <c r="J16" s="572"/>
      <c r="K16" s="569"/>
      <c r="L16" s="569"/>
      <c r="M16" s="569"/>
      <c r="N16" s="569"/>
    </row>
    <row r="17" spans="2:14" s="570" customFormat="1" x14ac:dyDescent="0.2">
      <c r="B17" s="571"/>
      <c r="C17" s="571"/>
      <c r="I17" s="572"/>
      <c r="J17" s="572"/>
      <c r="K17" s="569"/>
      <c r="L17" s="569"/>
      <c r="M17" s="569"/>
      <c r="N17" s="569"/>
    </row>
    <row r="18" spans="2:14" s="570" customFormat="1" x14ac:dyDescent="0.2">
      <c r="B18" s="571"/>
      <c r="C18" s="571"/>
      <c r="I18" s="572"/>
      <c r="J18" s="572"/>
      <c r="K18" s="569"/>
      <c r="L18" s="569"/>
      <c r="M18" s="569"/>
      <c r="N18" s="569"/>
    </row>
    <row r="19" spans="2:14" s="570" customFormat="1" x14ac:dyDescent="0.2">
      <c r="B19" s="571"/>
      <c r="C19" s="571"/>
      <c r="I19" s="572"/>
      <c r="J19" s="572"/>
      <c r="K19" s="569"/>
      <c r="L19" s="569"/>
      <c r="M19" s="569"/>
      <c r="N19" s="569"/>
    </row>
    <row r="20" spans="2:14" s="570" customFormat="1" x14ac:dyDescent="0.2">
      <c r="B20" s="571"/>
      <c r="C20" s="571"/>
      <c r="I20" s="572"/>
      <c r="J20" s="572"/>
      <c r="K20" s="569"/>
      <c r="L20" s="569"/>
      <c r="M20" s="569"/>
      <c r="N20" s="569"/>
    </row>
    <row r="21" spans="2:14" s="570" customFormat="1" x14ac:dyDescent="0.2">
      <c r="B21" s="571"/>
      <c r="C21" s="571"/>
      <c r="I21" s="572"/>
      <c r="J21" s="572"/>
      <c r="K21" s="569"/>
      <c r="L21" s="569"/>
      <c r="M21" s="569"/>
      <c r="N21" s="569"/>
    </row>
    <row r="22" spans="2:14" s="570" customFormat="1" x14ac:dyDescent="0.2">
      <c r="B22" s="571"/>
      <c r="C22" s="571"/>
      <c r="I22" s="572"/>
      <c r="J22" s="572"/>
      <c r="K22" s="569"/>
      <c r="L22" s="569"/>
      <c r="M22" s="569"/>
      <c r="N22" s="569"/>
    </row>
    <row r="23" spans="2:14" s="570" customFormat="1" x14ac:dyDescent="0.2">
      <c r="B23" s="571"/>
      <c r="C23" s="571"/>
      <c r="I23" s="572"/>
      <c r="J23" s="572"/>
      <c r="K23" s="569"/>
      <c r="L23" s="569"/>
      <c r="M23" s="569"/>
      <c r="N23" s="569"/>
    </row>
    <row r="24" spans="2:14" s="570" customFormat="1" x14ac:dyDescent="0.2">
      <c r="B24" s="571"/>
      <c r="C24" s="571"/>
      <c r="I24" s="572"/>
      <c r="J24" s="572"/>
      <c r="K24" s="569"/>
      <c r="L24" s="569"/>
      <c r="M24" s="569"/>
      <c r="N24" s="569"/>
    </row>
    <row r="25" spans="2:14" s="570" customFormat="1" x14ac:dyDescent="0.2">
      <c r="B25" s="571"/>
      <c r="C25" s="571"/>
      <c r="I25" s="572"/>
      <c r="J25" s="572"/>
      <c r="K25" s="569"/>
      <c r="L25" s="569"/>
      <c r="M25" s="569"/>
      <c r="N25" s="569"/>
    </row>
    <row r="26" spans="2:14" s="570" customFormat="1" x14ac:dyDescent="0.2">
      <c r="B26" s="571"/>
      <c r="C26" s="571"/>
      <c r="I26" s="572"/>
      <c r="J26" s="572"/>
      <c r="K26" s="569"/>
      <c r="L26" s="569"/>
      <c r="M26" s="569"/>
      <c r="N26" s="569"/>
    </row>
    <row r="27" spans="2:14" s="570" customFormat="1" x14ac:dyDescent="0.2">
      <c r="B27" s="571"/>
      <c r="C27" s="571"/>
      <c r="I27" s="572"/>
      <c r="J27" s="572"/>
      <c r="K27" s="569"/>
      <c r="L27" s="569"/>
      <c r="M27" s="569"/>
      <c r="N27" s="569"/>
    </row>
    <row r="28" spans="2:14" s="570" customFormat="1" x14ac:dyDescent="0.2">
      <c r="B28" s="571"/>
      <c r="C28" s="571"/>
      <c r="I28" s="572"/>
      <c r="J28" s="572"/>
      <c r="K28" s="569"/>
      <c r="L28" s="569"/>
      <c r="M28" s="569"/>
      <c r="N28" s="569"/>
    </row>
    <row r="29" spans="2:14" s="570" customFormat="1" x14ac:dyDescent="0.2">
      <c r="B29" s="571"/>
      <c r="H29" s="572"/>
      <c r="I29" s="572"/>
      <c r="J29" s="569"/>
      <c r="K29" s="569"/>
      <c r="L29" s="569"/>
      <c r="M29" s="569"/>
    </row>
    <row r="30" spans="2:14" s="570" customFormat="1" x14ac:dyDescent="0.2">
      <c r="B30" s="571"/>
      <c r="C30" s="571"/>
      <c r="I30" s="572"/>
      <c r="J30" s="572"/>
      <c r="K30" s="569"/>
      <c r="L30" s="569"/>
      <c r="M30" s="569"/>
      <c r="N30" s="569"/>
    </row>
    <row r="31" spans="2:14" s="570" customFormat="1" x14ac:dyDescent="0.2">
      <c r="B31" s="571"/>
      <c r="C31" s="571"/>
      <c r="I31" s="572"/>
      <c r="J31" s="572"/>
      <c r="K31" s="569"/>
      <c r="L31" s="569"/>
      <c r="M31" s="569"/>
      <c r="N31" s="569"/>
    </row>
    <row r="32" spans="2:14" s="570" customFormat="1" x14ac:dyDescent="0.2">
      <c r="B32" s="571"/>
      <c r="C32" s="571"/>
      <c r="I32" s="572"/>
      <c r="J32" s="572"/>
      <c r="K32" s="569"/>
      <c r="L32" s="569"/>
      <c r="M32" s="569"/>
      <c r="N32" s="569"/>
    </row>
    <row r="33" spans="2:14" s="570" customFormat="1" x14ac:dyDescent="0.2">
      <c r="B33" s="571"/>
      <c r="C33" s="571"/>
      <c r="I33" s="572"/>
      <c r="J33" s="572"/>
      <c r="K33" s="569"/>
      <c r="L33" s="569"/>
      <c r="M33" s="569"/>
      <c r="N33" s="569"/>
    </row>
    <row r="34" spans="2:14" s="570" customFormat="1" x14ac:dyDescent="0.2">
      <c r="B34" s="571"/>
      <c r="C34" s="571"/>
      <c r="I34" s="572"/>
      <c r="J34" s="572"/>
      <c r="K34" s="569"/>
      <c r="L34" s="569"/>
      <c r="M34" s="569"/>
      <c r="N34" s="569"/>
    </row>
    <row r="35" spans="2:14" s="570" customFormat="1" x14ac:dyDescent="0.2">
      <c r="B35" s="571"/>
      <c r="C35" s="571"/>
      <c r="I35" s="572"/>
      <c r="J35" s="572"/>
      <c r="K35" s="569"/>
      <c r="L35" s="569"/>
      <c r="M35" s="569"/>
      <c r="N35" s="569"/>
    </row>
    <row r="36" spans="2:14" s="570" customFormat="1" x14ac:dyDescent="0.2">
      <c r="B36" s="571"/>
      <c r="C36" s="571"/>
      <c r="I36" s="572"/>
      <c r="J36" s="572"/>
      <c r="K36" s="569"/>
      <c r="L36" s="569"/>
      <c r="M36" s="569"/>
      <c r="N36" s="569"/>
    </row>
    <row r="37" spans="2:14" s="570" customFormat="1" x14ac:dyDescent="0.2">
      <c r="B37" s="571"/>
      <c r="C37" s="571"/>
      <c r="I37" s="572"/>
      <c r="J37" s="572"/>
      <c r="K37" s="569"/>
      <c r="L37" s="569"/>
      <c r="M37" s="569"/>
      <c r="N37" s="569"/>
    </row>
    <row r="38" spans="2:14" s="570" customFormat="1" x14ac:dyDescent="0.2">
      <c r="B38" s="571"/>
      <c r="C38" s="571"/>
      <c r="I38" s="572"/>
      <c r="J38" s="572"/>
      <c r="K38" s="569"/>
      <c r="L38" s="569"/>
      <c r="M38" s="569"/>
      <c r="N38" s="569"/>
    </row>
    <row r="39" spans="2:14" s="570" customFormat="1" x14ac:dyDescent="0.2">
      <c r="B39" s="571"/>
      <c r="C39" s="571"/>
      <c r="I39" s="572"/>
      <c r="J39" s="572"/>
      <c r="K39" s="569"/>
      <c r="L39" s="569"/>
      <c r="M39" s="569"/>
      <c r="N39" s="569"/>
    </row>
    <row r="40" spans="2:14" s="570" customFormat="1" x14ac:dyDescent="0.2">
      <c r="B40" s="571"/>
      <c r="C40" s="571"/>
      <c r="I40" s="572"/>
      <c r="J40" s="572"/>
      <c r="K40" s="569"/>
      <c r="L40" s="569"/>
      <c r="M40" s="569"/>
      <c r="N40" s="569"/>
    </row>
    <row r="41" spans="2:14" s="570" customFormat="1" x14ac:dyDescent="0.2">
      <c r="B41" s="571"/>
      <c r="C41" s="571"/>
      <c r="I41" s="572"/>
      <c r="J41" s="572"/>
      <c r="K41" s="569"/>
      <c r="L41" s="569"/>
      <c r="M41" s="569"/>
      <c r="N41" s="569"/>
    </row>
    <row r="42" spans="2:14" s="570" customFormat="1" x14ac:dyDescent="0.2">
      <c r="B42" s="571"/>
      <c r="C42" s="571"/>
      <c r="I42" s="572"/>
      <c r="J42" s="572"/>
      <c r="K42" s="569"/>
      <c r="L42" s="569"/>
      <c r="M42" s="569"/>
      <c r="N42" s="569"/>
    </row>
    <row r="43" spans="2:14" s="570" customFormat="1" x14ac:dyDescent="0.2">
      <c r="B43" s="571"/>
      <c r="C43" s="571"/>
      <c r="I43" s="572"/>
      <c r="J43" s="572"/>
      <c r="K43" s="569"/>
      <c r="L43" s="569"/>
      <c r="M43" s="569"/>
      <c r="N43" s="569"/>
    </row>
    <row r="44" spans="2:14" s="570" customFormat="1" x14ac:dyDescent="0.2">
      <c r="B44" s="571"/>
      <c r="C44" s="571"/>
      <c r="I44" s="572"/>
      <c r="J44" s="572"/>
      <c r="K44" s="569"/>
      <c r="L44" s="569"/>
      <c r="M44" s="569"/>
      <c r="N44" s="569"/>
    </row>
    <row r="45" spans="2:14" s="570" customFormat="1" x14ac:dyDescent="0.2">
      <c r="B45" s="571"/>
      <c r="C45" s="571"/>
      <c r="I45" s="572"/>
      <c r="J45" s="572"/>
      <c r="K45" s="569"/>
      <c r="L45" s="569"/>
      <c r="M45" s="569"/>
      <c r="N45" s="569"/>
    </row>
    <row r="46" spans="2:14" s="570" customFormat="1" x14ac:dyDescent="0.2">
      <c r="B46" s="571"/>
      <c r="C46" s="571"/>
      <c r="I46" s="572"/>
      <c r="J46" s="572"/>
      <c r="K46" s="569"/>
      <c r="L46" s="569"/>
      <c r="M46" s="569"/>
      <c r="N46" s="569"/>
    </row>
    <row r="47" spans="2:14" s="570" customFormat="1" x14ac:dyDescent="0.2">
      <c r="B47" s="571"/>
      <c r="C47" s="571"/>
      <c r="I47" s="572"/>
      <c r="J47" s="572"/>
      <c r="K47" s="569"/>
      <c r="L47" s="569"/>
      <c r="M47" s="569"/>
      <c r="N47" s="569"/>
    </row>
    <row r="48" spans="2:14" s="570" customFormat="1" x14ac:dyDescent="0.2">
      <c r="B48" s="571"/>
      <c r="C48" s="571"/>
      <c r="I48" s="572"/>
      <c r="J48" s="572"/>
      <c r="K48" s="569"/>
      <c r="L48" s="569"/>
      <c r="M48" s="569"/>
      <c r="N48" s="569"/>
    </row>
    <row r="49" spans="2:14" s="570" customFormat="1" x14ac:dyDescent="0.2">
      <c r="B49" s="571"/>
      <c r="C49" s="571"/>
      <c r="I49" s="572"/>
      <c r="J49" s="572"/>
      <c r="K49" s="569"/>
      <c r="L49" s="569"/>
      <c r="M49" s="569"/>
      <c r="N49" s="569"/>
    </row>
    <row r="50" spans="2:14" s="570" customFormat="1" x14ac:dyDescent="0.2">
      <c r="B50" s="571"/>
      <c r="C50" s="571"/>
      <c r="I50" s="572"/>
      <c r="J50" s="572"/>
      <c r="K50" s="569"/>
      <c r="L50" s="569"/>
      <c r="M50" s="569"/>
      <c r="N50" s="569"/>
    </row>
    <row r="51" spans="2:14" s="570" customFormat="1" x14ac:dyDescent="0.2">
      <c r="B51" s="571"/>
      <c r="C51" s="571"/>
      <c r="I51" s="572"/>
      <c r="J51" s="572"/>
      <c r="K51" s="569"/>
      <c r="L51" s="569"/>
      <c r="M51" s="569"/>
      <c r="N51" s="569"/>
    </row>
    <row r="52" spans="2:14" s="570" customFormat="1" x14ac:dyDescent="0.2">
      <c r="B52" s="571"/>
      <c r="C52" s="571"/>
      <c r="I52" s="572"/>
      <c r="J52" s="572"/>
      <c r="K52" s="569"/>
      <c r="L52" s="569"/>
      <c r="M52" s="569"/>
      <c r="N52" s="569"/>
    </row>
    <row r="53" spans="2:14" s="570" customFormat="1" x14ac:dyDescent="0.2">
      <c r="B53" s="571"/>
      <c r="C53" s="571"/>
      <c r="I53" s="572"/>
      <c r="J53" s="572"/>
      <c r="K53" s="569"/>
      <c r="L53" s="569"/>
      <c r="M53" s="569"/>
      <c r="N53" s="569"/>
    </row>
    <row r="54" spans="2:14" s="570" customFormat="1" x14ac:dyDescent="0.2">
      <c r="B54" s="571"/>
      <c r="C54" s="571"/>
      <c r="I54" s="572"/>
      <c r="J54" s="572"/>
      <c r="K54" s="569"/>
      <c r="L54" s="569"/>
      <c r="M54" s="569"/>
      <c r="N54" s="569"/>
    </row>
    <row r="55" spans="2:14" s="570" customFormat="1" x14ac:dyDescent="0.2">
      <c r="B55" s="571"/>
      <c r="C55" s="571"/>
      <c r="I55" s="572"/>
      <c r="J55" s="572"/>
      <c r="K55" s="569"/>
      <c r="L55" s="569"/>
      <c r="M55" s="569"/>
      <c r="N55" s="569"/>
    </row>
    <row r="56" spans="2:14" s="570" customFormat="1" x14ac:dyDescent="0.2">
      <c r="B56" s="571"/>
      <c r="C56" s="571"/>
      <c r="I56" s="572"/>
      <c r="J56" s="572"/>
      <c r="K56" s="569"/>
      <c r="L56" s="569"/>
      <c r="M56" s="569"/>
      <c r="N56" s="569"/>
    </row>
    <row r="57" spans="2:14" s="570" customFormat="1" x14ac:dyDescent="0.2">
      <c r="B57" s="571"/>
      <c r="C57" s="571"/>
      <c r="I57" s="572"/>
      <c r="J57" s="572"/>
      <c r="K57" s="569"/>
      <c r="L57" s="569"/>
      <c r="M57" s="569"/>
      <c r="N57" s="569"/>
    </row>
    <row r="58" spans="2:14" s="570" customFormat="1" x14ac:dyDescent="0.2">
      <c r="B58" s="571"/>
      <c r="C58" s="571"/>
      <c r="I58" s="572"/>
      <c r="J58" s="572"/>
      <c r="K58" s="569"/>
      <c r="L58" s="569"/>
      <c r="M58" s="569"/>
      <c r="N58" s="569"/>
    </row>
    <row r="59" spans="2:14" s="570" customFormat="1" x14ac:dyDescent="0.2">
      <c r="B59" s="571"/>
      <c r="C59" s="571"/>
      <c r="I59" s="572"/>
      <c r="J59" s="572"/>
      <c r="K59" s="569"/>
      <c r="L59" s="569"/>
      <c r="M59" s="569"/>
      <c r="N59" s="569"/>
    </row>
    <row r="60" spans="2:14" s="570" customFormat="1" x14ac:dyDescent="0.2">
      <c r="B60" s="571"/>
      <c r="C60" s="571"/>
      <c r="I60" s="572"/>
      <c r="J60" s="572"/>
      <c r="K60" s="569"/>
      <c r="L60" s="569"/>
      <c r="M60" s="569"/>
      <c r="N60" s="569"/>
    </row>
    <row r="61" spans="2:14" s="570" customFormat="1" x14ac:dyDescent="0.2">
      <c r="B61" s="571"/>
      <c r="C61" s="571"/>
      <c r="I61" s="572"/>
      <c r="J61" s="572"/>
      <c r="K61" s="569"/>
      <c r="L61" s="569"/>
      <c r="M61" s="569"/>
      <c r="N61" s="569"/>
    </row>
    <row r="62" spans="2:14" s="570" customFormat="1" x14ac:dyDescent="0.2">
      <c r="B62" s="571"/>
      <c r="C62" s="571"/>
      <c r="I62" s="572"/>
      <c r="J62" s="572"/>
      <c r="K62" s="569"/>
      <c r="L62" s="569"/>
      <c r="M62" s="569"/>
      <c r="N62" s="569"/>
    </row>
    <row r="63" spans="2:14" s="570" customFormat="1" x14ac:dyDescent="0.2">
      <c r="B63" s="571"/>
      <c r="C63" s="571"/>
      <c r="I63" s="572"/>
      <c r="J63" s="572"/>
      <c r="K63" s="569"/>
      <c r="L63" s="569"/>
      <c r="M63" s="569"/>
      <c r="N63" s="569"/>
    </row>
    <row r="64" spans="2:14" s="570" customFormat="1" x14ac:dyDescent="0.2">
      <c r="B64" s="571"/>
      <c r="C64" s="571"/>
      <c r="I64" s="572"/>
      <c r="J64" s="572"/>
      <c r="K64" s="569"/>
      <c r="L64" s="569"/>
      <c r="M64" s="569"/>
      <c r="N64" s="569"/>
    </row>
    <row r="65" spans="2:14" s="570" customFormat="1" x14ac:dyDescent="0.2">
      <c r="B65" s="571"/>
      <c r="C65" s="571"/>
      <c r="I65" s="572"/>
      <c r="J65" s="572"/>
      <c r="K65" s="569"/>
      <c r="L65" s="569"/>
      <c r="M65" s="569"/>
      <c r="N65" s="569"/>
    </row>
    <row r="66" spans="2:14" s="570" customFormat="1" x14ac:dyDescent="0.2">
      <c r="B66" s="571"/>
      <c r="C66" s="571"/>
      <c r="I66" s="572"/>
      <c r="J66" s="572"/>
      <c r="K66" s="569"/>
      <c r="L66" s="569"/>
      <c r="M66" s="569"/>
      <c r="N66" s="569"/>
    </row>
    <row r="67" spans="2:14" s="570" customFormat="1" x14ac:dyDescent="0.2">
      <c r="B67" s="571"/>
      <c r="C67" s="571"/>
      <c r="I67" s="572"/>
      <c r="J67" s="572"/>
      <c r="K67" s="569"/>
      <c r="L67" s="569"/>
      <c r="M67" s="569"/>
      <c r="N67" s="569"/>
    </row>
    <row r="68" spans="2:14" s="570" customFormat="1" x14ac:dyDescent="0.2">
      <c r="B68" s="571"/>
      <c r="C68" s="571"/>
      <c r="I68" s="572"/>
      <c r="J68" s="572"/>
      <c r="K68" s="569"/>
      <c r="L68" s="569"/>
      <c r="M68" s="569"/>
      <c r="N68" s="569"/>
    </row>
    <row r="69" spans="2:14" s="570" customFormat="1" x14ac:dyDescent="0.2">
      <c r="B69" s="571"/>
      <c r="C69" s="571"/>
      <c r="I69" s="572"/>
      <c r="J69" s="572"/>
      <c r="K69" s="569"/>
      <c r="L69" s="569"/>
      <c r="M69" s="569"/>
      <c r="N69" s="569"/>
    </row>
    <row r="70" spans="2:14" s="570" customFormat="1" x14ac:dyDescent="0.2">
      <c r="B70" s="571"/>
      <c r="C70" s="571"/>
      <c r="I70" s="572"/>
      <c r="J70" s="572"/>
      <c r="K70" s="569"/>
      <c r="L70" s="569"/>
      <c r="M70" s="569"/>
      <c r="N70" s="569"/>
    </row>
    <row r="71" spans="2:14" s="570" customFormat="1" x14ac:dyDescent="0.2">
      <c r="B71" s="571"/>
      <c r="C71" s="571"/>
      <c r="I71" s="572"/>
      <c r="J71" s="572"/>
      <c r="K71" s="569"/>
      <c r="L71" s="569"/>
      <c r="M71" s="569"/>
      <c r="N71" s="569"/>
    </row>
    <row r="72" spans="2:14" s="570" customFormat="1" x14ac:dyDescent="0.2">
      <c r="B72" s="571"/>
      <c r="C72" s="571"/>
      <c r="I72" s="572"/>
      <c r="J72" s="572"/>
      <c r="K72" s="569"/>
      <c r="L72" s="569"/>
      <c r="M72" s="569"/>
      <c r="N72" s="569"/>
    </row>
    <row r="73" spans="2:14" s="570" customFormat="1" x14ac:dyDescent="0.2">
      <c r="B73" s="571"/>
      <c r="C73" s="571"/>
      <c r="I73" s="572"/>
      <c r="J73" s="572"/>
      <c r="K73" s="569"/>
      <c r="L73" s="569"/>
      <c r="M73" s="569"/>
      <c r="N73" s="569"/>
    </row>
    <row r="74" spans="2:14" s="570" customFormat="1" x14ac:dyDescent="0.2">
      <c r="B74" s="571"/>
      <c r="C74" s="571"/>
      <c r="I74" s="572"/>
      <c r="J74" s="572"/>
      <c r="K74" s="569"/>
      <c r="L74" s="569"/>
      <c r="M74" s="569"/>
      <c r="N74" s="569"/>
    </row>
    <row r="75" spans="2:14" s="570" customFormat="1" x14ac:dyDescent="0.2">
      <c r="B75" s="571"/>
      <c r="C75" s="571"/>
      <c r="I75" s="572"/>
      <c r="J75" s="572"/>
      <c r="K75" s="569"/>
      <c r="L75" s="569"/>
      <c r="M75" s="569"/>
      <c r="N75" s="569"/>
    </row>
    <row r="76" spans="2:14" s="570" customFormat="1" x14ac:dyDescent="0.2">
      <c r="B76" s="571"/>
      <c r="C76" s="571"/>
      <c r="I76" s="572"/>
      <c r="J76" s="572"/>
      <c r="K76" s="569"/>
      <c r="L76" s="569"/>
      <c r="M76" s="569"/>
      <c r="N76" s="569"/>
    </row>
    <row r="77" spans="2:14" s="570" customFormat="1" x14ac:dyDescent="0.2">
      <c r="B77" s="571"/>
      <c r="C77" s="571"/>
      <c r="I77" s="572"/>
      <c r="J77" s="572"/>
      <c r="K77" s="569"/>
      <c r="L77" s="569"/>
      <c r="M77" s="569"/>
      <c r="N77" s="569"/>
    </row>
    <row r="78" spans="2:14" s="570" customFormat="1" x14ac:dyDescent="0.2">
      <c r="B78" s="571"/>
      <c r="C78" s="571"/>
      <c r="I78" s="572"/>
      <c r="J78" s="572"/>
      <c r="K78" s="569"/>
      <c r="L78" s="569"/>
      <c r="M78" s="569"/>
      <c r="N78" s="569"/>
    </row>
    <row r="79" spans="2:14" s="570" customFormat="1" x14ac:dyDescent="0.2">
      <c r="B79" s="571"/>
      <c r="C79" s="571"/>
      <c r="I79" s="572"/>
      <c r="J79" s="572"/>
      <c r="K79" s="569"/>
      <c r="L79" s="569"/>
      <c r="M79" s="569"/>
      <c r="N79" s="569"/>
    </row>
    <row r="80" spans="2:14" s="570" customFormat="1" x14ac:dyDescent="0.2">
      <c r="B80" s="571"/>
      <c r="C80" s="571"/>
      <c r="I80" s="572"/>
      <c r="J80" s="572"/>
      <c r="K80" s="569"/>
      <c r="L80" s="569"/>
      <c r="M80" s="569"/>
      <c r="N80" s="569"/>
    </row>
    <row r="81" spans="2:14" s="570" customFormat="1" x14ac:dyDescent="0.2">
      <c r="B81" s="571"/>
      <c r="C81" s="571"/>
      <c r="I81" s="572"/>
      <c r="J81" s="572"/>
      <c r="K81" s="569"/>
      <c r="L81" s="569"/>
      <c r="M81" s="569"/>
      <c r="N81" s="569"/>
    </row>
    <row r="82" spans="2:14" s="570" customFormat="1" x14ac:dyDescent="0.2">
      <c r="B82" s="571"/>
      <c r="C82" s="571"/>
      <c r="I82" s="572"/>
      <c r="J82" s="572"/>
      <c r="K82" s="569"/>
      <c r="L82" s="569"/>
      <c r="M82" s="569"/>
      <c r="N82" s="569"/>
    </row>
    <row r="83" spans="2:14" s="570" customFormat="1" x14ac:dyDescent="0.2">
      <c r="B83" s="571"/>
      <c r="C83" s="571"/>
      <c r="I83" s="572"/>
      <c r="J83" s="572"/>
      <c r="K83" s="569"/>
      <c r="L83" s="569"/>
      <c r="M83" s="569"/>
      <c r="N83" s="569"/>
    </row>
    <row r="84" spans="2:14" s="570" customFormat="1" x14ac:dyDescent="0.2">
      <c r="B84" s="571"/>
      <c r="C84" s="571"/>
      <c r="I84" s="572"/>
      <c r="J84" s="572"/>
      <c r="K84" s="569"/>
      <c r="L84" s="569"/>
      <c r="M84" s="569"/>
      <c r="N84" s="569"/>
    </row>
    <row r="85" spans="2:14" s="570" customFormat="1" x14ac:dyDescent="0.2">
      <c r="B85" s="571"/>
      <c r="C85" s="571"/>
      <c r="I85" s="572"/>
      <c r="J85" s="572"/>
      <c r="K85" s="569"/>
      <c r="L85" s="569"/>
      <c r="M85" s="569"/>
      <c r="N85" s="569"/>
    </row>
    <row r="86" spans="2:14" s="570" customFormat="1" x14ac:dyDescent="0.2">
      <c r="B86" s="571"/>
      <c r="C86" s="571"/>
      <c r="I86" s="572"/>
      <c r="J86" s="572"/>
      <c r="K86" s="569"/>
      <c r="L86" s="569"/>
      <c r="M86" s="569"/>
      <c r="N86" s="569"/>
    </row>
    <row r="87" spans="2:14" s="570" customFormat="1" x14ac:dyDescent="0.2">
      <c r="B87" s="571"/>
      <c r="C87" s="571"/>
      <c r="I87" s="572"/>
      <c r="J87" s="572"/>
      <c r="K87" s="569"/>
      <c r="L87" s="569"/>
      <c r="M87" s="569"/>
      <c r="N87" s="569"/>
    </row>
    <row r="88" spans="2:14" s="570" customFormat="1" x14ac:dyDescent="0.2">
      <c r="B88" s="571"/>
      <c r="C88" s="571"/>
      <c r="I88" s="572"/>
      <c r="J88" s="572"/>
      <c r="K88" s="569"/>
      <c r="L88" s="569"/>
      <c r="M88" s="569"/>
      <c r="N88" s="569"/>
    </row>
    <row r="89" spans="2:14" s="570" customFormat="1" x14ac:dyDescent="0.2">
      <c r="B89" s="571"/>
      <c r="C89" s="571"/>
      <c r="I89" s="572"/>
      <c r="J89" s="572"/>
      <c r="K89" s="569"/>
      <c r="L89" s="569"/>
      <c r="M89" s="569"/>
      <c r="N89" s="569"/>
    </row>
    <row r="90" spans="2:14" s="570" customFormat="1" x14ac:dyDescent="0.2">
      <c r="B90" s="571"/>
      <c r="C90" s="571"/>
      <c r="I90" s="572"/>
      <c r="J90" s="572"/>
      <c r="K90" s="569"/>
      <c r="L90" s="569"/>
      <c r="M90" s="569"/>
      <c r="N90" s="569"/>
    </row>
    <row r="91" spans="2:14" s="570" customFormat="1" x14ac:dyDescent="0.2">
      <c r="B91" s="571"/>
      <c r="C91" s="571"/>
      <c r="I91" s="572"/>
      <c r="J91" s="572"/>
      <c r="K91" s="569"/>
      <c r="L91" s="569"/>
      <c r="M91" s="569"/>
      <c r="N91" s="569"/>
    </row>
    <row r="92" spans="2:14" s="570" customFormat="1" x14ac:dyDescent="0.2">
      <c r="B92" s="571"/>
      <c r="C92" s="571"/>
      <c r="I92" s="572"/>
      <c r="J92" s="572"/>
      <c r="K92" s="569"/>
      <c r="L92" s="569"/>
      <c r="M92" s="569"/>
      <c r="N92" s="569"/>
    </row>
    <row r="93" spans="2:14" s="570" customFormat="1" x14ac:dyDescent="0.2">
      <c r="B93" s="571"/>
      <c r="C93" s="571"/>
      <c r="I93" s="572"/>
      <c r="J93" s="572"/>
      <c r="K93" s="569"/>
      <c r="L93" s="569"/>
      <c r="M93" s="569"/>
      <c r="N93" s="569"/>
    </row>
    <row r="94" spans="2:14" s="570" customFormat="1" x14ac:dyDescent="0.2">
      <c r="B94" s="571"/>
      <c r="C94" s="571"/>
      <c r="I94" s="572"/>
      <c r="J94" s="572"/>
      <c r="K94" s="569"/>
      <c r="L94" s="569"/>
      <c r="M94" s="569"/>
      <c r="N94" s="569"/>
    </row>
    <row r="95" spans="2:14" s="570" customFormat="1" x14ac:dyDescent="0.2">
      <c r="B95" s="571"/>
      <c r="C95" s="571"/>
      <c r="I95" s="572"/>
      <c r="J95" s="572"/>
      <c r="K95" s="569"/>
      <c r="L95" s="569"/>
      <c r="M95" s="569"/>
      <c r="N95" s="569"/>
    </row>
    <row r="96" spans="2:14" s="570" customFormat="1" x14ac:dyDescent="0.2">
      <c r="B96" s="571"/>
      <c r="C96" s="571"/>
      <c r="I96" s="572"/>
      <c r="J96" s="572"/>
      <c r="K96" s="569"/>
      <c r="L96" s="569"/>
      <c r="M96" s="569"/>
      <c r="N96" s="569"/>
    </row>
    <row r="97" spans="2:14" s="570" customFormat="1" x14ac:dyDescent="0.2">
      <c r="B97" s="571"/>
      <c r="C97" s="571"/>
      <c r="I97" s="572"/>
      <c r="J97" s="572"/>
      <c r="K97" s="569"/>
      <c r="L97" s="569"/>
      <c r="M97" s="569"/>
      <c r="N97" s="569"/>
    </row>
    <row r="98" spans="2:14" s="570" customFormat="1" x14ac:dyDescent="0.2">
      <c r="B98" s="571"/>
      <c r="C98" s="571"/>
      <c r="I98" s="572"/>
      <c r="J98" s="572"/>
      <c r="K98" s="569"/>
      <c r="L98" s="569"/>
      <c r="M98" s="569"/>
      <c r="N98" s="569"/>
    </row>
    <row r="99" spans="2:14" s="570" customFormat="1" x14ac:dyDescent="0.2">
      <c r="B99" s="571"/>
      <c r="C99" s="571"/>
      <c r="I99" s="572"/>
      <c r="J99" s="572"/>
      <c r="K99" s="569"/>
      <c r="L99" s="569"/>
      <c r="M99" s="569"/>
      <c r="N99" s="569"/>
    </row>
    <row r="100" spans="2:14" s="570" customFormat="1" x14ac:dyDescent="0.2">
      <c r="B100" s="571"/>
      <c r="C100" s="571"/>
      <c r="I100" s="572"/>
      <c r="J100" s="572"/>
      <c r="K100" s="569"/>
      <c r="L100" s="569"/>
      <c r="M100" s="569"/>
      <c r="N100" s="569"/>
    </row>
  </sheetData>
  <sheetProtection algorithmName="SHA-512" hashValue="9CgOSItLYkJhLBHD2vZPj0hjcolo/IUV4nGfnDQJzTv6JKi1uxzRnk+EsuNUAs53J4+4HSb86OO4DAxHXcaddg==" saltValue="F8vRUBvIoK6+4Pk3ehMQbA==" spinCount="100000" sheet="1" objects="1" scenarios="1" formatColumns="0" formatRows="0"/>
  <mergeCells count="3">
    <mergeCell ref="B1:E1"/>
    <mergeCell ref="B3:F3"/>
    <mergeCell ref="G3:L3"/>
  </mergeCells>
  <pageMargins left="0.70866141732283505" right="0.70866141732283505" top="1" bottom="1.5" header="0.31496062992126" footer="0.31496062992126"/>
  <pageSetup paperSize="9" orientation="portrait" horizontalDpi="90" verticalDpi="9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2060"/>
    <pageSetUpPr autoPageBreaks="0"/>
  </sheetPr>
  <dimension ref="A1:L67"/>
  <sheetViews>
    <sheetView showGridLines="0" topLeftCell="A31" zoomScaleNormal="100" workbookViewId="0">
      <selection activeCell="E4" sqref="E4"/>
    </sheetView>
  </sheetViews>
  <sheetFormatPr defaultColWidth="9" defaultRowHeight="12" x14ac:dyDescent="0.2"/>
  <cols>
    <col min="1" max="1" width="1.125" style="60" customWidth="1"/>
    <col min="2" max="2" width="9.5" style="31" customWidth="1"/>
    <col min="3" max="3" width="11.75" style="31" customWidth="1"/>
    <col min="4" max="4" width="20.125" style="31" customWidth="1"/>
    <col min="5" max="5" width="17.625" style="31" customWidth="1"/>
    <col min="6" max="6" width="25.125" style="31" customWidth="1"/>
    <col min="7" max="7" width="17.125" style="31" customWidth="1"/>
    <col min="8" max="8" width="16.125" style="31" customWidth="1"/>
    <col min="9" max="9" width="18.5" style="31" customWidth="1"/>
    <col min="10" max="10" width="16" style="31" customWidth="1"/>
    <col min="11" max="11" width="9.5" style="31" customWidth="1"/>
    <col min="12" max="12" width="13.125" style="31" customWidth="1"/>
    <col min="13" max="16384" width="9" style="31"/>
  </cols>
  <sheetData>
    <row r="1" spans="1:10" ht="18.75" customHeight="1" x14ac:dyDescent="0.2">
      <c r="A1" s="257"/>
      <c r="B1" s="256" t="s">
        <v>451</v>
      </c>
      <c r="C1" s="87"/>
      <c r="D1" s="87"/>
      <c r="E1" s="87"/>
      <c r="F1" s="87"/>
      <c r="G1" s="189"/>
      <c r="I1" s="90"/>
    </row>
    <row r="2" spans="1:10" s="60" customFormat="1" ht="18.75" customHeight="1" x14ac:dyDescent="0.2">
      <c r="A2" s="257"/>
      <c r="B2" s="257"/>
      <c r="C2" s="88"/>
      <c r="D2" s="88"/>
      <c r="E2" s="88"/>
      <c r="F2" s="88"/>
      <c r="I2" s="90"/>
    </row>
    <row r="3" spans="1:10" ht="13.5" thickBot="1" x14ac:dyDescent="0.25">
      <c r="A3" s="88"/>
      <c r="B3" s="88"/>
      <c r="C3" s="88"/>
      <c r="D3" s="88"/>
      <c r="E3" s="88"/>
      <c r="F3" s="88"/>
      <c r="I3" s="90"/>
    </row>
    <row r="4" spans="1:10" s="65" customFormat="1" ht="19.5" customHeight="1" thickBot="1" x14ac:dyDescent="0.25">
      <c r="A4" s="260"/>
      <c r="B4" s="261" t="s">
        <v>308</v>
      </c>
      <c r="C4" s="262"/>
      <c r="D4" s="262"/>
      <c r="E4" s="262"/>
      <c r="F4" s="262"/>
      <c r="G4" s="263"/>
    </row>
    <row r="5" spans="1:10" ht="12.75" thickBot="1" x14ac:dyDescent="0.25">
      <c r="B5" s="83"/>
      <c r="C5" s="83"/>
      <c r="D5" s="83"/>
      <c r="E5" s="83"/>
      <c r="F5" s="83"/>
    </row>
    <row r="6" spans="1:10" ht="12.75" customHeight="1" x14ac:dyDescent="0.2">
      <c r="B6" s="667" t="s">
        <v>133</v>
      </c>
      <c r="C6" s="668"/>
      <c r="D6" s="668"/>
      <c r="E6" s="669"/>
      <c r="F6" s="673" t="s">
        <v>370</v>
      </c>
      <c r="G6" s="79"/>
    </row>
    <row r="7" spans="1:10" ht="36" x14ac:dyDescent="0.2">
      <c r="B7" s="71" t="s">
        <v>265</v>
      </c>
      <c r="C7" s="33" t="s">
        <v>301</v>
      </c>
      <c r="D7" s="33" t="s">
        <v>89</v>
      </c>
      <c r="E7" s="33" t="s">
        <v>88</v>
      </c>
      <c r="F7" s="674"/>
      <c r="G7" s="84" t="s">
        <v>44</v>
      </c>
    </row>
    <row r="8" spans="1:10" s="34" customFormat="1" ht="12.75" x14ac:dyDescent="0.2">
      <c r="A8" s="258"/>
      <c r="B8" s="72" t="s">
        <v>8</v>
      </c>
      <c r="C8" s="67" t="s">
        <v>9</v>
      </c>
      <c r="D8" s="46" t="s">
        <v>10</v>
      </c>
      <c r="E8" s="46" t="s">
        <v>11</v>
      </c>
      <c r="F8" s="73" t="s">
        <v>12</v>
      </c>
      <c r="G8" s="72" t="s">
        <v>13</v>
      </c>
    </row>
    <row r="9" spans="1:10" ht="12.75" thickBot="1" x14ac:dyDescent="0.25">
      <c r="B9" s="573"/>
      <c r="C9" s="574"/>
      <c r="D9" s="575"/>
      <c r="E9" s="576"/>
      <c r="F9" s="573"/>
      <c r="G9" s="577"/>
    </row>
    <row r="10" spans="1:10" s="37" customFormat="1" x14ac:dyDescent="0.2"/>
    <row r="11" spans="1:10" s="37" customFormat="1" ht="12.75" thickBot="1" x14ac:dyDescent="0.25">
      <c r="D11" s="81"/>
      <c r="E11" s="81"/>
      <c r="F11" s="81"/>
    </row>
    <row r="12" spans="1:10" s="65" customFormat="1" ht="19.5" customHeight="1" thickBot="1" x14ac:dyDescent="0.25">
      <c r="A12" s="260"/>
      <c r="B12" s="261" t="s">
        <v>309</v>
      </c>
      <c r="C12" s="262"/>
      <c r="D12" s="262"/>
      <c r="E12" s="262"/>
      <c r="F12" s="262"/>
      <c r="G12" s="263"/>
    </row>
    <row r="13" spans="1:10" ht="12.75" thickBot="1" x14ac:dyDescent="0.25">
      <c r="F13" s="37"/>
      <c r="G13" s="37"/>
      <c r="I13" s="37"/>
      <c r="J13" s="37"/>
    </row>
    <row r="14" spans="1:10" ht="24" customHeight="1" x14ac:dyDescent="0.2">
      <c r="B14" s="670" t="s">
        <v>133</v>
      </c>
      <c r="C14" s="671"/>
      <c r="D14" s="671"/>
      <c r="E14" s="672"/>
      <c r="F14" s="675" t="s">
        <v>45</v>
      </c>
      <c r="G14" s="79"/>
      <c r="I14" s="37"/>
      <c r="J14" s="37"/>
    </row>
    <row r="15" spans="1:10" s="34" customFormat="1" ht="36" x14ac:dyDescent="0.2">
      <c r="A15" s="258"/>
      <c r="B15" s="180" t="s">
        <v>265</v>
      </c>
      <c r="C15" s="181" t="s">
        <v>301</v>
      </c>
      <c r="D15" s="181" t="s">
        <v>89</v>
      </c>
      <c r="E15" s="33" t="s">
        <v>88</v>
      </c>
      <c r="F15" s="676"/>
      <c r="G15" s="82" t="s">
        <v>94</v>
      </c>
    </row>
    <row r="16" spans="1:10" s="37" customFormat="1" x14ac:dyDescent="0.2">
      <c r="B16" s="72" t="s">
        <v>8</v>
      </c>
      <c r="C16" s="67" t="s">
        <v>9</v>
      </c>
      <c r="D16" s="46" t="s">
        <v>10</v>
      </c>
      <c r="E16" s="46" t="s">
        <v>11</v>
      </c>
      <c r="F16" s="73" t="s">
        <v>12</v>
      </c>
      <c r="G16" s="72" t="s">
        <v>13</v>
      </c>
    </row>
    <row r="17" spans="1:9" ht="12.75" thickBot="1" x14ac:dyDescent="0.25">
      <c r="B17" s="573"/>
      <c r="C17" s="574"/>
      <c r="D17" s="575"/>
      <c r="E17" s="576"/>
      <c r="F17" s="573"/>
      <c r="G17" s="577"/>
    </row>
    <row r="18" spans="1:9" s="60" customFormat="1" x14ac:dyDescent="0.2">
      <c r="B18" s="37"/>
      <c r="C18" s="37"/>
      <c r="D18" s="81"/>
      <c r="E18" s="81"/>
      <c r="F18" s="37"/>
    </row>
    <row r="19" spans="1:9" s="60" customFormat="1" ht="12.75" thickBot="1" x14ac:dyDescent="0.25">
      <c r="B19" s="37"/>
      <c r="C19" s="37"/>
      <c r="D19" s="81"/>
      <c r="E19" s="81"/>
      <c r="F19" s="37"/>
    </row>
    <row r="20" spans="1:9" s="65" customFormat="1" ht="19.5" customHeight="1" thickBot="1" x14ac:dyDescent="0.25">
      <c r="A20" s="260"/>
      <c r="B20" s="261" t="s">
        <v>310</v>
      </c>
      <c r="C20" s="262"/>
      <c r="D20" s="262"/>
      <c r="E20" s="262"/>
      <c r="F20" s="262"/>
      <c r="G20" s="263"/>
    </row>
    <row r="21" spans="1:9" s="60" customFormat="1" ht="12.75" thickBot="1" x14ac:dyDescent="0.25">
      <c r="B21" s="37"/>
      <c r="C21" s="37"/>
      <c r="D21" s="81"/>
      <c r="E21" s="81"/>
      <c r="F21" s="37"/>
    </row>
    <row r="22" spans="1:9" s="80" customFormat="1" ht="13.5" customHeight="1" thickBot="1" x14ac:dyDescent="0.25">
      <c r="B22" s="681" t="s">
        <v>385</v>
      </c>
      <c r="C22" s="682"/>
      <c r="D22" s="682"/>
      <c r="E22" s="683"/>
      <c r="F22" s="686" t="s">
        <v>454</v>
      </c>
      <c r="G22" s="687"/>
      <c r="H22" s="36"/>
      <c r="I22" s="36"/>
    </row>
    <row r="23" spans="1:9" s="35" customFormat="1" ht="12" customHeight="1" x14ac:dyDescent="0.2">
      <c r="A23" s="80"/>
      <c r="B23" s="684" t="s">
        <v>265</v>
      </c>
      <c r="C23" s="677" t="s">
        <v>301</v>
      </c>
      <c r="D23" s="677" t="s">
        <v>89</v>
      </c>
      <c r="E23" s="33" t="s">
        <v>88</v>
      </c>
      <c r="F23" s="679" t="s">
        <v>392</v>
      </c>
      <c r="G23" s="688" t="s">
        <v>393</v>
      </c>
      <c r="H23" s="36"/>
      <c r="I23" s="36"/>
    </row>
    <row r="24" spans="1:9" s="36" customFormat="1" ht="32.25" customHeight="1" x14ac:dyDescent="0.2">
      <c r="A24" s="259"/>
      <c r="B24" s="685"/>
      <c r="C24" s="678"/>
      <c r="D24" s="678"/>
      <c r="E24" s="46"/>
      <c r="F24" s="680"/>
      <c r="G24" s="689"/>
    </row>
    <row r="25" spans="1:9" s="35" customFormat="1" ht="12.75" x14ac:dyDescent="0.2">
      <c r="A25" s="80"/>
      <c r="B25" s="185" t="s">
        <v>8</v>
      </c>
      <c r="C25" s="187" t="s">
        <v>9</v>
      </c>
      <c r="D25" s="187" t="s">
        <v>10</v>
      </c>
      <c r="E25" s="33" t="s">
        <v>11</v>
      </c>
      <c r="F25" s="185" t="s">
        <v>12</v>
      </c>
      <c r="G25" s="188" t="s">
        <v>13</v>
      </c>
      <c r="H25" s="36"/>
      <c r="I25" s="36"/>
    </row>
    <row r="26" spans="1:9" s="35" customFormat="1" ht="12.75" x14ac:dyDescent="0.2">
      <c r="A26" s="80"/>
      <c r="B26" s="578"/>
      <c r="C26" s="579"/>
      <c r="D26" s="580"/>
      <c r="E26" s="581"/>
      <c r="F26" s="580"/>
      <c r="G26" s="582"/>
      <c r="H26" s="36"/>
      <c r="I26" s="36"/>
    </row>
    <row r="27" spans="1:9" s="35" customFormat="1" ht="12.75" x14ac:dyDescent="0.2">
      <c r="A27" s="80"/>
      <c r="B27" s="578"/>
      <c r="C27" s="579"/>
      <c r="D27" s="580"/>
      <c r="E27" s="581"/>
      <c r="F27" s="580"/>
      <c r="G27" s="582"/>
      <c r="H27" s="36"/>
      <c r="I27" s="36"/>
    </row>
    <row r="28" spans="1:9" s="35" customFormat="1" ht="12.75" x14ac:dyDescent="0.2">
      <c r="A28" s="80"/>
      <c r="B28" s="578"/>
      <c r="C28" s="579"/>
      <c r="D28" s="580"/>
      <c r="E28" s="581"/>
      <c r="F28" s="580"/>
      <c r="G28" s="582"/>
      <c r="H28" s="36"/>
      <c r="I28" s="36"/>
    </row>
    <row r="29" spans="1:9" s="35" customFormat="1" ht="12.75" x14ac:dyDescent="0.2">
      <c r="A29" s="80"/>
      <c r="B29" s="578"/>
      <c r="C29" s="579"/>
      <c r="D29" s="580"/>
      <c r="E29" s="581"/>
      <c r="F29" s="580"/>
      <c r="G29" s="582"/>
      <c r="H29" s="36"/>
      <c r="I29" s="36"/>
    </row>
    <row r="30" spans="1:9" s="37" customFormat="1" ht="13.5" thickBot="1" x14ac:dyDescent="0.25">
      <c r="B30" s="583"/>
      <c r="C30" s="584"/>
      <c r="D30" s="585"/>
      <c r="E30" s="586"/>
      <c r="F30" s="585"/>
      <c r="G30" s="587"/>
      <c r="H30" s="36"/>
      <c r="I30" s="36"/>
    </row>
    <row r="31" spans="1:9" s="37" customFormat="1" x14ac:dyDescent="0.2"/>
    <row r="32" spans="1:9" s="37" customFormat="1" ht="12.75" thickBot="1" x14ac:dyDescent="0.25"/>
    <row r="33" spans="1:12" s="65" customFormat="1" ht="19.5" customHeight="1" thickBot="1" x14ac:dyDescent="0.25">
      <c r="A33" s="260"/>
      <c r="B33" s="261" t="s">
        <v>311</v>
      </c>
      <c r="C33" s="262"/>
      <c r="D33" s="262"/>
      <c r="E33" s="262"/>
      <c r="F33" s="262"/>
      <c r="G33" s="262"/>
      <c r="H33" s="262"/>
      <c r="I33" s="262"/>
      <c r="J33" s="262"/>
      <c r="K33" s="262"/>
      <c r="L33" s="263"/>
    </row>
    <row r="34" spans="1:12" s="37" customFormat="1" ht="12.75" thickBot="1" x14ac:dyDescent="0.25"/>
    <row r="35" spans="1:12" s="37" customFormat="1" ht="15" customHeight="1" x14ac:dyDescent="0.2">
      <c r="B35" s="670" t="s">
        <v>132</v>
      </c>
      <c r="C35" s="671"/>
      <c r="D35" s="671"/>
      <c r="E35" s="672"/>
      <c r="F35" s="690" t="s">
        <v>455</v>
      </c>
      <c r="G35" s="691"/>
      <c r="H35" s="691"/>
      <c r="I35" s="691"/>
      <c r="J35" s="691"/>
      <c r="K35" s="691"/>
      <c r="L35" s="692"/>
    </row>
    <row r="36" spans="1:12" s="37" customFormat="1" ht="27.75" customHeight="1" x14ac:dyDescent="0.2">
      <c r="B36" s="697" t="s">
        <v>265</v>
      </c>
      <c r="C36" s="698" t="s">
        <v>301</v>
      </c>
      <c r="D36" s="698" t="s">
        <v>89</v>
      </c>
      <c r="E36" s="700" t="s">
        <v>88</v>
      </c>
      <c r="F36" s="697" t="s">
        <v>388</v>
      </c>
      <c r="G36" s="693" t="s">
        <v>386</v>
      </c>
      <c r="H36" s="694"/>
      <c r="I36" s="694"/>
      <c r="J36" s="695"/>
      <c r="K36" s="693" t="s">
        <v>395</v>
      </c>
      <c r="L36" s="696"/>
    </row>
    <row r="37" spans="1:12" s="34" customFormat="1" ht="83.25" customHeight="1" x14ac:dyDescent="0.2">
      <c r="A37" s="258"/>
      <c r="B37" s="685"/>
      <c r="C37" s="699"/>
      <c r="D37" s="699"/>
      <c r="E37" s="701"/>
      <c r="F37" s="685"/>
      <c r="G37" s="66" t="s">
        <v>389</v>
      </c>
      <c r="H37" s="66" t="s">
        <v>390</v>
      </c>
      <c r="I37" s="66" t="s">
        <v>394</v>
      </c>
      <c r="J37" s="248" t="s">
        <v>387</v>
      </c>
      <c r="K37" s="66" t="s">
        <v>1</v>
      </c>
      <c r="L37" s="249" t="s">
        <v>391</v>
      </c>
    </row>
    <row r="38" spans="1:12" ht="12.75" x14ac:dyDescent="0.2">
      <c r="B38" s="185" t="s">
        <v>8</v>
      </c>
      <c r="C38" s="186" t="s">
        <v>9</v>
      </c>
      <c r="D38" s="187" t="s">
        <v>10</v>
      </c>
      <c r="E38" s="33" t="s">
        <v>11</v>
      </c>
      <c r="F38" s="190" t="s">
        <v>12</v>
      </c>
      <c r="G38" s="187" t="s">
        <v>13</v>
      </c>
      <c r="H38" s="191" t="s">
        <v>14</v>
      </c>
      <c r="I38" s="187" t="s">
        <v>15</v>
      </c>
      <c r="J38" s="187" t="s">
        <v>16</v>
      </c>
      <c r="K38" s="187" t="s">
        <v>17</v>
      </c>
      <c r="L38" s="192" t="s">
        <v>18</v>
      </c>
    </row>
    <row r="39" spans="1:12" ht="12.75" x14ac:dyDescent="0.2">
      <c r="B39" s="578"/>
      <c r="C39" s="579"/>
      <c r="D39" s="580"/>
      <c r="E39" s="581"/>
      <c r="F39" s="588"/>
      <c r="G39" s="580"/>
      <c r="H39" s="588"/>
      <c r="I39" s="580"/>
      <c r="J39" s="580"/>
      <c r="K39" s="580"/>
      <c r="L39" s="589"/>
    </row>
    <row r="40" spans="1:12" ht="12.75" x14ac:dyDescent="0.2">
      <c r="B40" s="578"/>
      <c r="C40" s="579"/>
      <c r="D40" s="580"/>
      <c r="E40" s="581"/>
      <c r="F40" s="588"/>
      <c r="G40" s="580"/>
      <c r="H40" s="588"/>
      <c r="I40" s="580"/>
      <c r="J40" s="580"/>
      <c r="K40" s="580"/>
      <c r="L40" s="589"/>
    </row>
    <row r="41" spans="1:12" ht="12.75" x14ac:dyDescent="0.2">
      <c r="B41" s="578"/>
      <c r="C41" s="579"/>
      <c r="D41" s="580"/>
      <c r="E41" s="581"/>
      <c r="F41" s="588"/>
      <c r="G41" s="580"/>
      <c r="H41" s="588"/>
      <c r="I41" s="580"/>
      <c r="J41" s="580"/>
      <c r="K41" s="580"/>
      <c r="L41" s="589"/>
    </row>
    <row r="42" spans="1:12" ht="12.75" x14ac:dyDescent="0.2">
      <c r="B42" s="578"/>
      <c r="C42" s="579"/>
      <c r="D42" s="580"/>
      <c r="E42" s="581"/>
      <c r="F42" s="588"/>
      <c r="G42" s="580"/>
      <c r="H42" s="588"/>
      <c r="I42" s="580"/>
      <c r="J42" s="580"/>
      <c r="K42" s="580"/>
      <c r="L42" s="589"/>
    </row>
    <row r="43" spans="1:12" ht="12.75" thickBot="1" x14ac:dyDescent="0.25">
      <c r="B43" s="583"/>
      <c r="C43" s="584"/>
      <c r="D43" s="585"/>
      <c r="E43" s="586"/>
      <c r="F43" s="585"/>
      <c r="G43" s="585"/>
      <c r="H43" s="585"/>
      <c r="I43" s="585"/>
      <c r="J43" s="585"/>
      <c r="K43" s="585"/>
      <c r="L43" s="587"/>
    </row>
    <row r="44" spans="1:12" s="37" customFormat="1" x14ac:dyDescent="0.2"/>
    <row r="45" spans="1:12" s="37" customFormat="1" ht="12.75" thickBot="1" x14ac:dyDescent="0.25"/>
    <row r="46" spans="1:12" s="65" customFormat="1" ht="19.5" customHeight="1" thickBot="1" x14ac:dyDescent="0.25">
      <c r="A46" s="260"/>
      <c r="B46" s="261" t="s">
        <v>312</v>
      </c>
      <c r="C46" s="262"/>
      <c r="D46" s="262"/>
      <c r="E46" s="262"/>
      <c r="F46" s="263"/>
      <c r="G46" s="31"/>
    </row>
    <row r="47" spans="1:12" s="37" customFormat="1" ht="12.75" thickBot="1" x14ac:dyDescent="0.25"/>
    <row r="48" spans="1:12" s="37" customFormat="1" ht="12.75" customHeight="1" x14ac:dyDescent="0.2">
      <c r="B48" s="667" t="s">
        <v>131</v>
      </c>
      <c r="C48" s="668"/>
      <c r="D48" s="668"/>
      <c r="E48" s="669"/>
      <c r="F48" s="89" t="s">
        <v>91</v>
      </c>
    </row>
    <row r="49" spans="1:7" ht="51" x14ac:dyDescent="0.2">
      <c r="B49" s="71" t="s">
        <v>265</v>
      </c>
      <c r="C49" s="66" t="s">
        <v>301</v>
      </c>
      <c r="D49" s="66" t="s">
        <v>89</v>
      </c>
      <c r="E49" s="33" t="s">
        <v>88</v>
      </c>
      <c r="F49" s="86" t="s">
        <v>134</v>
      </c>
    </row>
    <row r="50" spans="1:7" x14ac:dyDescent="0.2">
      <c r="B50" s="72" t="s">
        <v>8</v>
      </c>
      <c r="C50" s="67" t="s">
        <v>9</v>
      </c>
      <c r="D50" s="46" t="s">
        <v>10</v>
      </c>
      <c r="E50" s="46" t="s">
        <v>11</v>
      </c>
      <c r="F50" s="73" t="s">
        <v>12</v>
      </c>
    </row>
    <row r="51" spans="1:7" x14ac:dyDescent="0.2">
      <c r="B51" s="590"/>
      <c r="C51" s="591"/>
      <c r="D51" s="592"/>
      <c r="E51" s="593"/>
      <c r="F51" s="594"/>
    </row>
    <row r="52" spans="1:7" x14ac:dyDescent="0.2">
      <c r="B52" s="590"/>
      <c r="C52" s="591"/>
      <c r="D52" s="592"/>
      <c r="E52" s="593"/>
      <c r="F52" s="594"/>
    </row>
    <row r="53" spans="1:7" x14ac:dyDescent="0.2">
      <c r="B53" s="590"/>
      <c r="C53" s="591"/>
      <c r="D53" s="592"/>
      <c r="E53" s="593"/>
      <c r="F53" s="594"/>
    </row>
    <row r="54" spans="1:7" x14ac:dyDescent="0.2">
      <c r="B54" s="590"/>
      <c r="C54" s="591"/>
      <c r="D54" s="592"/>
      <c r="E54" s="593"/>
      <c r="F54" s="594"/>
    </row>
    <row r="55" spans="1:7" s="37" customFormat="1" ht="12.75" thickBot="1" x14ac:dyDescent="0.25">
      <c r="B55" s="583"/>
      <c r="C55" s="584"/>
      <c r="D55" s="585"/>
      <c r="E55" s="586"/>
      <c r="F55" s="587"/>
    </row>
    <row r="56" spans="1:7" s="37" customFormat="1" x14ac:dyDescent="0.2"/>
    <row r="57" spans="1:7" s="37" customFormat="1" ht="12.75" thickBot="1" x14ac:dyDescent="0.25"/>
    <row r="58" spans="1:7" s="65" customFormat="1" ht="19.5" customHeight="1" thickBot="1" x14ac:dyDescent="0.25">
      <c r="A58" s="260"/>
      <c r="B58" s="261" t="s">
        <v>313</v>
      </c>
      <c r="C58" s="262"/>
      <c r="D58" s="262"/>
      <c r="E58" s="262"/>
      <c r="F58" s="263"/>
      <c r="G58" s="31"/>
    </row>
    <row r="59" spans="1:7" s="37" customFormat="1" ht="12.75" thickBot="1" x14ac:dyDescent="0.25"/>
    <row r="60" spans="1:7" s="37" customFormat="1" ht="24.75" customHeight="1" x14ac:dyDescent="0.2">
      <c r="B60" s="667" t="s">
        <v>131</v>
      </c>
      <c r="C60" s="668"/>
      <c r="D60" s="668"/>
      <c r="E60" s="669"/>
      <c r="F60" s="85" t="s">
        <v>90</v>
      </c>
      <c r="G60" s="77"/>
    </row>
    <row r="61" spans="1:7" ht="51" x14ac:dyDescent="0.2">
      <c r="B61" s="71" t="s">
        <v>265</v>
      </c>
      <c r="C61" s="33" t="s">
        <v>301</v>
      </c>
      <c r="D61" s="33" t="s">
        <v>89</v>
      </c>
      <c r="E61" s="33" t="s">
        <v>88</v>
      </c>
      <c r="F61" s="86" t="s">
        <v>468</v>
      </c>
      <c r="G61" s="78"/>
    </row>
    <row r="62" spans="1:7" x14ac:dyDescent="0.2">
      <c r="B62" s="72" t="s">
        <v>8</v>
      </c>
      <c r="C62" s="67" t="s">
        <v>9</v>
      </c>
      <c r="D62" s="46" t="s">
        <v>10</v>
      </c>
      <c r="E62" s="46" t="s">
        <v>11</v>
      </c>
      <c r="F62" s="73" t="s">
        <v>12</v>
      </c>
      <c r="G62" s="70"/>
    </row>
    <row r="63" spans="1:7" x14ac:dyDescent="0.2">
      <c r="B63" s="590"/>
      <c r="C63" s="591"/>
      <c r="D63" s="592"/>
      <c r="E63" s="593"/>
      <c r="F63" s="594"/>
      <c r="G63" s="70"/>
    </row>
    <row r="64" spans="1:7" x14ac:dyDescent="0.2">
      <c r="B64" s="590"/>
      <c r="C64" s="591"/>
      <c r="D64" s="592"/>
      <c r="E64" s="593"/>
      <c r="F64" s="594"/>
      <c r="G64" s="70"/>
    </row>
    <row r="65" spans="2:7" x14ac:dyDescent="0.2">
      <c r="B65" s="590"/>
      <c r="C65" s="591"/>
      <c r="D65" s="592"/>
      <c r="E65" s="593"/>
      <c r="F65" s="594"/>
      <c r="G65" s="70"/>
    </row>
    <row r="66" spans="2:7" x14ac:dyDescent="0.2">
      <c r="B66" s="590"/>
      <c r="C66" s="591"/>
      <c r="D66" s="592"/>
      <c r="E66" s="593"/>
      <c r="F66" s="594"/>
      <c r="G66" s="70"/>
    </row>
    <row r="67" spans="2:7" ht="12.75" thickBot="1" x14ac:dyDescent="0.25">
      <c r="B67" s="583"/>
      <c r="C67" s="584"/>
      <c r="D67" s="585"/>
      <c r="E67" s="586"/>
      <c r="F67" s="587"/>
      <c r="G67" s="37"/>
    </row>
  </sheetData>
  <sheetProtection algorithmName="SHA-512" hashValue="9H/bA+1H0Ordt/jG0WGEyOmb9KGMD1z8LUnN6q3gwkVSTGbyYpt75DA29FQAaxknxjGodI1Rk3TGp9T910/SfA==" saltValue="64SfcLLQp6iqAUWf7VD3iw==" spinCount="100000" sheet="1" objects="1" scenarios="1" formatColumns="0" formatRows="0"/>
  <mergeCells count="22">
    <mergeCell ref="K36:L36"/>
    <mergeCell ref="B48:E48"/>
    <mergeCell ref="B60:E60"/>
    <mergeCell ref="B36:B37"/>
    <mergeCell ref="C36:C37"/>
    <mergeCell ref="D36:D37"/>
    <mergeCell ref="E36:E37"/>
    <mergeCell ref="F36:F37"/>
    <mergeCell ref="G36:J36"/>
    <mergeCell ref="B35:E35"/>
    <mergeCell ref="F35:L35"/>
    <mergeCell ref="B6:E6"/>
    <mergeCell ref="F6:F7"/>
    <mergeCell ref="B14:E14"/>
    <mergeCell ref="F14:F15"/>
    <mergeCell ref="B22:E22"/>
    <mergeCell ref="F22:G22"/>
    <mergeCell ref="B23:B24"/>
    <mergeCell ref="C23:C24"/>
    <mergeCell ref="D23:D24"/>
    <mergeCell ref="F23:F24"/>
    <mergeCell ref="G23:G24"/>
  </mergeCells>
  <dataValidations count="1">
    <dataValidation type="list" allowBlank="1" showInputMessage="1" showErrorMessage="1" sqref="F10">
      <formula1>"1. Individual counterparty, 2. Group of connected counterparties"</formula1>
    </dataValidation>
  </dataValidations>
  <pageMargins left="0.70866141732283505" right="0.70866141732283505" top="1" bottom="1.5" header="0.31496062992126" footer="0.31496062992126"/>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G39"/>
  <sheetViews>
    <sheetView showGridLines="0" zoomScaleNormal="100" workbookViewId="0">
      <selection activeCell="E4" sqref="E4"/>
    </sheetView>
  </sheetViews>
  <sheetFormatPr defaultColWidth="9" defaultRowHeight="12.75" x14ac:dyDescent="0.2"/>
  <cols>
    <col min="1" max="1" width="7.625" style="29" customWidth="1"/>
    <col min="2" max="2" width="79.75" style="23" customWidth="1"/>
    <col min="3" max="3" width="18.75" style="23" customWidth="1"/>
    <col min="4" max="4" width="10.25" style="30" customWidth="1"/>
    <col min="5" max="5" width="20.375" style="30" customWidth="1"/>
    <col min="6" max="6" width="50.125" style="95" customWidth="1"/>
    <col min="7" max="16384" width="9" style="23"/>
  </cols>
  <sheetData>
    <row r="1" spans="1:7" x14ac:dyDescent="0.2">
      <c r="A1" s="648" t="s">
        <v>200</v>
      </c>
      <c r="B1" s="648"/>
      <c r="C1" s="648"/>
      <c r="D1" s="48"/>
      <c r="E1" s="114"/>
      <c r="F1" s="115"/>
    </row>
    <row r="2" spans="1:7" ht="21" customHeight="1" x14ac:dyDescent="0.2">
      <c r="E2" s="116"/>
    </row>
    <row r="3" spans="1:7" x14ac:dyDescent="0.2">
      <c r="A3" s="24" t="s">
        <v>0</v>
      </c>
      <c r="B3" s="25" t="s">
        <v>2</v>
      </c>
      <c r="C3" s="25" t="s">
        <v>1</v>
      </c>
      <c r="D3" s="49"/>
      <c r="E3" s="267"/>
      <c r="F3" s="117"/>
      <c r="G3" s="26"/>
    </row>
    <row r="4" spans="1:7" x14ac:dyDescent="0.2">
      <c r="A4" s="24" t="s">
        <v>8</v>
      </c>
      <c r="B4" s="27" t="s">
        <v>149</v>
      </c>
      <c r="C4" s="520"/>
      <c r="E4" s="95"/>
    </row>
    <row r="5" spans="1:7" x14ac:dyDescent="0.2">
      <c r="A5" s="24" t="s">
        <v>9</v>
      </c>
      <c r="B5" s="47" t="s">
        <v>150</v>
      </c>
      <c r="C5" s="520"/>
      <c r="E5" s="95"/>
    </row>
    <row r="6" spans="1:7" x14ac:dyDescent="0.2">
      <c r="A6" s="24" t="s">
        <v>10</v>
      </c>
      <c r="B6" s="92" t="s">
        <v>151</v>
      </c>
      <c r="C6" s="520"/>
      <c r="E6" s="95"/>
    </row>
    <row r="7" spans="1:7" x14ac:dyDescent="0.2">
      <c r="A7" s="24" t="s">
        <v>11</v>
      </c>
      <c r="B7" s="159" t="s">
        <v>152</v>
      </c>
      <c r="C7" s="521"/>
      <c r="E7" s="95"/>
      <c r="F7" s="51"/>
    </row>
    <row r="8" spans="1:7" x14ac:dyDescent="0.2">
      <c r="A8" s="24" t="s">
        <v>12</v>
      </c>
      <c r="B8" s="159" t="s">
        <v>153</v>
      </c>
      <c r="C8" s="521"/>
      <c r="E8" s="95"/>
      <c r="F8" s="51"/>
    </row>
    <row r="9" spans="1:7" x14ac:dyDescent="0.2">
      <c r="A9" s="24" t="s">
        <v>13</v>
      </c>
      <c r="B9" s="160" t="s">
        <v>154</v>
      </c>
      <c r="C9" s="521"/>
      <c r="E9" s="95"/>
      <c r="F9" s="51"/>
    </row>
    <row r="10" spans="1:7" x14ac:dyDescent="0.2">
      <c r="A10" s="24" t="s">
        <v>14</v>
      </c>
      <c r="B10" s="161" t="s">
        <v>81</v>
      </c>
      <c r="C10" s="520"/>
      <c r="E10" s="95"/>
      <c r="F10" s="51"/>
    </row>
    <row r="11" spans="1:7" x14ac:dyDescent="0.2">
      <c r="A11" s="24" t="s">
        <v>15</v>
      </c>
      <c r="B11" s="162" t="s">
        <v>76</v>
      </c>
      <c r="C11" s="520"/>
      <c r="E11" s="95"/>
      <c r="F11" s="51"/>
    </row>
    <row r="12" spans="1:7" x14ac:dyDescent="0.2">
      <c r="A12" s="24" t="s">
        <v>16</v>
      </c>
      <c r="B12" s="162" t="s">
        <v>77</v>
      </c>
      <c r="C12" s="520"/>
      <c r="E12" s="95"/>
      <c r="F12" s="51"/>
    </row>
    <row r="13" spans="1:7" x14ac:dyDescent="0.2">
      <c r="A13" s="24" t="s">
        <v>17</v>
      </c>
      <c r="B13" s="162" t="s">
        <v>121</v>
      </c>
      <c r="C13" s="520"/>
      <c r="E13" s="95"/>
      <c r="F13" s="51"/>
    </row>
    <row r="14" spans="1:7" x14ac:dyDescent="0.2">
      <c r="A14" s="24" t="s">
        <v>18</v>
      </c>
      <c r="B14" s="162" t="s">
        <v>78</v>
      </c>
      <c r="C14" s="520"/>
      <c r="E14" s="95"/>
      <c r="F14" s="51"/>
    </row>
    <row r="15" spans="1:7" x14ac:dyDescent="0.2">
      <c r="A15" s="24" t="s">
        <v>19</v>
      </c>
      <c r="B15" s="162" t="s">
        <v>79</v>
      </c>
      <c r="C15" s="520"/>
      <c r="E15" s="95"/>
      <c r="F15" s="51"/>
    </row>
    <row r="16" spans="1:7" ht="15.75" customHeight="1" x14ac:dyDescent="0.2">
      <c r="A16" s="24" t="s">
        <v>20</v>
      </c>
      <c r="B16" s="163" t="s">
        <v>115</v>
      </c>
      <c r="C16" s="520"/>
      <c r="E16" s="95"/>
      <c r="F16" s="51"/>
    </row>
    <row r="17" spans="1:6" x14ac:dyDescent="0.2">
      <c r="A17" s="24" t="s">
        <v>21</v>
      </c>
      <c r="B17" s="163" t="s">
        <v>117</v>
      </c>
      <c r="C17" s="520"/>
      <c r="E17" s="95"/>
      <c r="F17" s="51"/>
    </row>
    <row r="18" spans="1:6" x14ac:dyDescent="0.2">
      <c r="A18" s="24" t="s">
        <v>22</v>
      </c>
      <c r="B18" s="164" t="s">
        <v>80</v>
      </c>
      <c r="C18" s="520"/>
      <c r="E18" s="95"/>
      <c r="F18" s="51"/>
    </row>
    <row r="19" spans="1:6" x14ac:dyDescent="0.2">
      <c r="A19" s="24" t="s">
        <v>23</v>
      </c>
      <c r="B19" s="164" t="s">
        <v>469</v>
      </c>
      <c r="C19" s="520"/>
      <c r="E19" s="95"/>
      <c r="F19" s="51"/>
    </row>
    <row r="20" spans="1:6" x14ac:dyDescent="0.2">
      <c r="A20" s="24" t="s">
        <v>24</v>
      </c>
      <c r="B20" s="165" t="s">
        <v>155</v>
      </c>
      <c r="C20" s="520"/>
      <c r="E20" s="95"/>
      <c r="F20" s="51"/>
    </row>
    <row r="21" spans="1:6" ht="25.5" x14ac:dyDescent="0.2">
      <c r="A21" s="24" t="s">
        <v>25</v>
      </c>
      <c r="B21" s="164" t="s">
        <v>116</v>
      </c>
      <c r="C21" s="520"/>
      <c r="E21" s="95"/>
      <c r="F21" s="51"/>
    </row>
    <row r="22" spans="1:6" ht="25.5" x14ac:dyDescent="0.2">
      <c r="A22" s="24" t="s">
        <v>26</v>
      </c>
      <c r="B22" s="164" t="s">
        <v>82</v>
      </c>
      <c r="C22" s="520"/>
      <c r="E22" s="95"/>
      <c r="F22" s="51"/>
    </row>
    <row r="23" spans="1:6" x14ac:dyDescent="0.2">
      <c r="A23" s="24" t="s">
        <v>27</v>
      </c>
      <c r="B23" s="164" t="s">
        <v>74</v>
      </c>
      <c r="C23" s="520"/>
      <c r="E23" s="95"/>
      <c r="F23" s="51"/>
    </row>
    <row r="24" spans="1:6" x14ac:dyDescent="0.2">
      <c r="A24" s="24" t="s">
        <v>28</v>
      </c>
      <c r="B24" s="164" t="s">
        <v>75</v>
      </c>
      <c r="C24" s="520"/>
      <c r="E24" s="95"/>
      <c r="F24" s="51"/>
    </row>
    <row r="25" spans="1:6" x14ac:dyDescent="0.2">
      <c r="A25" s="24" t="s">
        <v>29</v>
      </c>
      <c r="B25" s="166" t="s">
        <v>118</v>
      </c>
      <c r="C25" s="520"/>
      <c r="E25" s="95"/>
      <c r="F25" s="51"/>
    </row>
    <row r="26" spans="1:6" x14ac:dyDescent="0.2">
      <c r="A26" s="24" t="s">
        <v>30</v>
      </c>
      <c r="B26" s="165" t="s">
        <v>156</v>
      </c>
      <c r="C26" s="520"/>
      <c r="E26" s="95"/>
      <c r="F26" s="51"/>
    </row>
    <row r="27" spans="1:6" x14ac:dyDescent="0.2">
      <c r="A27" s="24" t="s">
        <v>31</v>
      </c>
      <c r="B27" s="166" t="s">
        <v>119</v>
      </c>
      <c r="C27" s="520"/>
      <c r="E27" s="95"/>
      <c r="F27" s="51"/>
    </row>
    <row r="28" spans="1:6" x14ac:dyDescent="0.2">
      <c r="A28" s="24" t="s">
        <v>32</v>
      </c>
      <c r="B28" s="167" t="s">
        <v>157</v>
      </c>
      <c r="C28" s="520"/>
      <c r="E28" s="95"/>
      <c r="F28" s="51"/>
    </row>
    <row r="29" spans="1:6" x14ac:dyDescent="0.2">
      <c r="A29" s="24" t="s">
        <v>33</v>
      </c>
      <c r="B29" s="166" t="s">
        <v>120</v>
      </c>
      <c r="C29" s="520"/>
      <c r="E29" s="95"/>
      <c r="F29" s="51"/>
    </row>
    <row r="30" spans="1:6" x14ac:dyDescent="0.2">
      <c r="A30" s="24" t="s">
        <v>34</v>
      </c>
      <c r="B30" s="166" t="s">
        <v>84</v>
      </c>
      <c r="C30" s="520"/>
      <c r="E30" s="95"/>
      <c r="F30" s="51"/>
    </row>
    <row r="31" spans="1:6" x14ac:dyDescent="0.2">
      <c r="A31" s="24" t="s">
        <v>35</v>
      </c>
      <c r="B31" s="166" t="s">
        <v>83</v>
      </c>
      <c r="C31" s="520"/>
      <c r="E31" s="95"/>
      <c r="F31" s="51"/>
    </row>
    <row r="32" spans="1:6" x14ac:dyDescent="0.2">
      <c r="A32" s="24" t="s">
        <v>36</v>
      </c>
      <c r="B32" s="168" t="s">
        <v>122</v>
      </c>
      <c r="C32" s="520"/>
      <c r="E32" s="95"/>
      <c r="F32" s="51"/>
    </row>
    <row r="33" spans="1:6" x14ac:dyDescent="0.2">
      <c r="A33" s="24" t="s">
        <v>37</v>
      </c>
      <c r="B33" s="160" t="s">
        <v>203</v>
      </c>
      <c r="C33" s="520"/>
      <c r="E33" s="95"/>
      <c r="F33" s="51"/>
    </row>
    <row r="34" spans="1:6" x14ac:dyDescent="0.2">
      <c r="A34" s="23"/>
      <c r="E34" s="95"/>
      <c r="F34" s="51"/>
    </row>
    <row r="35" spans="1:6" x14ac:dyDescent="0.2">
      <c r="F35" s="51"/>
    </row>
    <row r="36" spans="1:6" ht="24" customHeight="1" x14ac:dyDescent="0.2">
      <c r="B36"/>
    </row>
    <row r="37" spans="1:6" x14ac:dyDescent="0.2">
      <c r="B37" s="28"/>
    </row>
    <row r="38" spans="1:6" ht="34.5" customHeight="1" x14ac:dyDescent="0.2"/>
    <row r="39" spans="1:6" x14ac:dyDescent="0.2">
      <c r="B39" s="28"/>
    </row>
  </sheetData>
  <sheetProtection algorithmName="SHA-512" hashValue="2t9zKQ3ICTABUBColgmj6UtI11fR8zZuzOUeAvXahMJ8jilxe9FROzJJeUQlu+mW3dml8HSVBDERFtEe0BgcjQ==" saltValue="j1ExKP6UMgM6chtWhd7YiQ=="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002060"/>
  </sheetPr>
  <dimension ref="A1:C59"/>
  <sheetViews>
    <sheetView showGridLines="0" zoomScale="80" zoomScaleNormal="80" workbookViewId="0">
      <selection activeCell="C4" sqref="C4"/>
    </sheetView>
  </sheetViews>
  <sheetFormatPr defaultColWidth="7.75" defaultRowHeight="14.25" x14ac:dyDescent="0.2"/>
  <cols>
    <col min="1" max="1" width="8.625" style="329" customWidth="1"/>
    <col min="2" max="2" width="82.25" style="328" customWidth="1"/>
    <col min="3" max="3" width="26.875" style="328" customWidth="1"/>
    <col min="4" max="16384" width="7.75" style="328"/>
  </cols>
  <sheetData>
    <row r="1" spans="1:3" x14ac:dyDescent="0.2">
      <c r="A1" s="710" t="s">
        <v>550</v>
      </c>
      <c r="B1" s="710"/>
      <c r="C1" s="710"/>
    </row>
    <row r="3" spans="1:3" x14ac:dyDescent="0.2">
      <c r="A3" s="339" t="s">
        <v>0</v>
      </c>
      <c r="B3" s="353" t="s">
        <v>2</v>
      </c>
      <c r="C3" s="352" t="s">
        <v>1</v>
      </c>
    </row>
    <row r="4" spans="1:3" x14ac:dyDescent="0.2">
      <c r="A4" s="351" t="s">
        <v>8</v>
      </c>
      <c r="B4" s="350" t="s">
        <v>57</v>
      </c>
      <c r="C4" s="597"/>
    </row>
    <row r="5" spans="1:3" x14ac:dyDescent="0.2">
      <c r="A5" s="334" t="s">
        <v>9</v>
      </c>
      <c r="B5" s="349" t="s">
        <v>87</v>
      </c>
      <c r="C5" s="598"/>
    </row>
    <row r="6" spans="1:3" x14ac:dyDescent="0.2">
      <c r="A6" s="334" t="s">
        <v>10</v>
      </c>
      <c r="B6" s="348" t="s">
        <v>105</v>
      </c>
      <c r="C6" s="598"/>
    </row>
    <row r="7" spans="1:3" x14ac:dyDescent="0.2">
      <c r="A7" s="334" t="s">
        <v>11</v>
      </c>
      <c r="B7" s="347" t="s">
        <v>6</v>
      </c>
      <c r="C7" s="598"/>
    </row>
    <row r="8" spans="1:3" x14ac:dyDescent="0.2">
      <c r="A8" s="334" t="s">
        <v>12</v>
      </c>
      <c r="B8" s="338" t="s">
        <v>103</v>
      </c>
      <c r="C8" s="598"/>
    </row>
    <row r="9" spans="1:3" x14ac:dyDescent="0.2">
      <c r="A9" s="334" t="s">
        <v>13</v>
      </c>
      <c r="B9" s="347" t="s">
        <v>4</v>
      </c>
      <c r="C9" s="598"/>
    </row>
    <row r="10" spans="1:3" x14ac:dyDescent="0.2">
      <c r="A10" s="334" t="s">
        <v>14</v>
      </c>
      <c r="B10" s="343" t="s">
        <v>260</v>
      </c>
      <c r="C10" s="598"/>
    </row>
    <row r="11" spans="1:3" x14ac:dyDescent="0.2">
      <c r="A11" s="334" t="s">
        <v>15</v>
      </c>
      <c r="B11" s="343" t="s">
        <v>261</v>
      </c>
      <c r="C11" s="598"/>
    </row>
    <row r="12" spans="1:3" x14ac:dyDescent="0.2">
      <c r="A12" s="339" t="s">
        <v>16</v>
      </c>
      <c r="B12" s="335" t="s">
        <v>5</v>
      </c>
      <c r="C12" s="598"/>
    </row>
    <row r="13" spans="1:3" x14ac:dyDescent="0.2">
      <c r="A13" s="339" t="s">
        <v>17</v>
      </c>
      <c r="B13" s="335" t="s">
        <v>104</v>
      </c>
      <c r="C13" s="598"/>
    </row>
    <row r="14" spans="1:3" x14ac:dyDescent="0.2">
      <c r="A14" s="339" t="s">
        <v>19</v>
      </c>
      <c r="B14" s="346" t="s">
        <v>267</v>
      </c>
      <c r="C14" s="598"/>
    </row>
    <row r="15" spans="1:3" x14ac:dyDescent="0.2">
      <c r="A15" s="339" t="s">
        <v>20</v>
      </c>
      <c r="B15" s="336" t="s">
        <v>106</v>
      </c>
      <c r="C15" s="599"/>
    </row>
    <row r="16" spans="1:3" x14ac:dyDescent="0.2">
      <c r="A16" s="339" t="s">
        <v>21</v>
      </c>
      <c r="B16" s="345" t="s">
        <v>161</v>
      </c>
      <c r="C16" s="598"/>
    </row>
    <row r="17" spans="1:3" x14ac:dyDescent="0.2">
      <c r="A17" s="339" t="s">
        <v>25</v>
      </c>
      <c r="B17" s="344" t="s">
        <v>107</v>
      </c>
      <c r="C17" s="599"/>
    </row>
    <row r="18" spans="1:3" x14ac:dyDescent="0.2">
      <c r="A18" s="339" t="s">
        <v>26</v>
      </c>
      <c r="B18" s="342" t="s">
        <v>101</v>
      </c>
      <c r="C18" s="599"/>
    </row>
    <row r="19" spans="1:3" x14ac:dyDescent="0.2">
      <c r="A19" s="339" t="s">
        <v>27</v>
      </c>
      <c r="B19" s="342" t="s">
        <v>102</v>
      </c>
      <c r="C19" s="599"/>
    </row>
    <row r="20" spans="1:3" ht="28.5" x14ac:dyDescent="0.2">
      <c r="A20" s="339" t="s">
        <v>28</v>
      </c>
      <c r="B20" s="333" t="s">
        <v>109</v>
      </c>
      <c r="C20" s="599"/>
    </row>
    <row r="21" spans="1:3" x14ac:dyDescent="0.2">
      <c r="A21" s="339" t="s">
        <v>29</v>
      </c>
      <c r="B21" s="344" t="s">
        <v>270</v>
      </c>
      <c r="C21" s="599"/>
    </row>
    <row r="22" spans="1:3" ht="28.5" x14ac:dyDescent="0.2">
      <c r="A22" s="339" t="s">
        <v>30</v>
      </c>
      <c r="B22" s="343" t="s">
        <v>271</v>
      </c>
      <c r="C22" s="599"/>
    </row>
    <row r="23" spans="1:3" ht="28.5" x14ac:dyDescent="0.2">
      <c r="A23" s="339" t="s">
        <v>31</v>
      </c>
      <c r="B23" s="333" t="s">
        <v>549</v>
      </c>
      <c r="C23" s="600"/>
    </row>
    <row r="24" spans="1:3" x14ac:dyDescent="0.2">
      <c r="A24" s="339" t="s">
        <v>33</v>
      </c>
      <c r="B24" s="333" t="s">
        <v>262</v>
      </c>
      <c r="C24" s="600"/>
    </row>
    <row r="25" spans="1:3" ht="15" thickBot="1" x14ac:dyDescent="0.25">
      <c r="A25" s="339" t="s">
        <v>34</v>
      </c>
      <c r="B25" s="342" t="s">
        <v>108</v>
      </c>
      <c r="C25" s="599"/>
    </row>
    <row r="26" spans="1:3" x14ac:dyDescent="0.2">
      <c r="A26" s="339" t="s">
        <v>35</v>
      </c>
      <c r="B26" s="340" t="s">
        <v>110</v>
      </c>
      <c r="C26" s="601"/>
    </row>
    <row r="27" spans="1:3" x14ac:dyDescent="0.2">
      <c r="A27" s="339" t="s">
        <v>36</v>
      </c>
      <c r="B27" s="337" t="s">
        <v>6</v>
      </c>
      <c r="C27" s="598"/>
    </row>
    <row r="28" spans="1:3" x14ac:dyDescent="0.2">
      <c r="A28" s="339" t="s">
        <v>37</v>
      </c>
      <c r="B28" s="338" t="s">
        <v>103</v>
      </c>
      <c r="C28" s="598"/>
    </row>
    <row r="29" spans="1:3" x14ac:dyDescent="0.2">
      <c r="A29" s="339" t="s">
        <v>38</v>
      </c>
      <c r="B29" s="341" t="s">
        <v>111</v>
      </c>
      <c r="C29" s="599"/>
    </row>
    <row r="30" spans="1:3" x14ac:dyDescent="0.2">
      <c r="A30" s="339" t="s">
        <v>39</v>
      </c>
      <c r="B30" s="333" t="s">
        <v>165</v>
      </c>
      <c r="C30" s="600"/>
    </row>
    <row r="31" spans="1:3" ht="29.25" thickBot="1" x14ac:dyDescent="0.25">
      <c r="A31" s="339" t="s">
        <v>46</v>
      </c>
      <c r="B31" s="333" t="s">
        <v>548</v>
      </c>
      <c r="C31" s="600"/>
    </row>
    <row r="32" spans="1:3" x14ac:dyDescent="0.2">
      <c r="A32" s="339" t="s">
        <v>48</v>
      </c>
      <c r="B32" s="340" t="s">
        <v>112</v>
      </c>
      <c r="C32" s="601"/>
    </row>
    <row r="33" spans="1:3" x14ac:dyDescent="0.2">
      <c r="A33" s="339" t="s">
        <v>49</v>
      </c>
      <c r="B33" s="337" t="s">
        <v>6</v>
      </c>
      <c r="C33" s="598"/>
    </row>
    <row r="34" spans="1:3" x14ac:dyDescent="0.2">
      <c r="A34" s="334" t="s">
        <v>50</v>
      </c>
      <c r="B34" s="338" t="s">
        <v>103</v>
      </c>
      <c r="C34" s="598"/>
    </row>
    <row r="35" spans="1:3" x14ac:dyDescent="0.2">
      <c r="A35" s="334" t="s">
        <v>51</v>
      </c>
      <c r="B35" s="337" t="s">
        <v>7</v>
      </c>
      <c r="C35" s="598"/>
    </row>
    <row r="36" spans="1:3" x14ac:dyDescent="0.2">
      <c r="A36" s="334" t="s">
        <v>52</v>
      </c>
      <c r="B36" s="336" t="s">
        <v>113</v>
      </c>
      <c r="C36" s="599"/>
    </row>
    <row r="37" spans="1:3" x14ac:dyDescent="0.2">
      <c r="A37" s="334" t="s">
        <v>93</v>
      </c>
      <c r="B37" s="333" t="s">
        <v>169</v>
      </c>
      <c r="C37" s="600"/>
    </row>
    <row r="38" spans="1:3" ht="28.5" x14ac:dyDescent="0.2">
      <c r="A38" s="334" t="s">
        <v>268</v>
      </c>
      <c r="B38" s="333" t="s">
        <v>547</v>
      </c>
      <c r="C38" s="600"/>
    </row>
    <row r="40" spans="1:3" x14ac:dyDescent="0.2">
      <c r="B40" s="332"/>
    </row>
    <row r="57" spans="2:2" x14ac:dyDescent="0.2">
      <c r="B57" s="331"/>
    </row>
    <row r="59" spans="2:2" x14ac:dyDescent="0.2">
      <c r="B59" s="330"/>
    </row>
  </sheetData>
  <sheetProtection algorithmName="SHA-512" hashValue="JhyIV+dc2lhaoFezLvQIGy5O7qndkVLHCtsBGavDWTTC4g3jpZM8wzzf9yo8cKGer+BwdEn5tdvGYcK7rIMRrQ==" saltValue="X8oClj+YOPcKnvvH1Xvwag==" spinCount="100000" sheet="1" objects="1" scenarios="1" formatColumns="0" formatRows="0"/>
  <mergeCells count="1">
    <mergeCell ref="A1:C1"/>
  </mergeCells>
  <pageMargins left="0.70866141732283505" right="0.70866141732283505" top="1" bottom="1.5" header="0.31496062992126" footer="0.31496062992126"/>
  <pageSetup paperSize="9" orientation="portrait" horizontalDpi="90" verticalDpi="9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2060"/>
  </sheetPr>
  <dimension ref="A1:E12"/>
  <sheetViews>
    <sheetView showGridLines="0" zoomScale="90" zoomScaleNormal="90" workbookViewId="0">
      <selection activeCell="E4" sqref="E4"/>
    </sheetView>
  </sheetViews>
  <sheetFormatPr defaultColWidth="9.25" defaultRowHeight="28.5" customHeight="1" x14ac:dyDescent="0.25"/>
  <cols>
    <col min="1" max="1" width="9.25" style="354"/>
    <col min="2" max="2" width="89.75" style="354" customWidth="1"/>
    <col min="3" max="3" width="37.75" style="354" customWidth="1"/>
    <col min="4" max="4" width="25.875" style="356" customWidth="1"/>
    <col min="5" max="5" width="30.875" style="355" customWidth="1"/>
    <col min="6" max="16384" width="9.25" style="354"/>
  </cols>
  <sheetData>
    <row r="1" spans="1:4" ht="18" customHeight="1" x14ac:dyDescent="0.25">
      <c r="A1" s="364" t="s">
        <v>558</v>
      </c>
      <c r="B1" s="364"/>
      <c r="C1" s="364"/>
    </row>
    <row r="2" spans="1:4" ht="15" customHeight="1" x14ac:dyDescent="0.25">
      <c r="A2" s="363"/>
      <c r="B2" s="363"/>
      <c r="C2" s="363"/>
    </row>
    <row r="3" spans="1:4" ht="28.5" customHeight="1" x14ac:dyDescent="0.25">
      <c r="A3" s="339" t="s">
        <v>0</v>
      </c>
      <c r="B3" s="362" t="s">
        <v>2</v>
      </c>
      <c r="C3" s="362" t="s">
        <v>1</v>
      </c>
    </row>
    <row r="4" spans="1:4" ht="28.5" customHeight="1" x14ac:dyDescent="0.25">
      <c r="A4" s="334" t="s">
        <v>8</v>
      </c>
      <c r="B4" s="361" t="s">
        <v>557</v>
      </c>
      <c r="C4" s="602"/>
      <c r="D4" s="359"/>
    </row>
    <row r="5" spans="1:4" ht="28.5" customHeight="1" x14ac:dyDescent="0.25">
      <c r="A5" s="334" t="s">
        <v>9</v>
      </c>
      <c r="B5" s="361" t="s">
        <v>556</v>
      </c>
      <c r="C5" s="602"/>
      <c r="D5" s="359"/>
    </row>
    <row r="6" spans="1:4" ht="28.5" customHeight="1" x14ac:dyDescent="0.25">
      <c r="A6" s="334" t="s">
        <v>10</v>
      </c>
      <c r="B6" s="361" t="s">
        <v>555</v>
      </c>
      <c r="C6" s="602"/>
      <c r="D6" s="359"/>
    </row>
    <row r="7" spans="1:4" ht="28.5" customHeight="1" x14ac:dyDescent="0.25">
      <c r="A7" s="334" t="s">
        <v>11</v>
      </c>
      <c r="B7" s="361" t="s">
        <v>554</v>
      </c>
      <c r="C7" s="602"/>
      <c r="D7" s="359"/>
    </row>
    <row r="8" spans="1:4" ht="28.5" customHeight="1" x14ac:dyDescent="0.25">
      <c r="A8" s="334" t="s">
        <v>12</v>
      </c>
      <c r="B8" s="361" t="s">
        <v>553</v>
      </c>
      <c r="C8" s="602"/>
      <c r="D8" s="359"/>
    </row>
    <row r="9" spans="1:4" ht="28.5" customHeight="1" x14ac:dyDescent="0.25">
      <c r="A9" s="334" t="s">
        <v>13</v>
      </c>
      <c r="B9" s="360" t="s">
        <v>552</v>
      </c>
      <c r="C9" s="603"/>
      <c r="D9" s="359"/>
    </row>
    <row r="10" spans="1:4" ht="28.5" customHeight="1" x14ac:dyDescent="0.25">
      <c r="A10" s="334" t="s">
        <v>14</v>
      </c>
      <c r="B10" s="360" t="s">
        <v>551</v>
      </c>
      <c r="C10" s="602"/>
      <c r="D10" s="359"/>
    </row>
    <row r="11" spans="1:4" ht="28.5" customHeight="1" x14ac:dyDescent="0.25">
      <c r="A11" s="358"/>
    </row>
    <row r="12" spans="1:4" ht="26.25" customHeight="1" x14ac:dyDescent="0.25">
      <c r="B12" s="357"/>
    </row>
  </sheetData>
  <sheetProtection algorithmName="SHA-512" hashValue="pB1VscsX549sx6eyl00LaDFpsjULlHWDgobOgi4mgy6CoIs//wanFhsGhoTdQgus0pzo3VA4j4Hx4UXJmNy6LQ==" saltValue="07PhSV6ki0l1sv+oRa1oJw==" spinCount="100000" sheet="1" objects="1" scenarios="1" formatColumns="0" formatRows="0"/>
  <pageMargins left="0.70866141732283505" right="0.70866141732283505" top="1" bottom="1.5" header="0.31496062992126" footer="0.31496062992126"/>
  <pageSetup paperSize="9" orientation="portrait" horizontalDpi="90" verticalDpi="9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2060"/>
  </sheetPr>
  <dimension ref="A1:O100"/>
  <sheetViews>
    <sheetView showGridLines="0" workbookViewId="0">
      <selection activeCell="A7" sqref="A7"/>
    </sheetView>
  </sheetViews>
  <sheetFormatPr defaultColWidth="9.25" defaultRowHeight="15" x14ac:dyDescent="0.25"/>
  <cols>
    <col min="1" max="2" width="10.75" style="354" customWidth="1"/>
    <col min="3" max="3" width="27.375" style="354" customWidth="1"/>
    <col min="4" max="4" width="12.25" style="354" customWidth="1"/>
    <col min="5" max="5" width="10.75" style="354" customWidth="1"/>
    <col min="6" max="8" width="9.125" style="354" customWidth="1"/>
    <col min="9" max="10" width="17.5" style="354" customWidth="1"/>
    <col min="11" max="11" width="12.5" style="354" customWidth="1"/>
    <col min="12" max="12" width="12.75" style="354" customWidth="1"/>
    <col min="13" max="13" width="14.625" style="354" customWidth="1"/>
    <col min="14" max="14" width="13.125" style="354" customWidth="1"/>
    <col min="15" max="15" width="13.75" style="354" customWidth="1"/>
    <col min="16" max="16384" width="9.25" style="354"/>
  </cols>
  <sheetData>
    <row r="1" spans="1:15" x14ac:dyDescent="0.25">
      <c r="A1" s="364" t="s">
        <v>572</v>
      </c>
      <c r="B1" s="364"/>
      <c r="C1" s="364"/>
      <c r="D1" s="364"/>
      <c r="E1" s="364"/>
      <c r="F1" s="364"/>
      <c r="G1" s="371"/>
      <c r="H1" s="370"/>
      <c r="I1" s="370"/>
      <c r="J1" s="370"/>
      <c r="K1" s="370"/>
      <c r="L1" s="370"/>
      <c r="M1" s="370"/>
      <c r="N1" s="370"/>
      <c r="O1" s="369"/>
    </row>
    <row r="4" spans="1:15" ht="26.25" customHeight="1" x14ac:dyDescent="0.25">
      <c r="A4" s="714" t="s">
        <v>265</v>
      </c>
      <c r="B4" s="714" t="s">
        <v>301</v>
      </c>
      <c r="C4" s="714" t="s">
        <v>571</v>
      </c>
      <c r="D4" s="713" t="s">
        <v>570</v>
      </c>
      <c r="E4" s="714" t="s">
        <v>569</v>
      </c>
      <c r="F4" s="715" t="s">
        <v>568</v>
      </c>
      <c r="G4" s="716"/>
      <c r="H4" s="716"/>
      <c r="I4" s="716"/>
      <c r="J4" s="717"/>
      <c r="K4" s="713" t="s">
        <v>567</v>
      </c>
      <c r="L4" s="711" t="s">
        <v>566</v>
      </c>
      <c r="M4" s="368"/>
      <c r="N4" s="368"/>
      <c r="O4" s="367"/>
    </row>
    <row r="5" spans="1:15" ht="50.25" customHeight="1" x14ac:dyDescent="0.25">
      <c r="A5" s="714"/>
      <c r="B5" s="714"/>
      <c r="C5" s="714"/>
      <c r="D5" s="712"/>
      <c r="E5" s="714"/>
      <c r="F5" s="366" t="s">
        <v>565</v>
      </c>
      <c r="G5" s="366" t="s">
        <v>564</v>
      </c>
      <c r="H5" s="366" t="s">
        <v>563</v>
      </c>
      <c r="I5" s="366" t="s">
        <v>562</v>
      </c>
      <c r="J5" s="366" t="s">
        <v>561</v>
      </c>
      <c r="K5" s="712"/>
      <c r="L5" s="712"/>
      <c r="M5" s="366" t="s">
        <v>560</v>
      </c>
      <c r="N5" s="366" t="s">
        <v>126</v>
      </c>
      <c r="O5" s="366" t="s">
        <v>559</v>
      </c>
    </row>
    <row r="6" spans="1:15" x14ac:dyDescent="0.25">
      <c r="A6" s="365" t="s">
        <v>8</v>
      </c>
      <c r="B6" s="365" t="s">
        <v>9</v>
      </c>
      <c r="C6" s="365" t="s">
        <v>10</v>
      </c>
      <c r="D6" s="365" t="s">
        <v>11</v>
      </c>
      <c r="E6" s="365" t="s">
        <v>12</v>
      </c>
      <c r="F6" s="365" t="s">
        <v>13</v>
      </c>
      <c r="G6" s="365" t="s">
        <v>14</v>
      </c>
      <c r="H6" s="365" t="s">
        <v>15</v>
      </c>
      <c r="I6" s="365" t="s">
        <v>16</v>
      </c>
      <c r="J6" s="365" t="s">
        <v>17</v>
      </c>
      <c r="K6" s="365" t="s">
        <v>18</v>
      </c>
      <c r="L6" s="365" t="s">
        <v>19</v>
      </c>
      <c r="M6" s="365" t="s">
        <v>20</v>
      </c>
      <c r="N6" s="365" t="s">
        <v>21</v>
      </c>
      <c r="O6" s="365" t="s">
        <v>22</v>
      </c>
    </row>
    <row r="7" spans="1:15" s="606" customFormat="1" x14ac:dyDescent="0.25">
      <c r="A7" s="604"/>
      <c r="B7" s="604"/>
      <c r="C7" s="604"/>
      <c r="D7" s="604"/>
      <c r="E7" s="604"/>
      <c r="F7" s="604"/>
      <c r="G7" s="604"/>
      <c r="H7" s="604"/>
      <c r="I7" s="604"/>
      <c r="J7" s="604"/>
      <c r="K7" s="604"/>
      <c r="L7" s="605"/>
      <c r="M7" s="605"/>
      <c r="N7" s="605"/>
      <c r="O7" s="605"/>
    </row>
    <row r="8" spans="1:15" s="606" customFormat="1" x14ac:dyDescent="0.25"/>
    <row r="9" spans="1:15" s="606" customFormat="1" x14ac:dyDescent="0.25"/>
    <row r="10" spans="1:15" s="606" customFormat="1" x14ac:dyDescent="0.25"/>
    <row r="11" spans="1:15" s="606" customFormat="1" x14ac:dyDescent="0.25"/>
    <row r="12" spans="1:15" s="606" customFormat="1" x14ac:dyDescent="0.25"/>
    <row r="13" spans="1:15" s="606" customFormat="1" x14ac:dyDescent="0.25"/>
    <row r="14" spans="1:15" s="606" customFormat="1" x14ac:dyDescent="0.25"/>
    <row r="15" spans="1:15" s="606" customFormat="1" x14ac:dyDescent="0.25"/>
    <row r="16" spans="1:15" s="606" customFormat="1" x14ac:dyDescent="0.25"/>
    <row r="17" s="606" customFormat="1" x14ac:dyDescent="0.25"/>
    <row r="18" s="606" customFormat="1" x14ac:dyDescent="0.25"/>
    <row r="19" s="606" customFormat="1" x14ac:dyDescent="0.25"/>
    <row r="20" s="606" customFormat="1" x14ac:dyDescent="0.25"/>
    <row r="21" s="606" customFormat="1" x14ac:dyDescent="0.25"/>
    <row r="22" s="606" customFormat="1" x14ac:dyDescent="0.25"/>
    <row r="23" s="606" customFormat="1" x14ac:dyDescent="0.25"/>
    <row r="24" s="606" customFormat="1" x14ac:dyDescent="0.25"/>
    <row r="25" s="606" customFormat="1" x14ac:dyDescent="0.25"/>
    <row r="26" s="606" customFormat="1" x14ac:dyDescent="0.25"/>
    <row r="27" s="606" customFormat="1" x14ac:dyDescent="0.25"/>
    <row r="28" s="606" customFormat="1" x14ac:dyDescent="0.25"/>
    <row r="29" s="606" customFormat="1" x14ac:dyDescent="0.25"/>
    <row r="30" s="606" customFormat="1" x14ac:dyDescent="0.25"/>
    <row r="31" s="606" customFormat="1" x14ac:dyDescent="0.25"/>
    <row r="32" s="606" customFormat="1" x14ac:dyDescent="0.25"/>
    <row r="33" s="606" customFormat="1" x14ac:dyDescent="0.25"/>
    <row r="34" s="606" customFormat="1" x14ac:dyDescent="0.25"/>
    <row r="35" s="606" customFormat="1" x14ac:dyDescent="0.25"/>
    <row r="36" s="606" customFormat="1" x14ac:dyDescent="0.25"/>
    <row r="37" s="606" customFormat="1" x14ac:dyDescent="0.25"/>
    <row r="38" s="606" customFormat="1" x14ac:dyDescent="0.25"/>
    <row r="39" s="606" customFormat="1" x14ac:dyDescent="0.25"/>
    <row r="40" s="606" customFormat="1" x14ac:dyDescent="0.25"/>
    <row r="41" s="606" customFormat="1" x14ac:dyDescent="0.25"/>
    <row r="42" s="606" customFormat="1" x14ac:dyDescent="0.25"/>
    <row r="43" s="606" customFormat="1" x14ac:dyDescent="0.25"/>
    <row r="44" s="606" customFormat="1" x14ac:dyDescent="0.25"/>
    <row r="45" s="606" customFormat="1" x14ac:dyDescent="0.25"/>
    <row r="46" s="606" customFormat="1" x14ac:dyDescent="0.25"/>
    <row r="47" s="606" customFormat="1" x14ac:dyDescent="0.25"/>
    <row r="48" s="606" customFormat="1" x14ac:dyDescent="0.25"/>
    <row r="49" s="606" customFormat="1" x14ac:dyDescent="0.25"/>
    <row r="50" s="606" customFormat="1" x14ac:dyDescent="0.25"/>
    <row r="51" s="606" customFormat="1" x14ac:dyDescent="0.25"/>
    <row r="52" s="606" customFormat="1" x14ac:dyDescent="0.25"/>
    <row r="53" s="606" customFormat="1" x14ac:dyDescent="0.25"/>
    <row r="54" s="606" customFormat="1" x14ac:dyDescent="0.25"/>
    <row r="55" s="606" customFormat="1" x14ac:dyDescent="0.25"/>
    <row r="56" s="606" customFormat="1" x14ac:dyDescent="0.25"/>
    <row r="57" s="606" customFormat="1" x14ac:dyDescent="0.25"/>
    <row r="58" s="606" customFormat="1" x14ac:dyDescent="0.25"/>
    <row r="59" s="606" customFormat="1" x14ac:dyDescent="0.25"/>
    <row r="60" s="606" customFormat="1" x14ac:dyDescent="0.25"/>
    <row r="61" s="606" customFormat="1" x14ac:dyDescent="0.25"/>
    <row r="62" s="606" customFormat="1" x14ac:dyDescent="0.25"/>
    <row r="63" s="606" customFormat="1" x14ac:dyDescent="0.25"/>
    <row r="64" s="606" customFormat="1" x14ac:dyDescent="0.25"/>
    <row r="65" s="606" customFormat="1" x14ac:dyDescent="0.25"/>
    <row r="66" s="606" customFormat="1" x14ac:dyDescent="0.25"/>
    <row r="67" s="606" customFormat="1" x14ac:dyDescent="0.25"/>
    <row r="68" s="606" customFormat="1" x14ac:dyDescent="0.25"/>
    <row r="69" s="606" customFormat="1" x14ac:dyDescent="0.25"/>
    <row r="70" s="606" customFormat="1" x14ac:dyDescent="0.25"/>
    <row r="71" s="606" customFormat="1" x14ac:dyDescent="0.25"/>
    <row r="72" s="606" customFormat="1" x14ac:dyDescent="0.25"/>
    <row r="73" s="606" customFormat="1" x14ac:dyDescent="0.25"/>
    <row r="74" s="606" customFormat="1" x14ac:dyDescent="0.25"/>
    <row r="75" s="606" customFormat="1" x14ac:dyDescent="0.25"/>
    <row r="76" s="606" customFormat="1" x14ac:dyDescent="0.25"/>
    <row r="77" s="606" customFormat="1" x14ac:dyDescent="0.25"/>
    <row r="78" s="606" customFormat="1" x14ac:dyDescent="0.25"/>
    <row r="79" s="606" customFormat="1" x14ac:dyDescent="0.25"/>
    <row r="80" s="606" customFormat="1" x14ac:dyDescent="0.25"/>
    <row r="81" s="606" customFormat="1" x14ac:dyDescent="0.25"/>
    <row r="82" s="606" customFormat="1" x14ac:dyDescent="0.25"/>
    <row r="83" s="606" customFormat="1" x14ac:dyDescent="0.25"/>
    <row r="84" s="606" customFormat="1" x14ac:dyDescent="0.25"/>
    <row r="85" s="606" customFormat="1" x14ac:dyDescent="0.25"/>
    <row r="86" s="606" customFormat="1" x14ac:dyDescent="0.25"/>
    <row r="87" s="606" customFormat="1" x14ac:dyDescent="0.25"/>
    <row r="88" s="606" customFormat="1" x14ac:dyDescent="0.25"/>
    <row r="89" s="606" customFormat="1" x14ac:dyDescent="0.25"/>
    <row r="90" s="606" customFormat="1" x14ac:dyDescent="0.25"/>
    <row r="91" s="606" customFormat="1" x14ac:dyDescent="0.25"/>
    <row r="92" s="606" customFormat="1" x14ac:dyDescent="0.25"/>
    <row r="93" s="606" customFormat="1" x14ac:dyDescent="0.25"/>
    <row r="94" s="606" customFormat="1" x14ac:dyDescent="0.25"/>
    <row r="95" s="606" customFormat="1" x14ac:dyDescent="0.25"/>
    <row r="96" s="606" customFormat="1" x14ac:dyDescent="0.25"/>
    <row r="97" s="606" customFormat="1" x14ac:dyDescent="0.25"/>
    <row r="98" s="606" customFormat="1" x14ac:dyDescent="0.25"/>
    <row r="99" s="606" customFormat="1" x14ac:dyDescent="0.25"/>
    <row r="100" s="606" customFormat="1" x14ac:dyDescent="0.25"/>
  </sheetData>
  <sheetProtection algorithmName="SHA-512" hashValue="Th+20tCNbYT1/UnCH1hjubDw7cSx7a5G9GhW+ydYx2iHIu0hlBMx8Pb2+QNM6KekXyLRigEoyI1By2IfUKYkDg==" saltValue="tP483QMIHPrFn/eaH9DGYg==" spinCount="100000" sheet="1" objects="1" scenarios="1" formatColumns="0" formatRows="0"/>
  <mergeCells count="8">
    <mergeCell ref="K4:K5"/>
    <mergeCell ref="L4:L5"/>
    <mergeCell ref="A4:A5"/>
    <mergeCell ref="B4:B5"/>
    <mergeCell ref="C4:C5"/>
    <mergeCell ref="D4:D5"/>
    <mergeCell ref="E4:E5"/>
    <mergeCell ref="F4:J4"/>
  </mergeCells>
  <pageMargins left="0.70866141732283505" right="0.70866141732283505" top="1" bottom="1.5" header="0.31496062992126" footer="0.31496062992126"/>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2060"/>
  </sheetPr>
  <dimension ref="A1:Y30"/>
  <sheetViews>
    <sheetView showGridLines="0" zoomScale="60" zoomScaleNormal="60" workbookViewId="0">
      <selection activeCell="E10" sqref="E10"/>
    </sheetView>
  </sheetViews>
  <sheetFormatPr defaultColWidth="8" defaultRowHeight="14.25" x14ac:dyDescent="0.2"/>
  <cols>
    <col min="1" max="1" width="8" style="118" customWidth="1"/>
    <col min="2" max="2" width="8" style="100" customWidth="1"/>
    <col min="3" max="3" width="58.25" style="118" customWidth="1"/>
    <col min="4" max="4" width="25" style="118" customWidth="1"/>
    <col min="5" max="5" width="24.625" style="118" customWidth="1"/>
    <col min="6" max="7" width="23.625" style="118" customWidth="1"/>
    <col min="8" max="8" width="23" style="118" customWidth="1"/>
    <col min="9" max="10" width="16.375" style="118" customWidth="1"/>
    <col min="11" max="11" width="19.75" style="118" customWidth="1"/>
    <col min="12" max="12" width="18" style="118" customWidth="1"/>
    <col min="13" max="13" width="18.125" style="118" customWidth="1"/>
    <col min="14" max="15" width="17.5" style="118" customWidth="1"/>
    <col min="16" max="16" width="16.875" style="118" customWidth="1"/>
    <col min="17" max="17" width="17.125" style="118" customWidth="1"/>
    <col min="18" max="18" width="15.625" style="118" customWidth="1"/>
    <col min="19" max="19" width="16" style="118" customWidth="1"/>
    <col min="20" max="20" width="14.375" style="118" customWidth="1"/>
    <col min="21" max="22" width="19.875" style="118" customWidth="1"/>
    <col min="23" max="23" width="14.375" style="118" customWidth="1"/>
    <col min="24" max="24" width="19.625" style="118" customWidth="1"/>
    <col min="25" max="25" width="21" style="118" customWidth="1"/>
    <col min="26" max="16384" width="8" style="118"/>
  </cols>
  <sheetData>
    <row r="1" spans="1:25" ht="20.25" thickBot="1" x14ac:dyDescent="0.3">
      <c r="B1" s="193"/>
      <c r="C1" s="100"/>
      <c r="D1" s="100"/>
      <c r="E1" s="100"/>
      <c r="F1" s="100"/>
      <c r="G1" s="100"/>
      <c r="H1" s="100"/>
      <c r="I1" s="100"/>
      <c r="J1" s="100"/>
      <c r="K1" s="100"/>
      <c r="L1" s="100"/>
      <c r="M1" s="100"/>
      <c r="N1" s="100"/>
    </row>
    <row r="2" spans="1:25" ht="20.25" thickBot="1" x14ac:dyDescent="0.25">
      <c r="B2" s="723" t="s">
        <v>404</v>
      </c>
      <c r="C2" s="724"/>
      <c r="D2" s="724"/>
      <c r="E2" s="724"/>
      <c r="F2" s="724"/>
      <c r="G2" s="724"/>
      <c r="H2" s="724"/>
      <c r="I2" s="724"/>
      <c r="J2" s="724"/>
      <c r="K2" s="724"/>
      <c r="L2" s="724"/>
      <c r="M2" s="724"/>
      <c r="N2" s="724"/>
      <c r="O2" s="724"/>
      <c r="P2" s="724"/>
      <c r="Q2" s="724"/>
      <c r="R2" s="724"/>
      <c r="S2" s="724"/>
      <c r="T2" s="724"/>
      <c r="U2" s="724"/>
      <c r="V2" s="724"/>
      <c r="W2" s="724"/>
      <c r="X2" s="724"/>
      <c r="Y2" s="725"/>
    </row>
    <row r="3" spans="1:25" ht="15" thickBot="1" x14ac:dyDescent="0.25">
      <c r="A3" s="129"/>
      <c r="B3" s="194"/>
      <c r="C3" s="195"/>
      <c r="D3" s="195"/>
      <c r="E3" s="195"/>
      <c r="F3" s="195"/>
      <c r="G3" s="195"/>
      <c r="H3" s="195"/>
      <c r="I3" s="195"/>
      <c r="J3" s="195"/>
      <c r="K3" s="195"/>
      <c r="L3" s="195"/>
      <c r="M3" s="196"/>
      <c r="N3" s="196"/>
      <c r="O3" s="196"/>
      <c r="P3" s="196"/>
      <c r="Q3" s="196"/>
      <c r="R3" s="196"/>
      <c r="S3" s="196"/>
      <c r="T3" s="196"/>
      <c r="U3" s="196"/>
      <c r="V3" s="196"/>
      <c r="W3" s="196"/>
      <c r="X3" s="196"/>
    </row>
    <row r="4" spans="1:25" ht="18.75" thickBot="1" x14ac:dyDescent="0.25">
      <c r="A4" s="129"/>
      <c r="B4" s="197"/>
      <c r="C4" s="198"/>
      <c r="D4" s="199"/>
      <c r="E4" s="200" t="s">
        <v>405</v>
      </c>
      <c r="F4" s="726"/>
      <c r="G4" s="727"/>
      <c r="H4" s="727"/>
      <c r="I4" s="728"/>
      <c r="J4" s="201"/>
      <c r="K4" s="202"/>
      <c r="L4" s="202"/>
      <c r="M4" s="203"/>
      <c r="N4" s="196"/>
      <c r="O4" s="196"/>
      <c r="P4" s="196"/>
      <c r="Q4" s="196"/>
      <c r="R4" s="196"/>
      <c r="S4" s="196"/>
      <c r="T4" s="196"/>
      <c r="U4" s="196"/>
      <c r="V4" s="196"/>
      <c r="W4" s="196"/>
      <c r="X4" s="196"/>
    </row>
    <row r="5" spans="1:25" ht="15" x14ac:dyDescent="0.2">
      <c r="A5" s="129"/>
      <c r="B5" s="204"/>
      <c r="C5" s="205"/>
      <c r="D5" s="199"/>
      <c r="E5" s="199"/>
      <c r="F5" s="199"/>
      <c r="G5" s="199"/>
      <c r="H5" s="199"/>
      <c r="I5" s="199"/>
      <c r="J5" s="199"/>
      <c r="K5" s="195"/>
      <c r="L5" s="195"/>
      <c r="M5" s="196"/>
      <c r="N5" s="196"/>
      <c r="O5" s="196"/>
      <c r="P5" s="196"/>
      <c r="Q5" s="196"/>
      <c r="R5" s="196"/>
      <c r="S5" s="196"/>
      <c r="T5" s="196"/>
      <c r="U5" s="196"/>
      <c r="V5" s="196"/>
      <c r="W5" s="196"/>
      <c r="X5" s="196"/>
    </row>
    <row r="6" spans="1:25" ht="25.5" thickBot="1" x14ac:dyDescent="0.25">
      <c r="A6" s="129"/>
      <c r="B6" s="194"/>
      <c r="C6" s="195"/>
      <c r="D6" s="199"/>
      <c r="E6" s="199"/>
      <c r="F6" s="199"/>
      <c r="G6" s="206"/>
      <c r="H6" s="206"/>
      <c r="I6" s="199"/>
      <c r="J6" s="199"/>
      <c r="K6" s="195"/>
      <c r="L6" s="195"/>
      <c r="M6" s="196"/>
      <c r="N6" s="196"/>
      <c r="O6" s="196"/>
      <c r="P6" s="196"/>
      <c r="Q6" s="207"/>
      <c r="R6" s="196"/>
      <c r="S6" s="196"/>
      <c r="T6" s="196"/>
      <c r="U6" s="196"/>
      <c r="V6" s="196"/>
      <c r="W6" s="196"/>
      <c r="X6" s="196"/>
    </row>
    <row r="7" spans="1:25" ht="15" x14ac:dyDescent="0.2">
      <c r="A7" s="129"/>
      <c r="B7" s="729" t="s">
        <v>406</v>
      </c>
      <c r="C7" s="722"/>
      <c r="D7" s="734" t="s">
        <v>407</v>
      </c>
      <c r="E7" s="734" t="s">
        <v>408</v>
      </c>
      <c r="F7" s="734" t="s">
        <v>409</v>
      </c>
      <c r="G7" s="734" t="s">
        <v>457</v>
      </c>
      <c r="H7" s="718" t="s">
        <v>410</v>
      </c>
      <c r="I7" s="718" t="s">
        <v>456</v>
      </c>
      <c r="J7" s="718" t="s">
        <v>411</v>
      </c>
      <c r="K7" s="718" t="s">
        <v>458</v>
      </c>
      <c r="L7" s="718" t="s">
        <v>412</v>
      </c>
      <c r="M7" s="734" t="s">
        <v>413</v>
      </c>
      <c r="N7" s="734" t="s">
        <v>414</v>
      </c>
      <c r="O7" s="734" t="s">
        <v>415</v>
      </c>
      <c r="P7" s="718" t="s">
        <v>416</v>
      </c>
      <c r="Q7" s="718" t="s">
        <v>417</v>
      </c>
      <c r="R7" s="718" t="s">
        <v>418</v>
      </c>
      <c r="S7" s="718" t="s">
        <v>419</v>
      </c>
      <c r="T7" s="720" t="s">
        <v>420</v>
      </c>
      <c r="U7" s="721"/>
      <c r="V7" s="722"/>
      <c r="W7" s="720" t="s">
        <v>421</v>
      </c>
      <c r="X7" s="721"/>
      <c r="Y7" s="736"/>
    </row>
    <row r="8" spans="1:25" ht="60" x14ac:dyDescent="0.2">
      <c r="A8" s="129"/>
      <c r="B8" s="730"/>
      <c r="C8" s="731"/>
      <c r="D8" s="735"/>
      <c r="E8" s="735"/>
      <c r="F8" s="735"/>
      <c r="G8" s="735"/>
      <c r="H8" s="719"/>
      <c r="I8" s="719"/>
      <c r="J8" s="719"/>
      <c r="K8" s="719"/>
      <c r="L8" s="719"/>
      <c r="M8" s="735"/>
      <c r="N8" s="735"/>
      <c r="O8" s="735"/>
      <c r="P8" s="719"/>
      <c r="Q8" s="719"/>
      <c r="R8" s="719"/>
      <c r="S8" s="719"/>
      <c r="T8" s="208"/>
      <c r="U8" s="209" t="s">
        <v>422</v>
      </c>
      <c r="V8" s="209" t="s">
        <v>423</v>
      </c>
      <c r="W8" s="208"/>
      <c r="X8" s="209" t="s">
        <v>422</v>
      </c>
      <c r="Y8" s="210" t="s">
        <v>423</v>
      </c>
    </row>
    <row r="9" spans="1:25" ht="15" x14ac:dyDescent="0.2">
      <c r="A9" s="129"/>
      <c r="B9" s="732"/>
      <c r="C9" s="733"/>
      <c r="D9" s="211" t="s">
        <v>8</v>
      </c>
      <c r="E9" s="211" t="s">
        <v>9</v>
      </c>
      <c r="F9" s="211" t="s">
        <v>10</v>
      </c>
      <c r="G9" s="211" t="s">
        <v>11</v>
      </c>
      <c r="H9" s="211" t="s">
        <v>12</v>
      </c>
      <c r="I9" s="211" t="s">
        <v>13</v>
      </c>
      <c r="J9" s="211" t="s">
        <v>14</v>
      </c>
      <c r="K9" s="211" t="s">
        <v>15</v>
      </c>
      <c r="L9" s="211" t="s">
        <v>16</v>
      </c>
      <c r="M9" s="211" t="s">
        <v>17</v>
      </c>
      <c r="N9" s="212" t="s">
        <v>18</v>
      </c>
      <c r="O9" s="212" t="s">
        <v>19</v>
      </c>
      <c r="P9" s="212" t="s">
        <v>20</v>
      </c>
      <c r="Q9" s="212" t="s">
        <v>21</v>
      </c>
      <c r="R9" s="212" t="s">
        <v>22</v>
      </c>
      <c r="S9" s="212" t="s">
        <v>23</v>
      </c>
      <c r="T9" s="212" t="s">
        <v>24</v>
      </c>
      <c r="U9" s="212" t="s">
        <v>25</v>
      </c>
      <c r="V9" s="212" t="s">
        <v>26</v>
      </c>
      <c r="W9" s="212" t="s">
        <v>27</v>
      </c>
      <c r="X9" s="212" t="s">
        <v>28</v>
      </c>
      <c r="Y9" s="212" t="s">
        <v>29</v>
      </c>
    </row>
    <row r="10" spans="1:25" ht="15" x14ac:dyDescent="0.2">
      <c r="A10" s="129"/>
      <c r="B10" s="213" t="s">
        <v>8</v>
      </c>
      <c r="C10" s="214" t="s">
        <v>424</v>
      </c>
      <c r="D10" s="215"/>
      <c r="E10" s="608"/>
      <c r="F10" s="608"/>
      <c r="G10" s="608"/>
      <c r="H10" s="609"/>
      <c r="I10" s="215"/>
      <c r="J10" s="215"/>
      <c r="K10" s="215"/>
      <c r="L10" s="215"/>
      <c r="M10" s="621"/>
      <c r="N10" s="622"/>
      <c r="O10" s="216"/>
      <c r="P10" s="217"/>
      <c r="Q10" s="624" t="s">
        <v>425</v>
      </c>
      <c r="R10" s="624"/>
      <c r="S10" s="610"/>
      <c r="T10" s="625"/>
      <c r="U10" s="625"/>
      <c r="V10" s="625"/>
      <c r="W10" s="620"/>
      <c r="X10" s="620"/>
      <c r="Y10" s="626"/>
    </row>
    <row r="11" spans="1:25" ht="15" x14ac:dyDescent="0.2">
      <c r="A11" s="129"/>
      <c r="B11" s="213" t="s">
        <v>9</v>
      </c>
      <c r="C11" s="214" t="s">
        <v>426</v>
      </c>
      <c r="D11" s="215"/>
      <c r="E11" s="608"/>
      <c r="F11" s="608"/>
      <c r="G11" s="608"/>
      <c r="H11" s="609"/>
      <c r="I11" s="609"/>
      <c r="J11" s="609"/>
      <c r="K11" s="609"/>
      <c r="L11" s="609"/>
      <c r="M11" s="618"/>
      <c r="N11" s="619"/>
      <c r="O11" s="218"/>
      <c r="P11" s="219"/>
      <c r="Q11" s="627" t="s">
        <v>425</v>
      </c>
      <c r="R11" s="627"/>
      <c r="S11" s="619"/>
      <c r="T11" s="625"/>
      <c r="U11" s="625"/>
      <c r="V11" s="625"/>
      <c r="W11" s="618"/>
      <c r="X11" s="618"/>
      <c r="Y11" s="628"/>
    </row>
    <row r="12" spans="1:25" ht="15" x14ac:dyDescent="0.2">
      <c r="A12" s="129"/>
      <c r="B12" s="213" t="s">
        <v>10</v>
      </c>
      <c r="C12" s="214" t="s">
        <v>427</v>
      </c>
      <c r="D12" s="215"/>
      <c r="E12" s="608"/>
      <c r="F12" s="608"/>
      <c r="G12" s="608"/>
      <c r="H12" s="609"/>
      <c r="I12" s="608"/>
      <c r="J12" s="609"/>
      <c r="K12" s="609"/>
      <c r="L12" s="609"/>
      <c r="M12" s="620"/>
      <c r="N12" s="610"/>
      <c r="O12" s="216"/>
      <c r="P12" s="217"/>
      <c r="Q12" s="627" t="s">
        <v>425</v>
      </c>
      <c r="R12" s="627"/>
      <c r="S12" s="610"/>
      <c r="T12" s="625"/>
      <c r="U12" s="625"/>
      <c r="V12" s="625"/>
      <c r="W12" s="620"/>
      <c r="X12" s="620"/>
      <c r="Y12" s="626"/>
    </row>
    <row r="13" spans="1:25" ht="15" x14ac:dyDescent="0.2">
      <c r="A13" s="129"/>
      <c r="B13" s="213" t="s">
        <v>11</v>
      </c>
      <c r="C13" s="214" t="s">
        <v>428</v>
      </c>
      <c r="D13" s="215"/>
      <c r="E13" s="610"/>
      <c r="F13" s="610"/>
      <c r="G13" s="610"/>
      <c r="H13" s="609"/>
      <c r="I13" s="216"/>
      <c r="J13" s="216"/>
      <c r="K13" s="216"/>
      <c r="L13" s="216"/>
      <c r="M13" s="216"/>
      <c r="N13" s="217"/>
      <c r="O13" s="620"/>
      <c r="P13" s="610"/>
      <c r="Q13" s="610"/>
      <c r="R13" s="610"/>
      <c r="S13" s="610"/>
      <c r="T13" s="620"/>
      <c r="U13" s="620"/>
      <c r="V13" s="620"/>
      <c r="W13" s="620"/>
      <c r="X13" s="620"/>
      <c r="Y13" s="626"/>
    </row>
    <row r="14" spans="1:25" ht="15" x14ac:dyDescent="0.2">
      <c r="A14" s="129"/>
      <c r="B14" s="213" t="s">
        <v>12</v>
      </c>
      <c r="C14" s="220" t="s">
        <v>429</v>
      </c>
      <c r="D14" s="221"/>
      <c r="E14" s="611"/>
      <c r="F14" s="611"/>
      <c r="G14" s="611"/>
      <c r="H14" s="612"/>
      <c r="I14" s="222"/>
      <c r="J14" s="222"/>
      <c r="K14" s="222"/>
      <c r="L14" s="222"/>
      <c r="M14" s="222"/>
      <c r="N14" s="217"/>
      <c r="O14" s="620"/>
      <c r="P14" s="610"/>
      <c r="Q14" s="217"/>
      <c r="R14" s="610"/>
      <c r="S14" s="610"/>
      <c r="T14" s="620"/>
      <c r="U14" s="620"/>
      <c r="V14" s="620"/>
      <c r="W14" s="620"/>
      <c r="X14" s="620"/>
      <c r="Y14" s="626"/>
    </row>
    <row r="15" spans="1:25" ht="30" x14ac:dyDescent="0.2">
      <c r="A15" s="129"/>
      <c r="B15" s="213" t="s">
        <v>13</v>
      </c>
      <c r="C15" s="220" t="s">
        <v>430</v>
      </c>
      <c r="D15" s="221"/>
      <c r="E15" s="611"/>
      <c r="F15" s="611"/>
      <c r="G15" s="611"/>
      <c r="H15" s="612"/>
      <c r="I15" s="222"/>
      <c r="J15" s="222"/>
      <c r="K15" s="222"/>
      <c r="L15" s="222"/>
      <c r="M15" s="222"/>
      <c r="N15" s="217"/>
      <c r="O15" s="620"/>
      <c r="P15" s="610"/>
      <c r="Q15" s="217"/>
      <c r="R15" s="610"/>
      <c r="S15" s="610"/>
      <c r="T15" s="620"/>
      <c r="U15" s="620"/>
      <c r="V15" s="620"/>
      <c r="W15" s="620"/>
      <c r="X15" s="620"/>
      <c r="Y15" s="626"/>
    </row>
    <row r="16" spans="1:25" ht="15" x14ac:dyDescent="0.2">
      <c r="A16" s="129"/>
      <c r="B16" s="223" t="s">
        <v>14</v>
      </c>
      <c r="C16" s="220" t="s">
        <v>431</v>
      </c>
      <c r="D16" s="221"/>
      <c r="E16" s="611"/>
      <c r="F16" s="611"/>
      <c r="G16" s="611"/>
      <c r="H16" s="612"/>
      <c r="I16" s="222"/>
      <c r="J16" s="222"/>
      <c r="K16" s="222"/>
      <c r="L16" s="222"/>
      <c r="M16" s="222"/>
      <c r="N16" s="217"/>
      <c r="O16" s="620"/>
      <c r="P16" s="610"/>
      <c r="Q16" s="217"/>
      <c r="R16" s="610"/>
      <c r="S16" s="610"/>
      <c r="T16" s="620"/>
      <c r="U16" s="620"/>
      <c r="V16" s="620"/>
      <c r="W16" s="620"/>
      <c r="X16" s="620"/>
      <c r="Y16" s="626"/>
    </row>
    <row r="17" spans="1:25" ht="15" x14ac:dyDescent="0.2">
      <c r="A17" s="129"/>
      <c r="B17" s="213" t="s">
        <v>15</v>
      </c>
      <c r="C17" s="214" t="s">
        <v>432</v>
      </c>
      <c r="D17" s="215"/>
      <c r="E17" s="613"/>
      <c r="F17" s="613"/>
      <c r="G17" s="613"/>
      <c r="H17" s="609"/>
      <c r="I17" s="216"/>
      <c r="J17" s="216"/>
      <c r="K17" s="216"/>
      <c r="L17" s="216"/>
      <c r="M17" s="217"/>
      <c r="N17" s="217"/>
      <c r="O17" s="217"/>
      <c r="P17" s="217"/>
      <c r="Q17" s="217"/>
      <c r="R17" s="620"/>
      <c r="S17" s="610"/>
      <c r="T17" s="620"/>
      <c r="U17" s="620"/>
      <c r="V17" s="620"/>
      <c r="W17" s="620"/>
      <c r="X17" s="620"/>
      <c r="Y17" s="626"/>
    </row>
    <row r="18" spans="1:25" ht="30" x14ac:dyDescent="0.2">
      <c r="A18" s="129"/>
      <c r="B18" s="213" t="s">
        <v>16</v>
      </c>
      <c r="C18" s="214" t="s">
        <v>433</v>
      </c>
      <c r="D18" s="215"/>
      <c r="E18" s="613"/>
      <c r="F18" s="613"/>
      <c r="G18" s="613"/>
      <c r="H18" s="609"/>
      <c r="I18" s="216"/>
      <c r="J18" s="216"/>
      <c r="K18" s="216"/>
      <c r="L18" s="216"/>
      <c r="M18" s="217"/>
      <c r="N18" s="217"/>
      <c r="O18" s="217"/>
      <c r="P18" s="217"/>
      <c r="Q18" s="217"/>
      <c r="R18" s="620"/>
      <c r="S18" s="610"/>
      <c r="T18" s="620"/>
      <c r="U18" s="620"/>
      <c r="V18" s="620"/>
      <c r="W18" s="620"/>
      <c r="X18" s="620"/>
      <c r="Y18" s="626"/>
    </row>
    <row r="19" spans="1:25" ht="15" x14ac:dyDescent="0.2">
      <c r="A19" s="129"/>
      <c r="B19" s="213" t="s">
        <v>17</v>
      </c>
      <c r="C19" s="214" t="s">
        <v>434</v>
      </c>
      <c r="D19" s="215"/>
      <c r="E19" s="613"/>
      <c r="F19" s="613"/>
      <c r="G19" s="613"/>
      <c r="H19" s="609"/>
      <c r="I19" s="216"/>
      <c r="J19" s="216"/>
      <c r="K19" s="216"/>
      <c r="L19" s="216"/>
      <c r="M19" s="217"/>
      <c r="N19" s="217"/>
      <c r="O19" s="217"/>
      <c r="P19" s="217"/>
      <c r="Q19" s="217"/>
      <c r="R19" s="620"/>
      <c r="S19" s="610"/>
      <c r="T19" s="620"/>
      <c r="U19" s="620"/>
      <c r="V19" s="620"/>
      <c r="W19" s="620"/>
      <c r="X19" s="620"/>
      <c r="Y19" s="626"/>
    </row>
    <row r="20" spans="1:25" ht="15" x14ac:dyDescent="0.2">
      <c r="A20" s="129"/>
      <c r="B20" s="213" t="s">
        <v>18</v>
      </c>
      <c r="C20" s="224" t="s">
        <v>435</v>
      </c>
      <c r="D20" s="607"/>
      <c r="E20" s="614"/>
      <c r="F20" s="614"/>
      <c r="G20" s="614"/>
      <c r="H20" s="615"/>
      <c r="I20" s="225"/>
      <c r="J20" s="225"/>
      <c r="K20" s="225"/>
      <c r="L20" s="225"/>
      <c r="M20" s="217"/>
      <c r="N20" s="217"/>
      <c r="O20" s="217"/>
      <c r="P20" s="217"/>
      <c r="Q20" s="217"/>
      <c r="R20" s="620"/>
      <c r="S20" s="610"/>
      <c r="T20" s="620"/>
      <c r="U20" s="620"/>
      <c r="V20" s="620"/>
      <c r="W20" s="620"/>
      <c r="X20" s="620"/>
      <c r="Y20" s="626"/>
    </row>
    <row r="21" spans="1:25" ht="15" x14ac:dyDescent="0.2">
      <c r="B21" s="213" t="s">
        <v>19</v>
      </c>
      <c r="C21" s="226" t="s">
        <v>436</v>
      </c>
      <c r="D21" s="221"/>
      <c r="E21" s="614"/>
      <c r="F21" s="614"/>
      <c r="G21" s="614"/>
      <c r="H21" s="615"/>
      <c r="I21" s="225"/>
      <c r="J21" s="225"/>
      <c r="K21" s="225"/>
      <c r="L21" s="225"/>
      <c r="M21" s="225"/>
      <c r="N21" s="225"/>
      <c r="O21" s="225"/>
      <c r="P21" s="225"/>
      <c r="Q21" s="225"/>
      <c r="R21" s="225"/>
      <c r="S21" s="614"/>
      <c r="T21" s="614"/>
      <c r="U21" s="225"/>
      <c r="V21" s="225"/>
      <c r="W21" s="614"/>
      <c r="X21" s="225"/>
      <c r="Y21" s="227"/>
    </row>
    <row r="22" spans="1:25" ht="15" x14ac:dyDescent="0.2">
      <c r="B22" s="213" t="s">
        <v>20</v>
      </c>
      <c r="C22" s="228" t="s">
        <v>437</v>
      </c>
      <c r="D22" s="221"/>
      <c r="E22" s="614"/>
      <c r="F22" s="614"/>
      <c r="G22" s="614"/>
      <c r="H22" s="615"/>
      <c r="I22" s="225"/>
      <c r="J22" s="225"/>
      <c r="K22" s="225"/>
      <c r="L22" s="225"/>
      <c r="M22" s="225"/>
      <c r="N22" s="225"/>
      <c r="O22" s="225"/>
      <c r="P22" s="225"/>
      <c r="Q22" s="225"/>
      <c r="R22" s="225"/>
      <c r="S22" s="614"/>
      <c r="T22" s="614"/>
      <c r="U22" s="225"/>
      <c r="V22" s="225"/>
      <c r="W22" s="614"/>
      <c r="X22" s="225"/>
      <c r="Y22" s="227"/>
    </row>
    <row r="23" spans="1:25" ht="15.75" thickBot="1" x14ac:dyDescent="0.25">
      <c r="B23" s="229" t="s">
        <v>21</v>
      </c>
      <c r="C23" s="230" t="s">
        <v>438</v>
      </c>
      <c r="D23" s="231"/>
      <c r="E23" s="616"/>
      <c r="F23" s="616"/>
      <c r="G23" s="616"/>
      <c r="H23" s="617"/>
      <c r="I23" s="232"/>
      <c r="J23" s="232"/>
      <c r="K23" s="232"/>
      <c r="L23" s="232"/>
      <c r="M23" s="232"/>
      <c r="N23" s="232"/>
      <c r="O23" s="232"/>
      <c r="P23" s="232"/>
      <c r="Q23" s="232"/>
      <c r="R23" s="232"/>
      <c r="S23" s="616"/>
      <c r="T23" s="616"/>
      <c r="U23" s="232"/>
      <c r="V23" s="232"/>
      <c r="W23" s="616"/>
      <c r="X23" s="232"/>
      <c r="Y23" s="233"/>
    </row>
    <row r="24" spans="1:25" x14ac:dyDescent="0.2">
      <c r="B24" s="118"/>
    </row>
    <row r="25" spans="1:25" x14ac:dyDescent="0.2">
      <c r="B25" s="118"/>
    </row>
    <row r="26" spans="1:25" x14ac:dyDescent="0.2">
      <c r="B26" s="118"/>
    </row>
    <row r="27" spans="1:25" x14ac:dyDescent="0.2">
      <c r="B27" s="118"/>
    </row>
    <row r="28" spans="1:25" x14ac:dyDescent="0.2">
      <c r="B28" s="118"/>
    </row>
    <row r="29" spans="1:25" x14ac:dyDescent="0.2">
      <c r="B29" s="118"/>
    </row>
    <row r="30" spans="1:25" x14ac:dyDescent="0.2">
      <c r="B30" s="118"/>
    </row>
  </sheetData>
  <sheetProtection algorithmName="SHA-512" hashValue="EHegxsmEe+0JhhR+Z0m8JwK9WME1pOMaxuyVq8FPFrpCl/2XI6wUJhk3gQZUHFcIM82tJybMZEeKzaSpMAnPgg==" saltValue="vU7jAk0pqgSLAImnmWN2ig==" spinCount="100000" sheet="1" objects="1" scenarios="1" formatColumns="0" formatRows="0"/>
  <mergeCells count="21">
    <mergeCell ref="Q7:Q8"/>
    <mergeCell ref="R7:R8"/>
    <mergeCell ref="S7:S8"/>
    <mergeCell ref="T7:V7"/>
    <mergeCell ref="W7:Y7"/>
    <mergeCell ref="P7:P8"/>
    <mergeCell ref="B2:Y2"/>
    <mergeCell ref="F4:I4"/>
    <mergeCell ref="B7:C9"/>
    <mergeCell ref="D7:D8"/>
    <mergeCell ref="E7:E8"/>
    <mergeCell ref="F7:F8"/>
    <mergeCell ref="G7:G8"/>
    <mergeCell ref="H7:H8"/>
    <mergeCell ref="I7:I8"/>
    <mergeCell ref="J7:J8"/>
    <mergeCell ref="K7:K8"/>
    <mergeCell ref="L7:L8"/>
    <mergeCell ref="M7:M8"/>
    <mergeCell ref="N7:N8"/>
    <mergeCell ref="O7:O8"/>
  </mergeCells>
  <pageMargins left="0.70866141732283505" right="0.70866141732283505" top="1" bottom="1.5" header="0.31496062992126" footer="0.3149606299212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BP678"/>
  <sheetViews>
    <sheetView showGridLines="0" topLeftCell="C1" zoomScaleNormal="100" workbookViewId="0">
      <selection activeCell="E3" sqref="E3"/>
    </sheetView>
  </sheetViews>
  <sheetFormatPr defaultColWidth="9.25" defaultRowHeight="15" x14ac:dyDescent="0.25"/>
  <cols>
    <col min="1" max="1" width="3.125" style="426" hidden="1" customWidth="1"/>
    <col min="2" max="2" width="7.375" style="421" hidden="1" customWidth="1"/>
    <col min="3" max="3" width="6.25" style="314" customWidth="1"/>
    <col min="4" max="4" width="42.875" style="443" bestFit="1" customWidth="1"/>
    <col min="5" max="5" width="52.25" style="443" customWidth="1"/>
    <col min="6" max="6" width="20.625" style="314" customWidth="1"/>
    <col min="7" max="8" width="9.375" style="421" bestFit="1" customWidth="1"/>
    <col min="9" max="68" width="9.25" style="421"/>
    <col min="69" max="16384" width="9.25" style="314"/>
  </cols>
  <sheetData>
    <row r="1" spans="1:6" s="421" customFormat="1" x14ac:dyDescent="0.25">
      <c r="A1" s="426"/>
      <c r="D1" s="459"/>
      <c r="E1" s="459"/>
    </row>
    <row r="2" spans="1:6" x14ac:dyDescent="0.25">
      <c r="C2" s="418"/>
      <c r="D2" s="438" t="s">
        <v>581</v>
      </c>
      <c r="E2" s="438" t="s">
        <v>579</v>
      </c>
      <c r="F2" s="429" t="s">
        <v>583</v>
      </c>
    </row>
    <row r="3" spans="1:6" x14ac:dyDescent="0.25">
      <c r="A3" s="426" t="s">
        <v>575</v>
      </c>
      <c r="B3" s="424" t="s">
        <v>534</v>
      </c>
      <c r="C3" s="396" t="str">
        <f>B3&amp;" "&amp;A3</f>
        <v>R 0.1</v>
      </c>
      <c r="D3" s="439" t="s">
        <v>535</v>
      </c>
      <c r="E3" s="440"/>
      <c r="F3" s="374" t="str">
        <f>IF(LOWER(Start!E12)="ja",IF(ISBLANK(E3),"Selecteer Ja/Nee",""),"")</f>
        <v/>
      </c>
    </row>
    <row r="4" spans="1:6" x14ac:dyDescent="0.25">
      <c r="A4" s="426" t="s">
        <v>576</v>
      </c>
      <c r="B4" s="424" t="s">
        <v>534</v>
      </c>
      <c r="C4" s="387" t="str">
        <f>B4&amp;" "&amp;A4</f>
        <v>R 0.2</v>
      </c>
      <c r="D4" s="433" t="s">
        <v>538</v>
      </c>
      <c r="E4" s="441"/>
      <c r="F4" s="393" t="str">
        <f>IF(LOWER(Start!E12)="ja",IF(ISBLANK(E4),"Voer een aantal in",""),"")</f>
        <v/>
      </c>
    </row>
    <row r="5" spans="1:6" s="421" customFormat="1" x14ac:dyDescent="0.25">
      <c r="A5" s="426"/>
      <c r="D5" s="442" t="str">
        <f>IF(E4&gt;0,"Graag onderstaande velden invullen","")</f>
        <v/>
      </c>
      <c r="E5" s="460"/>
    </row>
    <row r="6" spans="1:6" s="421" customFormat="1" x14ac:dyDescent="0.25">
      <c r="A6" s="426" t="str">
        <f t="shared" ref="A6" si="0">B6&amp;" "&amp;C6</f>
        <v xml:space="preserve"> </v>
      </c>
      <c r="D6" s="454"/>
      <c r="E6" s="460"/>
    </row>
    <row r="7" spans="1:6" s="421" customFormat="1" x14ac:dyDescent="0.25">
      <c r="A7" s="426"/>
      <c r="D7" s="454"/>
      <c r="E7" s="454"/>
    </row>
    <row r="8" spans="1:6" x14ac:dyDescent="0.25">
      <c r="A8" s="426">
        <v>1</v>
      </c>
      <c r="C8" s="425"/>
      <c r="D8" s="438" t="str">
        <f>"Invullen voor commissaris "&amp;A8</f>
        <v>Invullen voor commissaris 1</v>
      </c>
      <c r="E8" s="438" t="s">
        <v>579</v>
      </c>
      <c r="F8" s="418" t="s">
        <v>583</v>
      </c>
    </row>
    <row r="9" spans="1:6" x14ac:dyDescent="0.25">
      <c r="A9" s="426" t="s">
        <v>629</v>
      </c>
      <c r="B9" s="424" t="s">
        <v>534</v>
      </c>
      <c r="C9" s="396" t="str">
        <f t="shared" ref="C9:C15" si="1">B9&amp;" "&amp;A9</f>
        <v>R 1.1</v>
      </c>
      <c r="D9" s="439" t="s">
        <v>525</v>
      </c>
      <c r="E9" s="440"/>
      <c r="F9" s="374" t="str">
        <f>IF($E$4&gt;=A8,IF(ISNONTEXT(E9),"Voer een naam in",""),"")</f>
        <v/>
      </c>
    </row>
    <row r="10" spans="1:6" x14ac:dyDescent="0.25">
      <c r="A10" s="426" t="s">
        <v>630</v>
      </c>
      <c r="B10" s="424" t="s">
        <v>534</v>
      </c>
      <c r="C10" s="397" t="str">
        <f t="shared" si="1"/>
        <v>R 1.2</v>
      </c>
      <c r="D10" s="444" t="s">
        <v>526</v>
      </c>
      <c r="E10" s="445"/>
      <c r="F10" s="392" t="str">
        <f>IF($E$4&gt;=A8,IF(ISNONTEXT(E10),"Voer een naam in",""),"")</f>
        <v/>
      </c>
    </row>
    <row r="11" spans="1:6" x14ac:dyDescent="0.25">
      <c r="A11" s="426" t="s">
        <v>631</v>
      </c>
      <c r="B11" s="424" t="s">
        <v>534</v>
      </c>
      <c r="C11" s="397" t="str">
        <f t="shared" si="1"/>
        <v>R 1.3</v>
      </c>
      <c r="D11" s="446" t="s">
        <v>527</v>
      </c>
      <c r="E11" s="447"/>
      <c r="F11" s="392" t="str">
        <f>IF($E$4&gt;=A8,IF(ISBLANK(E11),"Voer een geboortedatum in",""),"")</f>
        <v/>
      </c>
    </row>
    <row r="12" spans="1:6" x14ac:dyDescent="0.25">
      <c r="A12" s="426" t="s">
        <v>425</v>
      </c>
      <c r="B12" s="424" t="s">
        <v>534</v>
      </c>
      <c r="C12" s="397" t="str">
        <f t="shared" si="1"/>
        <v>R 1.4</v>
      </c>
      <c r="D12" s="444" t="s">
        <v>528</v>
      </c>
      <c r="E12" s="445"/>
      <c r="F12" s="392" t="str">
        <f>IF($E$4&gt;=A8,IF(ISNONTEXT(E12),"Voer een plaats in",""),"")</f>
        <v/>
      </c>
    </row>
    <row r="13" spans="1:6" x14ac:dyDescent="0.25">
      <c r="A13" s="426" t="s">
        <v>632</v>
      </c>
      <c r="B13" s="424" t="s">
        <v>534</v>
      </c>
      <c r="C13" s="397" t="str">
        <f t="shared" si="1"/>
        <v>R 1.5</v>
      </c>
      <c r="D13" s="448" t="s">
        <v>536</v>
      </c>
      <c r="E13" s="449"/>
      <c r="F13" s="392" t="str">
        <f>IF($E$4&gt;=A8,IF(ISBLANK(E13),"Selecteer Ja/Nee",""),"")</f>
        <v/>
      </c>
    </row>
    <row r="14" spans="1:6" x14ac:dyDescent="0.25">
      <c r="A14" s="426" t="s">
        <v>633</v>
      </c>
      <c r="B14" s="424" t="s">
        <v>534</v>
      </c>
      <c r="C14" s="397" t="str">
        <f t="shared" si="1"/>
        <v>R 1.6</v>
      </c>
      <c r="D14" s="450" t="s">
        <v>691</v>
      </c>
      <c r="E14" s="445"/>
      <c r="F14" s="392" t="str">
        <f>IF($E$4&gt;=A8,IF(ISNONTEXT(E14),"Geef een functie op",""),"")</f>
        <v/>
      </c>
    </row>
    <row r="15" spans="1:6" x14ac:dyDescent="0.25">
      <c r="A15" s="426" t="s">
        <v>634</v>
      </c>
      <c r="B15" s="424" t="s">
        <v>534</v>
      </c>
      <c r="C15" s="387" t="str">
        <f t="shared" si="1"/>
        <v>R 1.7</v>
      </c>
      <c r="D15" s="451" t="s">
        <v>537</v>
      </c>
      <c r="E15" s="452"/>
      <c r="F15" s="393" t="str">
        <f>IF($E$4&gt;=A8,IF(ISBLANK(E15),"Selecteer Ja/Nee",""),"")</f>
        <v/>
      </c>
    </row>
    <row r="16" spans="1:6" s="421" customFormat="1" x14ac:dyDescent="0.25">
      <c r="A16" s="426"/>
      <c r="D16" s="454"/>
      <c r="E16" s="461"/>
    </row>
    <row r="17" spans="1:6" x14ac:dyDescent="0.25">
      <c r="A17" s="426">
        <v>2</v>
      </c>
      <c r="C17" s="425"/>
      <c r="D17" s="438" t="str">
        <f>"Invullen voor commissaris "&amp;A17</f>
        <v>Invullen voor commissaris 2</v>
      </c>
      <c r="E17" s="453" t="s">
        <v>579</v>
      </c>
      <c r="F17" s="418" t="s">
        <v>583</v>
      </c>
    </row>
    <row r="18" spans="1:6" x14ac:dyDescent="0.25">
      <c r="A18" s="426" t="s">
        <v>637</v>
      </c>
      <c r="B18" s="424" t="s">
        <v>534</v>
      </c>
      <c r="C18" s="396" t="str">
        <f t="shared" ref="C18:C24" si="2">B18&amp;" "&amp;A18</f>
        <v>R 2.1</v>
      </c>
      <c r="D18" s="439" t="s">
        <v>525</v>
      </c>
      <c r="E18" s="440"/>
      <c r="F18" s="374" t="str">
        <f>IF($E$4&gt;=A17,IF(ISNONTEXT(E18),"Voer een naam in",""),"")</f>
        <v/>
      </c>
    </row>
    <row r="19" spans="1:6" x14ac:dyDescent="0.25">
      <c r="A19" s="426" t="s">
        <v>638</v>
      </c>
      <c r="B19" s="424" t="s">
        <v>534</v>
      </c>
      <c r="C19" s="397" t="str">
        <f t="shared" si="2"/>
        <v>R 2.2</v>
      </c>
      <c r="D19" s="444" t="s">
        <v>526</v>
      </c>
      <c r="E19" s="445"/>
      <c r="F19" s="392" t="str">
        <f>IF($E$4&gt;=A17,IF(ISNONTEXT(E19),"Voer een naam in",""),"")</f>
        <v/>
      </c>
    </row>
    <row r="20" spans="1:6" x14ac:dyDescent="0.25">
      <c r="A20" s="426" t="s">
        <v>639</v>
      </c>
      <c r="B20" s="424" t="s">
        <v>534</v>
      </c>
      <c r="C20" s="397" t="str">
        <f t="shared" si="2"/>
        <v>R 2.3</v>
      </c>
      <c r="D20" s="446" t="s">
        <v>527</v>
      </c>
      <c r="E20" s="447"/>
      <c r="F20" s="392" t="str">
        <f>IF($E$4&gt;=A17,IF(ISBLANK(E20),"Voer een geboortedatum in",""),"")</f>
        <v/>
      </c>
    </row>
    <row r="21" spans="1:6" x14ac:dyDescent="0.25">
      <c r="A21" s="426" t="s">
        <v>640</v>
      </c>
      <c r="B21" s="424" t="s">
        <v>534</v>
      </c>
      <c r="C21" s="397" t="str">
        <f t="shared" si="2"/>
        <v>R 2.4</v>
      </c>
      <c r="D21" s="444" t="s">
        <v>528</v>
      </c>
      <c r="E21" s="445"/>
      <c r="F21" s="392" t="str">
        <f>IF($E$4&gt;=A17,IF(ISNONTEXT(E21),"Voer een plaats in",""),"")</f>
        <v/>
      </c>
    </row>
    <row r="22" spans="1:6" x14ac:dyDescent="0.25">
      <c r="A22" s="426" t="s">
        <v>641</v>
      </c>
      <c r="B22" s="424" t="s">
        <v>534</v>
      </c>
      <c r="C22" s="397" t="str">
        <f t="shared" si="2"/>
        <v>R 2.5</v>
      </c>
      <c r="D22" s="448" t="s">
        <v>536</v>
      </c>
      <c r="E22" s="449"/>
      <c r="F22" s="392" t="str">
        <f>IF($E$4&gt;=A17,IF(ISBLANK(E22),"Selecteer Ja/Nee",""),"")</f>
        <v/>
      </c>
    </row>
    <row r="23" spans="1:6" x14ac:dyDescent="0.25">
      <c r="A23" s="426" t="s">
        <v>642</v>
      </c>
      <c r="B23" s="424" t="s">
        <v>534</v>
      </c>
      <c r="C23" s="397" t="str">
        <f t="shared" si="2"/>
        <v>R 2.6</v>
      </c>
      <c r="D23" s="450" t="s">
        <v>691</v>
      </c>
      <c r="E23" s="445"/>
      <c r="F23" s="392" t="str">
        <f>IF($E$4&gt;=A17,IF(ISNONTEXT(E23),"Geef een functie op",""),"")</f>
        <v/>
      </c>
    </row>
    <row r="24" spans="1:6" x14ac:dyDescent="0.25">
      <c r="A24" s="426" t="s">
        <v>643</v>
      </c>
      <c r="B24" s="424" t="s">
        <v>534</v>
      </c>
      <c r="C24" s="387" t="str">
        <f t="shared" si="2"/>
        <v>R 2.7</v>
      </c>
      <c r="D24" s="451" t="s">
        <v>537</v>
      </c>
      <c r="E24" s="452"/>
      <c r="F24" s="393" t="str">
        <f>IF($E$4&gt;=A17,IF(ISBLANK(E24),"Selecteer Ja/Nee",""),"")</f>
        <v/>
      </c>
    </row>
    <row r="25" spans="1:6" s="421" customFormat="1" x14ac:dyDescent="0.25">
      <c r="A25" s="426"/>
      <c r="D25" s="454"/>
      <c r="E25" s="461"/>
    </row>
    <row r="26" spans="1:6" s="421" customFormat="1" x14ac:dyDescent="0.25">
      <c r="A26" s="426"/>
      <c r="D26" s="454"/>
      <c r="E26" s="461"/>
    </row>
    <row r="27" spans="1:6" x14ac:dyDescent="0.25">
      <c r="A27" s="426">
        <v>3</v>
      </c>
      <c r="C27" s="425"/>
      <c r="D27" s="438" t="str">
        <f>"Invullen voor commissaris "&amp;A27</f>
        <v>Invullen voor commissaris 3</v>
      </c>
      <c r="E27" s="453" t="s">
        <v>579</v>
      </c>
      <c r="F27" s="418" t="s">
        <v>583</v>
      </c>
    </row>
    <row r="28" spans="1:6" x14ac:dyDescent="0.25">
      <c r="A28" s="426" t="s">
        <v>646</v>
      </c>
      <c r="B28" s="424" t="s">
        <v>534</v>
      </c>
      <c r="C28" s="396" t="str">
        <f t="shared" ref="C28:C34" si="3">B28&amp;" "&amp;A28</f>
        <v>R 3.1</v>
      </c>
      <c r="D28" s="439" t="s">
        <v>525</v>
      </c>
      <c r="E28" s="440"/>
      <c r="F28" s="374" t="str">
        <f>IF($E$4&gt;=A27,IF(ISNONTEXT(E28),"Voer een naam in",""),"")</f>
        <v/>
      </c>
    </row>
    <row r="29" spans="1:6" x14ac:dyDescent="0.25">
      <c r="A29" s="426" t="s">
        <v>647</v>
      </c>
      <c r="B29" s="424" t="s">
        <v>534</v>
      </c>
      <c r="C29" s="397" t="str">
        <f t="shared" si="3"/>
        <v>R 3.2</v>
      </c>
      <c r="D29" s="444" t="s">
        <v>526</v>
      </c>
      <c r="E29" s="445"/>
      <c r="F29" s="392" t="str">
        <f>IF($E$4&gt;=A27,IF(ISNONTEXT(E29),"Voer een naam in",""),"")</f>
        <v/>
      </c>
    </row>
    <row r="30" spans="1:6" x14ac:dyDescent="0.25">
      <c r="A30" s="426" t="s">
        <v>648</v>
      </c>
      <c r="B30" s="424" t="s">
        <v>534</v>
      </c>
      <c r="C30" s="397" t="str">
        <f t="shared" si="3"/>
        <v>R 3.3</v>
      </c>
      <c r="D30" s="446" t="s">
        <v>527</v>
      </c>
      <c r="E30" s="447"/>
      <c r="F30" s="392" t="str">
        <f>IF($E$4&gt;=A27,IF(ISBLANK(E30),"Voer een geboortedatum in",""),"")</f>
        <v/>
      </c>
    </row>
    <row r="31" spans="1:6" x14ac:dyDescent="0.25">
      <c r="A31" s="426" t="s">
        <v>649</v>
      </c>
      <c r="B31" s="424" t="s">
        <v>534</v>
      </c>
      <c r="C31" s="397" t="str">
        <f t="shared" si="3"/>
        <v>R 3.4</v>
      </c>
      <c r="D31" s="444" t="s">
        <v>528</v>
      </c>
      <c r="E31" s="445"/>
      <c r="F31" s="392" t="str">
        <f>IF($E$4&gt;=A27,IF(ISNONTEXT(E31),"Voer een plaats in",""),"")</f>
        <v/>
      </c>
    </row>
    <row r="32" spans="1:6" x14ac:dyDescent="0.25">
      <c r="A32" s="426" t="s">
        <v>650</v>
      </c>
      <c r="B32" s="424" t="s">
        <v>534</v>
      </c>
      <c r="C32" s="397" t="str">
        <f t="shared" si="3"/>
        <v>R 3.5</v>
      </c>
      <c r="D32" s="448" t="s">
        <v>536</v>
      </c>
      <c r="E32" s="449"/>
      <c r="F32" s="392" t="str">
        <f>IF($E$4&gt;=A27,IF(ISBLANK(E32),"Selecteer Ja/Nee",""),"")</f>
        <v/>
      </c>
    </row>
    <row r="33" spans="1:6" x14ac:dyDescent="0.25">
      <c r="A33" s="426" t="s">
        <v>651</v>
      </c>
      <c r="B33" s="424" t="s">
        <v>534</v>
      </c>
      <c r="C33" s="397" t="str">
        <f t="shared" si="3"/>
        <v>R 3.6</v>
      </c>
      <c r="D33" s="450" t="s">
        <v>691</v>
      </c>
      <c r="E33" s="445"/>
      <c r="F33" s="392" t="str">
        <f>IF($E$4&gt;=A27,IF(ISNONTEXT(E33),"Geef een functie op",""),"")</f>
        <v/>
      </c>
    </row>
    <row r="34" spans="1:6" x14ac:dyDescent="0.25">
      <c r="A34" s="426" t="s">
        <v>652</v>
      </c>
      <c r="B34" s="424" t="s">
        <v>534</v>
      </c>
      <c r="C34" s="387" t="str">
        <f t="shared" si="3"/>
        <v>R 3.7</v>
      </c>
      <c r="D34" s="451" t="s">
        <v>537</v>
      </c>
      <c r="E34" s="452"/>
      <c r="F34" s="393" t="str">
        <f>IF($E$4&gt;=A27,IF(ISBLANK(E34),"Selecteer Ja/Nee",""),"")</f>
        <v/>
      </c>
    </row>
    <row r="35" spans="1:6" s="421" customFormat="1" x14ac:dyDescent="0.25">
      <c r="A35" s="426"/>
      <c r="D35" s="454"/>
      <c r="E35" s="461"/>
    </row>
    <row r="36" spans="1:6" s="421" customFormat="1" x14ac:dyDescent="0.25">
      <c r="A36" s="426"/>
      <c r="D36" s="454"/>
      <c r="E36" s="461"/>
    </row>
    <row r="37" spans="1:6" x14ac:dyDescent="0.25">
      <c r="A37" s="426">
        <v>4</v>
      </c>
      <c r="C37" s="425"/>
      <c r="D37" s="438" t="str">
        <f>"Invullen voor commissaris "&amp;A37</f>
        <v>Invullen voor commissaris 4</v>
      </c>
      <c r="E37" s="453" t="s">
        <v>579</v>
      </c>
      <c r="F37" s="418" t="s">
        <v>583</v>
      </c>
    </row>
    <row r="38" spans="1:6" x14ac:dyDescent="0.25">
      <c r="A38" s="426" t="s">
        <v>655</v>
      </c>
      <c r="B38" s="424" t="s">
        <v>534</v>
      </c>
      <c r="C38" s="396" t="str">
        <f t="shared" ref="C38:C44" si="4">B38&amp;" "&amp;A38</f>
        <v>R 4.1</v>
      </c>
      <c r="D38" s="439" t="s">
        <v>525</v>
      </c>
      <c r="E38" s="440"/>
      <c r="F38" s="374" t="str">
        <f>IF($E$4&gt;=A37,IF(ISNONTEXT(E38),"Voer een naam in",""),"")</f>
        <v/>
      </c>
    </row>
    <row r="39" spans="1:6" x14ac:dyDescent="0.25">
      <c r="A39" s="426" t="s">
        <v>656</v>
      </c>
      <c r="B39" s="424" t="s">
        <v>534</v>
      </c>
      <c r="C39" s="397" t="str">
        <f t="shared" si="4"/>
        <v>R 4.2</v>
      </c>
      <c r="D39" s="444" t="s">
        <v>526</v>
      </c>
      <c r="E39" s="445"/>
      <c r="F39" s="392" t="str">
        <f>IF($E$4&gt;=A37,IF(ISNONTEXT(E39),"Voer een naam in",""),"")</f>
        <v/>
      </c>
    </row>
    <row r="40" spans="1:6" x14ac:dyDescent="0.25">
      <c r="A40" s="426" t="s">
        <v>657</v>
      </c>
      <c r="B40" s="424" t="s">
        <v>534</v>
      </c>
      <c r="C40" s="397" t="str">
        <f t="shared" si="4"/>
        <v>R 4.3</v>
      </c>
      <c r="D40" s="446" t="s">
        <v>527</v>
      </c>
      <c r="E40" s="447"/>
      <c r="F40" s="392" t="str">
        <f>IF($E$4&gt;=A37,IF(ISBLANK(E40),"Voer een geboortedatum in",""),"")</f>
        <v/>
      </c>
    </row>
    <row r="41" spans="1:6" x14ac:dyDescent="0.25">
      <c r="A41" s="426" t="s">
        <v>658</v>
      </c>
      <c r="B41" s="424" t="s">
        <v>534</v>
      </c>
      <c r="C41" s="397" t="str">
        <f t="shared" si="4"/>
        <v>R 4.4</v>
      </c>
      <c r="D41" s="444" t="s">
        <v>528</v>
      </c>
      <c r="E41" s="445"/>
      <c r="F41" s="392" t="str">
        <f>IF($E$4&gt;=A37,IF(ISNONTEXT(E41),"Voer een plaats in",""),"")</f>
        <v/>
      </c>
    </row>
    <row r="42" spans="1:6" x14ac:dyDescent="0.25">
      <c r="A42" s="426" t="s">
        <v>659</v>
      </c>
      <c r="B42" s="424" t="s">
        <v>534</v>
      </c>
      <c r="C42" s="397" t="str">
        <f t="shared" si="4"/>
        <v>R 4.5</v>
      </c>
      <c r="D42" s="448" t="s">
        <v>536</v>
      </c>
      <c r="E42" s="449"/>
      <c r="F42" s="392" t="str">
        <f>IF($E$4&gt;=A37,IF(ISBLANK(E42),"Selecteer Ja/Nee",""),"")</f>
        <v/>
      </c>
    </row>
    <row r="43" spans="1:6" x14ac:dyDescent="0.25">
      <c r="A43" s="426" t="s">
        <v>660</v>
      </c>
      <c r="B43" s="424" t="s">
        <v>534</v>
      </c>
      <c r="C43" s="397" t="str">
        <f t="shared" si="4"/>
        <v>R 4.6</v>
      </c>
      <c r="D43" s="450" t="s">
        <v>691</v>
      </c>
      <c r="E43" s="445"/>
      <c r="F43" s="392" t="str">
        <f>IF($E$4&gt;=A37,IF(ISNONTEXT(E43),"Geef een functie op",""),"")</f>
        <v/>
      </c>
    </row>
    <row r="44" spans="1:6" x14ac:dyDescent="0.25">
      <c r="A44" s="426" t="s">
        <v>661</v>
      </c>
      <c r="B44" s="424" t="s">
        <v>534</v>
      </c>
      <c r="C44" s="387" t="str">
        <f t="shared" si="4"/>
        <v>R 4.7</v>
      </c>
      <c r="D44" s="451" t="s">
        <v>537</v>
      </c>
      <c r="E44" s="452"/>
      <c r="F44" s="393" t="str">
        <f>IF($E$4&gt;=A37,IF(ISBLANK(E44),"Selecteer Ja/Nee",""),"")</f>
        <v/>
      </c>
    </row>
    <row r="45" spans="1:6" s="421" customFormat="1" x14ac:dyDescent="0.25">
      <c r="A45" s="426"/>
      <c r="D45" s="454"/>
      <c r="E45" s="461"/>
    </row>
    <row r="46" spans="1:6" s="421" customFormat="1" x14ac:dyDescent="0.25">
      <c r="A46" s="426"/>
      <c r="D46" s="454"/>
      <c r="E46" s="461"/>
    </row>
    <row r="47" spans="1:6" x14ac:dyDescent="0.25">
      <c r="A47" s="426">
        <v>5</v>
      </c>
      <c r="C47" s="425"/>
      <c r="D47" s="438" t="str">
        <f>"Invullen voor commissaris "&amp;A47</f>
        <v>Invullen voor commissaris 5</v>
      </c>
      <c r="E47" s="453" t="s">
        <v>579</v>
      </c>
      <c r="F47" s="418" t="s">
        <v>583</v>
      </c>
    </row>
    <row r="48" spans="1:6" x14ac:dyDescent="0.25">
      <c r="A48" s="426" t="s">
        <v>664</v>
      </c>
      <c r="B48" s="424" t="s">
        <v>534</v>
      </c>
      <c r="C48" s="396" t="str">
        <f t="shared" ref="C48:C54" si="5">B48&amp;" "&amp;A48</f>
        <v>R 5.1</v>
      </c>
      <c r="D48" s="439" t="s">
        <v>525</v>
      </c>
      <c r="E48" s="440"/>
      <c r="F48" s="374" t="str">
        <f>IF($E$4&gt;=A47,IF(ISNONTEXT(E48),"Voer een naam in",""),"")</f>
        <v/>
      </c>
    </row>
    <row r="49" spans="1:6" x14ac:dyDescent="0.25">
      <c r="A49" s="426" t="s">
        <v>665</v>
      </c>
      <c r="B49" s="424" t="s">
        <v>534</v>
      </c>
      <c r="C49" s="397" t="str">
        <f t="shared" si="5"/>
        <v>R 5.2</v>
      </c>
      <c r="D49" s="444" t="s">
        <v>526</v>
      </c>
      <c r="E49" s="445"/>
      <c r="F49" s="392" t="str">
        <f>IF($E$4&gt;=A47,IF(ISNONTEXT(E49),"Voer een naam in",""),"")</f>
        <v/>
      </c>
    </row>
    <row r="50" spans="1:6" x14ac:dyDescent="0.25">
      <c r="A50" s="426" t="s">
        <v>666</v>
      </c>
      <c r="B50" s="424" t="s">
        <v>534</v>
      </c>
      <c r="C50" s="397" t="str">
        <f t="shared" si="5"/>
        <v>R 5.3</v>
      </c>
      <c r="D50" s="446" t="s">
        <v>527</v>
      </c>
      <c r="E50" s="447"/>
      <c r="F50" s="392" t="str">
        <f>IF($E$4&gt;=A47,IF(ISBLANK(E50),"Voer een geboortedatum in",""),"")</f>
        <v/>
      </c>
    </row>
    <row r="51" spans="1:6" x14ac:dyDescent="0.25">
      <c r="A51" s="426" t="s">
        <v>667</v>
      </c>
      <c r="B51" s="424" t="s">
        <v>534</v>
      </c>
      <c r="C51" s="397" t="str">
        <f t="shared" si="5"/>
        <v>R 5.4</v>
      </c>
      <c r="D51" s="444" t="s">
        <v>528</v>
      </c>
      <c r="E51" s="445"/>
      <c r="F51" s="392" t="str">
        <f>IF($E$4&gt;=A47,IF(ISNONTEXT(E51),"Voer een plaats in",""),"")</f>
        <v/>
      </c>
    </row>
    <row r="52" spans="1:6" x14ac:dyDescent="0.25">
      <c r="A52" s="426" t="s">
        <v>668</v>
      </c>
      <c r="B52" s="424" t="s">
        <v>534</v>
      </c>
      <c r="C52" s="397" t="str">
        <f t="shared" si="5"/>
        <v>R 5.5</v>
      </c>
      <c r="D52" s="448" t="s">
        <v>536</v>
      </c>
      <c r="E52" s="449"/>
      <c r="F52" s="392" t="str">
        <f>IF($E$4&gt;=A47,IF(ISBLANK(E52),"Selecteer Ja/Nee",""),"")</f>
        <v/>
      </c>
    </row>
    <row r="53" spans="1:6" x14ac:dyDescent="0.25">
      <c r="A53" s="426" t="s">
        <v>669</v>
      </c>
      <c r="B53" s="424" t="s">
        <v>534</v>
      </c>
      <c r="C53" s="397" t="str">
        <f t="shared" si="5"/>
        <v>R 5.6</v>
      </c>
      <c r="D53" s="450" t="s">
        <v>691</v>
      </c>
      <c r="E53" s="445"/>
      <c r="F53" s="392" t="str">
        <f>IF($E$4&gt;=A47,IF(ISNONTEXT(E53),"Geef een functie op",""),"")</f>
        <v/>
      </c>
    </row>
    <row r="54" spans="1:6" x14ac:dyDescent="0.25">
      <c r="A54" s="426" t="s">
        <v>670</v>
      </c>
      <c r="B54" s="424" t="s">
        <v>534</v>
      </c>
      <c r="C54" s="387" t="str">
        <f t="shared" si="5"/>
        <v>R 5.7</v>
      </c>
      <c r="D54" s="451" t="s">
        <v>537</v>
      </c>
      <c r="E54" s="452"/>
      <c r="F54" s="393" t="str">
        <f>IF($E$4&gt;=A47,IF(ISBLANK(E54),"Selecteer Ja/Nee",""),"")</f>
        <v/>
      </c>
    </row>
    <row r="55" spans="1:6" s="421" customFormat="1" x14ac:dyDescent="0.25">
      <c r="A55" s="426"/>
      <c r="D55" s="454"/>
      <c r="E55" s="461"/>
    </row>
    <row r="56" spans="1:6" s="421" customFormat="1" x14ac:dyDescent="0.25">
      <c r="A56" s="426"/>
      <c r="D56" s="454"/>
      <c r="E56" s="461"/>
    </row>
    <row r="57" spans="1:6" x14ac:dyDescent="0.25">
      <c r="A57" s="426">
        <v>6</v>
      </c>
      <c r="C57" s="425"/>
      <c r="D57" s="438" t="str">
        <f>"Invullen voor commissaris "&amp;A57</f>
        <v>Invullen voor commissaris 6</v>
      </c>
      <c r="E57" s="453" t="s">
        <v>579</v>
      </c>
      <c r="F57" s="418" t="s">
        <v>583</v>
      </c>
    </row>
    <row r="58" spans="1:6" x14ac:dyDescent="0.25">
      <c r="A58" s="426" t="s">
        <v>673</v>
      </c>
      <c r="B58" s="424" t="s">
        <v>534</v>
      </c>
      <c r="C58" s="396" t="str">
        <f t="shared" ref="C58:C64" si="6">B58&amp;" "&amp;A58</f>
        <v>R 6.1</v>
      </c>
      <c r="D58" s="439" t="s">
        <v>525</v>
      </c>
      <c r="E58" s="440"/>
      <c r="F58" s="374" t="str">
        <f>IF($E$4&gt;=A57,IF(ISNONTEXT(E58),"Voer een naam in",""),"")</f>
        <v/>
      </c>
    </row>
    <row r="59" spans="1:6" x14ac:dyDescent="0.25">
      <c r="A59" s="426" t="s">
        <v>674</v>
      </c>
      <c r="B59" s="424" t="s">
        <v>534</v>
      </c>
      <c r="C59" s="397" t="str">
        <f t="shared" si="6"/>
        <v>R 6.2</v>
      </c>
      <c r="D59" s="444" t="s">
        <v>526</v>
      </c>
      <c r="E59" s="445"/>
      <c r="F59" s="392" t="str">
        <f>IF($E$4&gt;=A57,IF(ISNONTEXT(E59),"Voer een naam in",""),"")</f>
        <v/>
      </c>
    </row>
    <row r="60" spans="1:6" x14ac:dyDescent="0.25">
      <c r="A60" s="426" t="s">
        <v>675</v>
      </c>
      <c r="B60" s="424" t="s">
        <v>534</v>
      </c>
      <c r="C60" s="397" t="str">
        <f t="shared" si="6"/>
        <v>R 6.3</v>
      </c>
      <c r="D60" s="446" t="s">
        <v>527</v>
      </c>
      <c r="E60" s="447"/>
      <c r="F60" s="392" t="str">
        <f>IF($E$4&gt;=A57,IF(ISBLANK(E60),"Voer een geboortedatum in",""),"")</f>
        <v/>
      </c>
    </row>
    <row r="61" spans="1:6" x14ac:dyDescent="0.25">
      <c r="A61" s="426" t="s">
        <v>676</v>
      </c>
      <c r="B61" s="424" t="s">
        <v>534</v>
      </c>
      <c r="C61" s="397" t="str">
        <f t="shared" si="6"/>
        <v>R 6.4</v>
      </c>
      <c r="D61" s="444" t="s">
        <v>528</v>
      </c>
      <c r="E61" s="445"/>
      <c r="F61" s="392" t="str">
        <f>IF($E$4&gt;=A57,IF(ISNONTEXT(E61),"Voer een plaats in",""),"")</f>
        <v/>
      </c>
    </row>
    <row r="62" spans="1:6" x14ac:dyDescent="0.25">
      <c r="A62" s="426" t="s">
        <v>677</v>
      </c>
      <c r="B62" s="424" t="s">
        <v>534</v>
      </c>
      <c r="C62" s="397" t="str">
        <f t="shared" si="6"/>
        <v>R 6.5</v>
      </c>
      <c r="D62" s="448" t="s">
        <v>536</v>
      </c>
      <c r="E62" s="449"/>
      <c r="F62" s="392" t="str">
        <f>IF($E$4&gt;=A57,IF(ISBLANK(E62),"Selecteer Ja/Nee",""),"")</f>
        <v/>
      </c>
    </row>
    <row r="63" spans="1:6" x14ac:dyDescent="0.25">
      <c r="A63" s="426" t="s">
        <v>678</v>
      </c>
      <c r="B63" s="424" t="s">
        <v>534</v>
      </c>
      <c r="C63" s="397" t="str">
        <f t="shared" si="6"/>
        <v>R 6.6</v>
      </c>
      <c r="D63" s="450" t="s">
        <v>691</v>
      </c>
      <c r="E63" s="445"/>
      <c r="F63" s="392" t="str">
        <f>IF($E$4&gt;=A57,IF(ISNONTEXT(E63),"Geef een functie op",""),"")</f>
        <v/>
      </c>
    </row>
    <row r="64" spans="1:6" x14ac:dyDescent="0.25">
      <c r="A64" s="426" t="s">
        <v>679</v>
      </c>
      <c r="B64" s="424" t="s">
        <v>534</v>
      </c>
      <c r="C64" s="387" t="str">
        <f t="shared" si="6"/>
        <v>R 6.7</v>
      </c>
      <c r="D64" s="451" t="s">
        <v>537</v>
      </c>
      <c r="E64" s="452"/>
      <c r="F64" s="393" t="str">
        <f>IF($E$4&gt;=A57,IF(ISBLANK(E64),"Selecteer Ja/Nee",""),"")</f>
        <v/>
      </c>
    </row>
    <row r="65" spans="1:6" s="421" customFormat="1" x14ac:dyDescent="0.25">
      <c r="A65" s="426"/>
      <c r="D65" s="454"/>
      <c r="E65" s="461"/>
    </row>
    <row r="66" spans="1:6" s="421" customFormat="1" x14ac:dyDescent="0.25">
      <c r="A66" s="426"/>
      <c r="D66" s="454"/>
      <c r="E66" s="461"/>
    </row>
    <row r="67" spans="1:6" x14ac:dyDescent="0.25">
      <c r="A67" s="426">
        <v>7</v>
      </c>
      <c r="C67" s="425"/>
      <c r="D67" s="438" t="str">
        <f>"Invullen voor commissaris "&amp;A67</f>
        <v>Invullen voor commissaris 7</v>
      </c>
      <c r="E67" s="453" t="s">
        <v>579</v>
      </c>
      <c r="F67" s="418" t="s">
        <v>583</v>
      </c>
    </row>
    <row r="68" spans="1:6" x14ac:dyDescent="0.25">
      <c r="A68" s="426" t="s">
        <v>682</v>
      </c>
      <c r="B68" s="424" t="s">
        <v>534</v>
      </c>
      <c r="C68" s="396" t="str">
        <f t="shared" ref="C68:C74" si="7">B68&amp;" "&amp;A68</f>
        <v>R 7.1</v>
      </c>
      <c r="D68" s="439" t="s">
        <v>525</v>
      </c>
      <c r="E68" s="440"/>
      <c r="F68" s="374" t="str">
        <f>IF($E$4&gt;=A67,IF(ISNONTEXT(E68),"Voer een naam in",""),"")</f>
        <v/>
      </c>
    </row>
    <row r="69" spans="1:6" x14ac:dyDescent="0.25">
      <c r="A69" s="426" t="s">
        <v>683</v>
      </c>
      <c r="B69" s="424" t="s">
        <v>534</v>
      </c>
      <c r="C69" s="397" t="str">
        <f t="shared" si="7"/>
        <v>R 7.2</v>
      </c>
      <c r="D69" s="444" t="s">
        <v>526</v>
      </c>
      <c r="E69" s="445"/>
      <c r="F69" s="392" t="str">
        <f>IF($E$4&gt;=A67,IF(ISNONTEXT(E69),"Voer een naam in",""),"")</f>
        <v/>
      </c>
    </row>
    <row r="70" spans="1:6" x14ac:dyDescent="0.25">
      <c r="A70" s="426" t="s">
        <v>684</v>
      </c>
      <c r="B70" s="424" t="s">
        <v>534</v>
      </c>
      <c r="C70" s="397" t="str">
        <f t="shared" si="7"/>
        <v>R 7.3</v>
      </c>
      <c r="D70" s="446" t="s">
        <v>527</v>
      </c>
      <c r="E70" s="447"/>
      <c r="F70" s="392" t="str">
        <f>IF($E$4&gt;=A67,IF(ISBLANK(E70),"Voer een geboortedatum in",""),"")</f>
        <v/>
      </c>
    </row>
    <row r="71" spans="1:6" x14ac:dyDescent="0.25">
      <c r="A71" s="426" t="s">
        <v>685</v>
      </c>
      <c r="B71" s="424" t="s">
        <v>534</v>
      </c>
      <c r="C71" s="397" t="str">
        <f t="shared" si="7"/>
        <v>R 7.4</v>
      </c>
      <c r="D71" s="444" t="s">
        <v>528</v>
      </c>
      <c r="E71" s="445"/>
      <c r="F71" s="392" t="str">
        <f>IF($E$4&gt;=A67,IF(ISNONTEXT(E71),"Voer een plaats in",""),"")</f>
        <v/>
      </c>
    </row>
    <row r="72" spans="1:6" x14ac:dyDescent="0.25">
      <c r="A72" s="426" t="s">
        <v>686</v>
      </c>
      <c r="B72" s="424" t="s">
        <v>534</v>
      </c>
      <c r="C72" s="397" t="str">
        <f t="shared" si="7"/>
        <v>R 7.5</v>
      </c>
      <c r="D72" s="448" t="s">
        <v>536</v>
      </c>
      <c r="E72" s="449"/>
      <c r="F72" s="392" t="str">
        <f>IF($E$4&gt;=A67,IF(ISBLANK(E72),"Selecteer Ja/Nee",""),"")</f>
        <v/>
      </c>
    </row>
    <row r="73" spans="1:6" x14ac:dyDescent="0.25">
      <c r="A73" s="426" t="s">
        <v>687</v>
      </c>
      <c r="B73" s="424" t="s">
        <v>534</v>
      </c>
      <c r="C73" s="397" t="str">
        <f t="shared" si="7"/>
        <v>R 7.6</v>
      </c>
      <c r="D73" s="450" t="s">
        <v>691</v>
      </c>
      <c r="E73" s="445"/>
      <c r="F73" s="392" t="str">
        <f>IF($E$4&gt;=A67,IF(ISNONTEXT(E73),"Geef een functie op",""),"")</f>
        <v/>
      </c>
    </row>
    <row r="74" spans="1:6" x14ac:dyDescent="0.25">
      <c r="A74" s="426" t="s">
        <v>688</v>
      </c>
      <c r="B74" s="424" t="s">
        <v>534</v>
      </c>
      <c r="C74" s="387" t="str">
        <f t="shared" si="7"/>
        <v>R 7.7</v>
      </c>
      <c r="D74" s="451" t="s">
        <v>537</v>
      </c>
      <c r="E74" s="452"/>
      <c r="F74" s="393" t="str">
        <f>IF($E$4&gt;=A67,IF(ISBLANK(E74),"Selecteer Ja/Nee",""),"")</f>
        <v/>
      </c>
    </row>
    <row r="75" spans="1:6" s="421" customFormat="1" x14ac:dyDescent="0.25">
      <c r="A75" s="426"/>
      <c r="D75" s="454"/>
      <c r="E75" s="454"/>
    </row>
    <row r="76" spans="1:6" s="421" customFormat="1" x14ac:dyDescent="0.25">
      <c r="A76" s="426"/>
      <c r="D76" s="454"/>
      <c r="E76" s="454"/>
    </row>
    <row r="77" spans="1:6" s="421" customFormat="1" x14ac:dyDescent="0.25">
      <c r="A77" s="426"/>
      <c r="D77" s="454"/>
      <c r="E77" s="454"/>
    </row>
    <row r="78" spans="1:6" s="421" customFormat="1" x14ac:dyDescent="0.25">
      <c r="A78" s="426"/>
      <c r="D78" s="454"/>
      <c r="E78" s="454"/>
    </row>
    <row r="79" spans="1:6" s="421" customFormat="1" x14ac:dyDescent="0.25">
      <c r="A79" s="426"/>
      <c r="D79" s="454"/>
      <c r="E79" s="454"/>
    </row>
    <row r="80" spans="1:6" s="421" customFormat="1" x14ac:dyDescent="0.25">
      <c r="A80" s="426"/>
      <c r="D80" s="454"/>
      <c r="E80" s="454"/>
    </row>
    <row r="81" spans="1:5" s="421" customFormat="1" x14ac:dyDescent="0.25">
      <c r="A81" s="426"/>
      <c r="D81" s="454"/>
      <c r="E81" s="454"/>
    </row>
    <row r="82" spans="1:5" s="421" customFormat="1" x14ac:dyDescent="0.25">
      <c r="A82" s="426"/>
      <c r="D82" s="454"/>
      <c r="E82" s="454"/>
    </row>
    <row r="83" spans="1:5" s="421" customFormat="1" x14ac:dyDescent="0.25">
      <c r="A83" s="426"/>
      <c r="D83" s="454"/>
      <c r="E83" s="454"/>
    </row>
    <row r="84" spans="1:5" s="421" customFormat="1" x14ac:dyDescent="0.25">
      <c r="A84" s="426"/>
      <c r="D84" s="454"/>
      <c r="E84" s="454"/>
    </row>
    <row r="85" spans="1:5" s="421" customFormat="1" x14ac:dyDescent="0.25">
      <c r="A85" s="426"/>
      <c r="D85" s="454"/>
      <c r="E85" s="454"/>
    </row>
    <row r="86" spans="1:5" s="421" customFormat="1" x14ac:dyDescent="0.25">
      <c r="A86" s="426"/>
      <c r="D86" s="454"/>
      <c r="E86" s="454"/>
    </row>
    <row r="87" spans="1:5" s="421" customFormat="1" x14ac:dyDescent="0.25">
      <c r="A87" s="426"/>
      <c r="D87" s="454"/>
      <c r="E87" s="454"/>
    </row>
    <row r="88" spans="1:5" s="421" customFormat="1" x14ac:dyDescent="0.25">
      <c r="A88" s="426"/>
      <c r="D88" s="454"/>
      <c r="E88" s="454"/>
    </row>
    <row r="89" spans="1:5" s="421" customFormat="1" x14ac:dyDescent="0.25">
      <c r="A89" s="426"/>
      <c r="D89" s="454"/>
      <c r="E89" s="454"/>
    </row>
    <row r="90" spans="1:5" s="421" customFormat="1" x14ac:dyDescent="0.25">
      <c r="A90" s="426"/>
      <c r="D90" s="454"/>
      <c r="E90" s="454"/>
    </row>
    <row r="91" spans="1:5" s="421" customFormat="1" x14ac:dyDescent="0.25">
      <c r="A91" s="426"/>
      <c r="D91" s="454"/>
      <c r="E91" s="454"/>
    </row>
    <row r="92" spans="1:5" s="421" customFormat="1" x14ac:dyDescent="0.25">
      <c r="A92" s="426"/>
      <c r="D92" s="454"/>
      <c r="E92" s="454"/>
    </row>
    <row r="93" spans="1:5" s="421" customFormat="1" x14ac:dyDescent="0.25">
      <c r="A93" s="426"/>
      <c r="D93" s="454"/>
      <c r="E93" s="454"/>
    </row>
    <row r="94" spans="1:5" s="421" customFormat="1" x14ac:dyDescent="0.25">
      <c r="A94" s="426"/>
      <c r="D94" s="454"/>
      <c r="E94" s="454"/>
    </row>
    <row r="95" spans="1:5" s="421" customFormat="1" x14ac:dyDescent="0.25">
      <c r="A95" s="426"/>
      <c r="D95" s="454"/>
      <c r="E95" s="454"/>
    </row>
    <row r="96" spans="1:5" s="421" customFormat="1" x14ac:dyDescent="0.25">
      <c r="A96" s="426"/>
      <c r="D96" s="454"/>
      <c r="E96" s="454"/>
    </row>
    <row r="97" spans="1:5" s="421" customFormat="1" x14ac:dyDescent="0.25">
      <c r="A97" s="426"/>
      <c r="D97" s="454"/>
      <c r="E97" s="454"/>
    </row>
    <row r="98" spans="1:5" s="421" customFormat="1" x14ac:dyDescent="0.25">
      <c r="A98" s="426"/>
      <c r="D98" s="454"/>
      <c r="E98" s="454"/>
    </row>
    <row r="99" spans="1:5" s="421" customFormat="1" x14ac:dyDescent="0.25">
      <c r="A99" s="426"/>
      <c r="D99" s="454"/>
      <c r="E99" s="454"/>
    </row>
    <row r="100" spans="1:5" s="421" customFormat="1" x14ac:dyDescent="0.25">
      <c r="A100" s="426"/>
      <c r="D100" s="454"/>
      <c r="E100" s="454"/>
    </row>
    <row r="101" spans="1:5" s="421" customFormat="1" x14ac:dyDescent="0.25">
      <c r="A101" s="426"/>
      <c r="D101" s="454"/>
      <c r="E101" s="454"/>
    </row>
    <row r="102" spans="1:5" s="421" customFormat="1" x14ac:dyDescent="0.25">
      <c r="A102" s="426"/>
      <c r="D102" s="454"/>
      <c r="E102" s="454"/>
    </row>
    <row r="103" spans="1:5" s="421" customFormat="1" x14ac:dyDescent="0.25">
      <c r="A103" s="426"/>
      <c r="D103" s="454"/>
      <c r="E103" s="454"/>
    </row>
    <row r="104" spans="1:5" s="421" customFormat="1" x14ac:dyDescent="0.25">
      <c r="A104" s="426"/>
      <c r="D104" s="454"/>
      <c r="E104" s="454"/>
    </row>
    <row r="105" spans="1:5" s="421" customFormat="1" x14ac:dyDescent="0.25">
      <c r="A105" s="426"/>
      <c r="D105" s="454"/>
      <c r="E105" s="454"/>
    </row>
    <row r="106" spans="1:5" s="421" customFormat="1" x14ac:dyDescent="0.25">
      <c r="A106" s="426"/>
      <c r="D106" s="454"/>
      <c r="E106" s="454"/>
    </row>
    <row r="107" spans="1:5" s="421" customFormat="1" x14ac:dyDescent="0.25">
      <c r="A107" s="426"/>
      <c r="D107" s="454"/>
      <c r="E107" s="454"/>
    </row>
    <row r="108" spans="1:5" s="421" customFormat="1" x14ac:dyDescent="0.25">
      <c r="A108" s="426"/>
      <c r="D108" s="454"/>
      <c r="E108" s="454"/>
    </row>
    <row r="109" spans="1:5" s="421" customFormat="1" x14ac:dyDescent="0.25">
      <c r="A109" s="426"/>
      <c r="D109" s="454"/>
      <c r="E109" s="454"/>
    </row>
    <row r="110" spans="1:5" s="421" customFormat="1" x14ac:dyDescent="0.25">
      <c r="A110" s="426"/>
      <c r="D110" s="454"/>
      <c r="E110" s="454"/>
    </row>
    <row r="111" spans="1:5" s="421" customFormat="1" x14ac:dyDescent="0.25">
      <c r="A111" s="426"/>
      <c r="D111" s="454"/>
      <c r="E111" s="454"/>
    </row>
    <row r="112" spans="1:5" s="421" customFormat="1" x14ac:dyDescent="0.25">
      <c r="A112" s="426"/>
      <c r="D112" s="454"/>
      <c r="E112" s="454"/>
    </row>
    <row r="113" spans="1:5" s="421" customFormat="1" x14ac:dyDescent="0.25">
      <c r="A113" s="426"/>
      <c r="D113" s="454"/>
      <c r="E113" s="454"/>
    </row>
    <row r="114" spans="1:5" s="421" customFormat="1" x14ac:dyDescent="0.25">
      <c r="A114" s="426"/>
      <c r="D114" s="454"/>
      <c r="E114" s="454"/>
    </row>
    <row r="115" spans="1:5" s="421" customFormat="1" x14ac:dyDescent="0.25">
      <c r="A115" s="426"/>
      <c r="D115" s="454"/>
      <c r="E115" s="454"/>
    </row>
    <row r="116" spans="1:5" s="421" customFormat="1" x14ac:dyDescent="0.25">
      <c r="A116" s="426"/>
      <c r="D116" s="454"/>
      <c r="E116" s="454"/>
    </row>
    <row r="117" spans="1:5" s="421" customFormat="1" x14ac:dyDescent="0.25">
      <c r="A117" s="426"/>
      <c r="D117" s="454"/>
      <c r="E117" s="454"/>
    </row>
    <row r="118" spans="1:5" s="421" customFormat="1" x14ac:dyDescent="0.25">
      <c r="A118" s="426"/>
      <c r="D118" s="454"/>
      <c r="E118" s="454"/>
    </row>
    <row r="119" spans="1:5" s="421" customFormat="1" x14ac:dyDescent="0.25">
      <c r="A119" s="426"/>
      <c r="D119" s="454"/>
      <c r="E119" s="454"/>
    </row>
    <row r="120" spans="1:5" s="421" customFormat="1" x14ac:dyDescent="0.25">
      <c r="A120" s="426"/>
      <c r="D120" s="454"/>
      <c r="E120" s="454"/>
    </row>
    <row r="121" spans="1:5" s="421" customFormat="1" x14ac:dyDescent="0.25">
      <c r="A121" s="426"/>
      <c r="D121" s="454"/>
      <c r="E121" s="454"/>
    </row>
    <row r="122" spans="1:5" s="421" customFormat="1" x14ac:dyDescent="0.25">
      <c r="A122" s="426"/>
      <c r="D122" s="454"/>
      <c r="E122" s="454"/>
    </row>
    <row r="123" spans="1:5" s="421" customFormat="1" x14ac:dyDescent="0.25">
      <c r="A123" s="426"/>
      <c r="D123" s="454"/>
      <c r="E123" s="454"/>
    </row>
    <row r="124" spans="1:5" s="421" customFormat="1" x14ac:dyDescent="0.25">
      <c r="A124" s="426"/>
      <c r="D124" s="454"/>
      <c r="E124" s="454"/>
    </row>
    <row r="125" spans="1:5" s="421" customFormat="1" x14ac:dyDescent="0.25">
      <c r="A125" s="426"/>
      <c r="D125" s="454"/>
      <c r="E125" s="454"/>
    </row>
    <row r="126" spans="1:5" s="421" customFormat="1" x14ac:dyDescent="0.25">
      <c r="A126" s="426"/>
      <c r="D126" s="454"/>
      <c r="E126" s="454"/>
    </row>
    <row r="127" spans="1:5" s="421" customFormat="1" x14ac:dyDescent="0.25">
      <c r="A127" s="426"/>
      <c r="D127" s="454"/>
      <c r="E127" s="454"/>
    </row>
    <row r="128" spans="1:5" s="421" customFormat="1" x14ac:dyDescent="0.25">
      <c r="A128" s="426"/>
      <c r="D128" s="454"/>
      <c r="E128" s="454"/>
    </row>
    <row r="129" spans="1:5" s="421" customFormat="1" x14ac:dyDescent="0.25">
      <c r="A129" s="426"/>
      <c r="D129" s="454"/>
      <c r="E129" s="454"/>
    </row>
    <row r="130" spans="1:5" s="421" customFormat="1" x14ac:dyDescent="0.25">
      <c r="A130" s="426"/>
      <c r="D130" s="454"/>
      <c r="E130" s="454"/>
    </row>
    <row r="131" spans="1:5" s="421" customFormat="1" x14ac:dyDescent="0.25">
      <c r="A131" s="426"/>
      <c r="D131" s="454"/>
      <c r="E131" s="454"/>
    </row>
    <row r="132" spans="1:5" s="421" customFormat="1" x14ac:dyDescent="0.25">
      <c r="A132" s="426"/>
      <c r="D132" s="454"/>
      <c r="E132" s="454"/>
    </row>
    <row r="133" spans="1:5" s="421" customFormat="1" x14ac:dyDescent="0.25">
      <c r="A133" s="426"/>
      <c r="D133" s="454"/>
      <c r="E133" s="454"/>
    </row>
    <row r="134" spans="1:5" s="421" customFormat="1" x14ac:dyDescent="0.25">
      <c r="A134" s="426"/>
      <c r="D134" s="454"/>
      <c r="E134" s="454"/>
    </row>
    <row r="135" spans="1:5" s="421" customFormat="1" x14ac:dyDescent="0.25">
      <c r="A135" s="426"/>
      <c r="D135" s="454"/>
      <c r="E135" s="454"/>
    </row>
    <row r="136" spans="1:5" s="421" customFormat="1" x14ac:dyDescent="0.25">
      <c r="A136" s="426"/>
      <c r="D136" s="454"/>
      <c r="E136" s="454"/>
    </row>
    <row r="137" spans="1:5" s="421" customFormat="1" x14ac:dyDescent="0.25">
      <c r="A137" s="426"/>
      <c r="D137" s="454"/>
      <c r="E137" s="454"/>
    </row>
    <row r="138" spans="1:5" s="421" customFormat="1" x14ac:dyDescent="0.25">
      <c r="A138" s="426"/>
      <c r="D138" s="454"/>
      <c r="E138" s="454"/>
    </row>
    <row r="139" spans="1:5" s="421" customFormat="1" x14ac:dyDescent="0.25">
      <c r="A139" s="426"/>
      <c r="D139" s="454"/>
      <c r="E139" s="454"/>
    </row>
    <row r="140" spans="1:5" s="421" customFormat="1" x14ac:dyDescent="0.25">
      <c r="A140" s="426"/>
      <c r="D140" s="454"/>
      <c r="E140" s="454"/>
    </row>
    <row r="141" spans="1:5" s="421" customFormat="1" x14ac:dyDescent="0.25">
      <c r="A141" s="426"/>
      <c r="D141" s="454"/>
      <c r="E141" s="454"/>
    </row>
    <row r="142" spans="1:5" s="421" customFormat="1" x14ac:dyDescent="0.25">
      <c r="A142" s="426"/>
      <c r="D142" s="454"/>
      <c r="E142" s="454"/>
    </row>
    <row r="143" spans="1:5" s="421" customFormat="1" x14ac:dyDescent="0.25">
      <c r="A143" s="426"/>
      <c r="D143" s="454"/>
      <c r="E143" s="454"/>
    </row>
    <row r="144" spans="1:5" s="421" customFormat="1" x14ac:dyDescent="0.25">
      <c r="A144" s="426"/>
      <c r="D144" s="454"/>
      <c r="E144" s="454"/>
    </row>
    <row r="145" spans="1:5" s="421" customFormat="1" x14ac:dyDescent="0.25">
      <c r="A145" s="426"/>
      <c r="D145" s="454"/>
      <c r="E145" s="454"/>
    </row>
    <row r="146" spans="1:5" s="421" customFormat="1" x14ac:dyDescent="0.25">
      <c r="A146" s="426"/>
      <c r="D146" s="454"/>
      <c r="E146" s="454"/>
    </row>
    <row r="147" spans="1:5" s="421" customFormat="1" x14ac:dyDescent="0.25">
      <c r="A147" s="426"/>
      <c r="D147" s="454"/>
      <c r="E147" s="454"/>
    </row>
    <row r="148" spans="1:5" s="421" customFormat="1" x14ac:dyDescent="0.25">
      <c r="A148" s="426"/>
      <c r="D148" s="454"/>
      <c r="E148" s="454"/>
    </row>
    <row r="149" spans="1:5" s="421" customFormat="1" x14ac:dyDescent="0.25">
      <c r="A149" s="426"/>
      <c r="D149" s="454"/>
      <c r="E149" s="454"/>
    </row>
    <row r="150" spans="1:5" s="421" customFormat="1" x14ac:dyDescent="0.25">
      <c r="A150" s="426"/>
      <c r="D150" s="454"/>
      <c r="E150" s="454"/>
    </row>
    <row r="151" spans="1:5" s="421" customFormat="1" x14ac:dyDescent="0.25">
      <c r="A151" s="426"/>
      <c r="D151" s="454"/>
      <c r="E151" s="454"/>
    </row>
    <row r="152" spans="1:5" s="421" customFormat="1" x14ac:dyDescent="0.25">
      <c r="A152" s="426"/>
      <c r="D152" s="454"/>
      <c r="E152" s="454"/>
    </row>
    <row r="153" spans="1:5" s="421" customFormat="1" x14ac:dyDescent="0.25">
      <c r="A153" s="426"/>
      <c r="D153" s="454"/>
      <c r="E153" s="454"/>
    </row>
    <row r="154" spans="1:5" s="421" customFormat="1" x14ac:dyDescent="0.25">
      <c r="A154" s="426"/>
      <c r="D154" s="454"/>
      <c r="E154" s="454"/>
    </row>
    <row r="155" spans="1:5" s="421" customFormat="1" x14ac:dyDescent="0.25">
      <c r="A155" s="426"/>
      <c r="D155" s="454"/>
      <c r="E155" s="454"/>
    </row>
    <row r="156" spans="1:5" s="421" customFormat="1" x14ac:dyDescent="0.25">
      <c r="A156" s="426"/>
      <c r="D156" s="454"/>
      <c r="E156" s="454"/>
    </row>
    <row r="157" spans="1:5" s="421" customFormat="1" x14ac:dyDescent="0.25">
      <c r="A157" s="426"/>
      <c r="D157" s="454"/>
      <c r="E157" s="454"/>
    </row>
    <row r="158" spans="1:5" s="421" customFormat="1" x14ac:dyDescent="0.25">
      <c r="A158" s="426"/>
      <c r="D158" s="454"/>
      <c r="E158" s="454"/>
    </row>
    <row r="159" spans="1:5" s="421" customFormat="1" x14ac:dyDescent="0.25">
      <c r="A159" s="426"/>
      <c r="D159" s="454"/>
      <c r="E159" s="454"/>
    </row>
    <row r="160" spans="1:5" s="421" customFormat="1" x14ac:dyDescent="0.25">
      <c r="A160" s="426"/>
      <c r="D160" s="454"/>
      <c r="E160" s="454"/>
    </row>
    <row r="161" spans="1:5" s="421" customFormat="1" x14ac:dyDescent="0.25">
      <c r="A161" s="426"/>
      <c r="D161" s="454"/>
      <c r="E161" s="454"/>
    </row>
    <row r="162" spans="1:5" s="421" customFormat="1" x14ac:dyDescent="0.25">
      <c r="A162" s="426"/>
      <c r="D162" s="454"/>
      <c r="E162" s="454"/>
    </row>
    <row r="163" spans="1:5" s="421" customFormat="1" x14ac:dyDescent="0.25">
      <c r="A163" s="426"/>
      <c r="D163" s="454"/>
      <c r="E163" s="454"/>
    </row>
    <row r="164" spans="1:5" s="421" customFormat="1" x14ac:dyDescent="0.25">
      <c r="A164" s="426"/>
      <c r="D164" s="454"/>
      <c r="E164" s="454"/>
    </row>
    <row r="165" spans="1:5" s="421" customFormat="1" x14ac:dyDescent="0.25">
      <c r="A165" s="426"/>
      <c r="D165" s="454"/>
      <c r="E165" s="454"/>
    </row>
    <row r="166" spans="1:5" s="421" customFormat="1" x14ac:dyDescent="0.25">
      <c r="A166" s="426"/>
      <c r="D166" s="454"/>
      <c r="E166" s="454"/>
    </row>
    <row r="167" spans="1:5" s="421" customFormat="1" x14ac:dyDescent="0.25">
      <c r="A167" s="426"/>
      <c r="D167" s="454"/>
      <c r="E167" s="454"/>
    </row>
    <row r="168" spans="1:5" s="421" customFormat="1" x14ac:dyDescent="0.25">
      <c r="A168" s="426"/>
      <c r="D168" s="454"/>
      <c r="E168" s="454"/>
    </row>
    <row r="169" spans="1:5" s="421" customFormat="1" x14ac:dyDescent="0.25">
      <c r="A169" s="426"/>
      <c r="D169" s="454"/>
      <c r="E169" s="454"/>
    </row>
    <row r="170" spans="1:5" s="421" customFormat="1" x14ac:dyDescent="0.25">
      <c r="A170" s="426"/>
      <c r="D170" s="454"/>
      <c r="E170" s="454"/>
    </row>
    <row r="171" spans="1:5" s="421" customFormat="1" x14ac:dyDescent="0.25">
      <c r="A171" s="426"/>
      <c r="D171" s="454"/>
      <c r="E171" s="454"/>
    </row>
    <row r="172" spans="1:5" s="421" customFormat="1" x14ac:dyDescent="0.25">
      <c r="A172" s="426"/>
      <c r="D172" s="454"/>
      <c r="E172" s="454"/>
    </row>
    <row r="173" spans="1:5" s="421" customFormat="1" x14ac:dyDescent="0.25">
      <c r="A173" s="426"/>
      <c r="D173" s="454"/>
      <c r="E173" s="454"/>
    </row>
    <row r="174" spans="1:5" s="421" customFormat="1" x14ac:dyDescent="0.25">
      <c r="A174" s="426"/>
      <c r="D174" s="454"/>
      <c r="E174" s="454"/>
    </row>
    <row r="175" spans="1:5" s="421" customFormat="1" x14ac:dyDescent="0.25">
      <c r="A175" s="426"/>
      <c r="D175" s="454"/>
      <c r="E175" s="454"/>
    </row>
    <row r="176" spans="1:5" s="421" customFormat="1" x14ac:dyDescent="0.25">
      <c r="A176" s="426"/>
      <c r="D176" s="454"/>
      <c r="E176" s="454"/>
    </row>
    <row r="177" spans="1:5" s="421" customFormat="1" x14ac:dyDescent="0.25">
      <c r="A177" s="426"/>
      <c r="D177" s="454"/>
      <c r="E177" s="454"/>
    </row>
    <row r="178" spans="1:5" s="421" customFormat="1" x14ac:dyDescent="0.25">
      <c r="A178" s="426"/>
      <c r="D178" s="454"/>
      <c r="E178" s="454"/>
    </row>
    <row r="179" spans="1:5" s="421" customFormat="1" x14ac:dyDescent="0.25">
      <c r="A179" s="426"/>
      <c r="D179" s="454"/>
      <c r="E179" s="454"/>
    </row>
    <row r="180" spans="1:5" s="421" customFormat="1" x14ac:dyDescent="0.25">
      <c r="A180" s="426"/>
      <c r="D180" s="454"/>
      <c r="E180" s="454"/>
    </row>
    <row r="181" spans="1:5" s="421" customFormat="1" x14ac:dyDescent="0.25">
      <c r="A181" s="426"/>
      <c r="D181" s="454"/>
      <c r="E181" s="454"/>
    </row>
    <row r="182" spans="1:5" s="421" customFormat="1" x14ac:dyDescent="0.25">
      <c r="A182" s="426"/>
      <c r="D182" s="454"/>
      <c r="E182" s="454"/>
    </row>
    <row r="183" spans="1:5" s="421" customFormat="1" x14ac:dyDescent="0.25">
      <c r="A183" s="426"/>
      <c r="D183" s="454"/>
      <c r="E183" s="454"/>
    </row>
    <row r="184" spans="1:5" s="421" customFormat="1" x14ac:dyDescent="0.25">
      <c r="A184" s="426"/>
      <c r="D184" s="454"/>
      <c r="E184" s="454"/>
    </row>
    <row r="185" spans="1:5" s="421" customFormat="1" x14ac:dyDescent="0.25">
      <c r="A185" s="426"/>
      <c r="D185" s="454"/>
      <c r="E185" s="454"/>
    </row>
    <row r="186" spans="1:5" s="421" customFormat="1" x14ac:dyDescent="0.25">
      <c r="A186" s="426"/>
      <c r="D186" s="454"/>
      <c r="E186" s="454"/>
    </row>
    <row r="187" spans="1:5" s="421" customFormat="1" x14ac:dyDescent="0.25">
      <c r="A187" s="426"/>
      <c r="D187" s="454"/>
      <c r="E187" s="454"/>
    </row>
    <row r="188" spans="1:5" s="421" customFormat="1" x14ac:dyDescent="0.25">
      <c r="A188" s="426"/>
      <c r="D188" s="454"/>
      <c r="E188" s="454"/>
    </row>
    <row r="189" spans="1:5" s="421" customFormat="1" x14ac:dyDescent="0.25">
      <c r="A189" s="426"/>
      <c r="D189" s="454"/>
      <c r="E189" s="454"/>
    </row>
    <row r="190" spans="1:5" s="421" customFormat="1" x14ac:dyDescent="0.25">
      <c r="A190" s="426"/>
      <c r="D190" s="454"/>
      <c r="E190" s="454"/>
    </row>
    <row r="191" spans="1:5" s="421" customFormat="1" x14ac:dyDescent="0.25">
      <c r="A191" s="426"/>
      <c r="D191" s="454"/>
      <c r="E191" s="454"/>
    </row>
    <row r="192" spans="1:5" s="421" customFormat="1" x14ac:dyDescent="0.25">
      <c r="A192" s="426"/>
      <c r="D192" s="454"/>
      <c r="E192" s="454"/>
    </row>
    <row r="193" spans="1:5" s="421" customFormat="1" x14ac:dyDescent="0.25">
      <c r="A193" s="426"/>
      <c r="D193" s="454"/>
      <c r="E193" s="454"/>
    </row>
    <row r="194" spans="1:5" s="421" customFormat="1" x14ac:dyDescent="0.25">
      <c r="A194" s="426"/>
      <c r="D194" s="454"/>
      <c r="E194" s="454"/>
    </row>
    <row r="195" spans="1:5" s="421" customFormat="1" x14ac:dyDescent="0.25">
      <c r="A195" s="426"/>
      <c r="D195" s="454"/>
      <c r="E195" s="454"/>
    </row>
    <row r="196" spans="1:5" s="421" customFormat="1" x14ac:dyDescent="0.25">
      <c r="A196" s="426"/>
      <c r="D196" s="454"/>
      <c r="E196" s="454"/>
    </row>
    <row r="197" spans="1:5" s="421" customFormat="1" x14ac:dyDescent="0.25">
      <c r="A197" s="426"/>
      <c r="D197" s="454"/>
      <c r="E197" s="454"/>
    </row>
    <row r="198" spans="1:5" s="421" customFormat="1" x14ac:dyDescent="0.25">
      <c r="A198" s="426"/>
      <c r="D198" s="454"/>
      <c r="E198" s="454"/>
    </row>
    <row r="199" spans="1:5" s="421" customFormat="1" x14ac:dyDescent="0.25">
      <c r="A199" s="426"/>
      <c r="D199" s="454"/>
      <c r="E199" s="454"/>
    </row>
    <row r="200" spans="1:5" s="421" customFormat="1" x14ac:dyDescent="0.25">
      <c r="A200" s="426"/>
      <c r="D200" s="454"/>
      <c r="E200" s="454"/>
    </row>
    <row r="201" spans="1:5" s="421" customFormat="1" x14ac:dyDescent="0.25">
      <c r="A201" s="426"/>
      <c r="D201" s="454"/>
      <c r="E201" s="454"/>
    </row>
    <row r="202" spans="1:5" s="421" customFormat="1" x14ac:dyDescent="0.25">
      <c r="A202" s="426"/>
      <c r="D202" s="454"/>
      <c r="E202" s="454"/>
    </row>
    <row r="203" spans="1:5" s="421" customFormat="1" x14ac:dyDescent="0.25">
      <c r="A203" s="426"/>
      <c r="D203" s="454"/>
      <c r="E203" s="454"/>
    </row>
    <row r="204" spans="1:5" s="421" customFormat="1" x14ac:dyDescent="0.25">
      <c r="A204" s="426"/>
      <c r="D204" s="454"/>
      <c r="E204" s="454"/>
    </row>
    <row r="205" spans="1:5" s="421" customFormat="1" x14ac:dyDescent="0.25">
      <c r="A205" s="426"/>
      <c r="D205" s="454"/>
      <c r="E205" s="454"/>
    </row>
    <row r="206" spans="1:5" s="421" customFormat="1" x14ac:dyDescent="0.25">
      <c r="A206" s="426"/>
      <c r="D206" s="454"/>
      <c r="E206" s="454"/>
    </row>
    <row r="207" spans="1:5" s="421" customFormat="1" x14ac:dyDescent="0.25">
      <c r="A207" s="426"/>
      <c r="D207" s="454"/>
      <c r="E207" s="454"/>
    </row>
    <row r="208" spans="1:5" s="421" customFormat="1" x14ac:dyDescent="0.25">
      <c r="A208" s="426"/>
      <c r="D208" s="454"/>
      <c r="E208" s="454"/>
    </row>
    <row r="209" spans="1:5" s="421" customFormat="1" x14ac:dyDescent="0.25">
      <c r="A209" s="426"/>
      <c r="D209" s="454"/>
      <c r="E209" s="454"/>
    </row>
    <row r="210" spans="1:5" s="421" customFormat="1" x14ac:dyDescent="0.25">
      <c r="A210" s="426"/>
      <c r="D210" s="454"/>
      <c r="E210" s="454"/>
    </row>
    <row r="211" spans="1:5" s="421" customFormat="1" x14ac:dyDescent="0.25">
      <c r="A211" s="426"/>
      <c r="D211" s="454"/>
      <c r="E211" s="454"/>
    </row>
    <row r="212" spans="1:5" s="421" customFormat="1" x14ac:dyDescent="0.25">
      <c r="A212" s="426"/>
      <c r="D212" s="454"/>
      <c r="E212" s="454"/>
    </row>
    <row r="213" spans="1:5" s="421" customFormat="1" x14ac:dyDescent="0.25">
      <c r="A213" s="426"/>
      <c r="D213" s="454"/>
      <c r="E213" s="454"/>
    </row>
    <row r="214" spans="1:5" s="421" customFormat="1" x14ac:dyDescent="0.25">
      <c r="A214" s="426"/>
      <c r="D214" s="454"/>
      <c r="E214" s="454"/>
    </row>
    <row r="215" spans="1:5" s="421" customFormat="1" x14ac:dyDescent="0.25">
      <c r="A215" s="426"/>
      <c r="D215" s="454"/>
      <c r="E215" s="454"/>
    </row>
    <row r="216" spans="1:5" s="421" customFormat="1" x14ac:dyDescent="0.25">
      <c r="A216" s="426"/>
      <c r="D216" s="454"/>
      <c r="E216" s="454"/>
    </row>
    <row r="217" spans="1:5" s="421" customFormat="1" x14ac:dyDescent="0.25">
      <c r="A217" s="426"/>
      <c r="D217" s="454"/>
      <c r="E217" s="454"/>
    </row>
    <row r="218" spans="1:5" s="421" customFormat="1" x14ac:dyDescent="0.25">
      <c r="A218" s="426"/>
      <c r="D218" s="454"/>
      <c r="E218" s="454"/>
    </row>
    <row r="219" spans="1:5" s="421" customFormat="1" x14ac:dyDescent="0.25">
      <c r="A219" s="426"/>
      <c r="D219" s="454"/>
      <c r="E219" s="454"/>
    </row>
    <row r="220" spans="1:5" s="421" customFormat="1" x14ac:dyDescent="0.25">
      <c r="A220" s="426"/>
      <c r="D220" s="454"/>
      <c r="E220" s="454"/>
    </row>
    <row r="221" spans="1:5" s="421" customFormat="1" x14ac:dyDescent="0.25">
      <c r="A221" s="426"/>
      <c r="D221" s="454"/>
      <c r="E221" s="454"/>
    </row>
    <row r="222" spans="1:5" s="421" customFormat="1" x14ac:dyDescent="0.25">
      <c r="A222" s="426"/>
      <c r="D222" s="454"/>
      <c r="E222" s="454"/>
    </row>
    <row r="223" spans="1:5" s="421" customFormat="1" x14ac:dyDescent="0.25">
      <c r="A223" s="426"/>
      <c r="D223" s="454"/>
      <c r="E223" s="454"/>
    </row>
    <row r="224" spans="1:5" s="421" customFormat="1" x14ac:dyDescent="0.25">
      <c r="A224" s="426"/>
      <c r="D224" s="454"/>
      <c r="E224" s="454"/>
    </row>
    <row r="225" spans="1:5" s="421" customFormat="1" x14ac:dyDescent="0.25">
      <c r="A225" s="426"/>
      <c r="D225" s="454"/>
      <c r="E225" s="454"/>
    </row>
    <row r="226" spans="1:5" s="421" customFormat="1" x14ac:dyDescent="0.25">
      <c r="A226" s="426"/>
      <c r="D226" s="454"/>
      <c r="E226" s="454"/>
    </row>
    <row r="227" spans="1:5" s="421" customFormat="1" x14ac:dyDescent="0.25">
      <c r="A227" s="426"/>
      <c r="D227" s="454"/>
      <c r="E227" s="454"/>
    </row>
    <row r="228" spans="1:5" s="421" customFormat="1" x14ac:dyDescent="0.25">
      <c r="A228" s="426"/>
      <c r="D228" s="454"/>
      <c r="E228" s="454"/>
    </row>
    <row r="229" spans="1:5" s="421" customFormat="1" x14ac:dyDescent="0.25">
      <c r="A229" s="426"/>
      <c r="D229" s="454"/>
      <c r="E229" s="454"/>
    </row>
    <row r="230" spans="1:5" s="421" customFormat="1" x14ac:dyDescent="0.25">
      <c r="A230" s="426"/>
      <c r="D230" s="454"/>
      <c r="E230" s="454"/>
    </row>
    <row r="231" spans="1:5" s="421" customFormat="1" x14ac:dyDescent="0.25">
      <c r="A231" s="426"/>
      <c r="D231" s="454"/>
      <c r="E231" s="454"/>
    </row>
    <row r="232" spans="1:5" s="421" customFormat="1" x14ac:dyDescent="0.25">
      <c r="A232" s="426"/>
      <c r="D232" s="454"/>
      <c r="E232" s="454"/>
    </row>
    <row r="233" spans="1:5" s="421" customFormat="1" x14ac:dyDescent="0.25">
      <c r="A233" s="426"/>
      <c r="D233" s="454"/>
      <c r="E233" s="454"/>
    </row>
    <row r="234" spans="1:5" s="421" customFormat="1" x14ac:dyDescent="0.25">
      <c r="A234" s="426"/>
      <c r="D234" s="454"/>
      <c r="E234" s="454"/>
    </row>
    <row r="235" spans="1:5" s="421" customFormat="1" x14ac:dyDescent="0.25">
      <c r="A235" s="426"/>
      <c r="D235" s="454"/>
      <c r="E235" s="454"/>
    </row>
    <row r="236" spans="1:5" s="421" customFormat="1" x14ac:dyDescent="0.25">
      <c r="A236" s="426"/>
      <c r="D236" s="454"/>
      <c r="E236" s="454"/>
    </row>
    <row r="237" spans="1:5" s="421" customFormat="1" x14ac:dyDescent="0.25">
      <c r="A237" s="426"/>
      <c r="D237" s="454"/>
      <c r="E237" s="454"/>
    </row>
    <row r="238" spans="1:5" s="421" customFormat="1" x14ac:dyDescent="0.25">
      <c r="A238" s="426"/>
      <c r="D238" s="454"/>
      <c r="E238" s="454"/>
    </row>
    <row r="239" spans="1:5" s="421" customFormat="1" x14ac:dyDescent="0.25">
      <c r="A239" s="426"/>
      <c r="D239" s="454"/>
      <c r="E239" s="454"/>
    </row>
    <row r="240" spans="1:5" s="421" customFormat="1" x14ac:dyDescent="0.25">
      <c r="A240" s="426"/>
      <c r="D240" s="454"/>
      <c r="E240" s="454"/>
    </row>
    <row r="241" spans="1:5" s="421" customFormat="1" x14ac:dyDescent="0.25">
      <c r="A241" s="426"/>
      <c r="D241" s="454"/>
      <c r="E241" s="454"/>
    </row>
    <row r="242" spans="1:5" s="421" customFormat="1" x14ac:dyDescent="0.25">
      <c r="A242" s="426"/>
      <c r="D242" s="454"/>
      <c r="E242" s="454"/>
    </row>
    <row r="243" spans="1:5" s="421" customFormat="1" x14ac:dyDescent="0.25">
      <c r="A243" s="426"/>
      <c r="D243" s="454"/>
      <c r="E243" s="454"/>
    </row>
    <row r="244" spans="1:5" s="421" customFormat="1" x14ac:dyDescent="0.25">
      <c r="A244" s="426"/>
      <c r="D244" s="454"/>
      <c r="E244" s="454"/>
    </row>
    <row r="245" spans="1:5" s="421" customFormat="1" x14ac:dyDescent="0.25">
      <c r="A245" s="426"/>
      <c r="D245" s="454"/>
      <c r="E245" s="454"/>
    </row>
    <row r="246" spans="1:5" s="421" customFormat="1" x14ac:dyDescent="0.25">
      <c r="A246" s="426"/>
      <c r="D246" s="454"/>
      <c r="E246" s="454"/>
    </row>
    <row r="247" spans="1:5" s="421" customFormat="1" x14ac:dyDescent="0.25">
      <c r="A247" s="426"/>
      <c r="D247" s="454"/>
      <c r="E247" s="454"/>
    </row>
    <row r="248" spans="1:5" s="421" customFormat="1" x14ac:dyDescent="0.25">
      <c r="A248" s="426"/>
      <c r="D248" s="454"/>
      <c r="E248" s="454"/>
    </row>
    <row r="249" spans="1:5" s="421" customFormat="1" x14ac:dyDescent="0.25">
      <c r="A249" s="426"/>
      <c r="D249" s="454"/>
      <c r="E249" s="454"/>
    </row>
    <row r="250" spans="1:5" s="421" customFormat="1" x14ac:dyDescent="0.25">
      <c r="A250" s="426"/>
      <c r="D250" s="454"/>
      <c r="E250" s="454"/>
    </row>
    <row r="251" spans="1:5" s="421" customFormat="1" x14ac:dyDescent="0.25">
      <c r="A251" s="426"/>
      <c r="D251" s="454"/>
      <c r="E251" s="454"/>
    </row>
    <row r="252" spans="1:5" s="421" customFormat="1" x14ac:dyDescent="0.25">
      <c r="A252" s="426"/>
      <c r="D252" s="454"/>
      <c r="E252" s="454"/>
    </row>
    <row r="253" spans="1:5" s="421" customFormat="1" x14ac:dyDescent="0.25">
      <c r="A253" s="426"/>
      <c r="D253" s="454"/>
      <c r="E253" s="454"/>
    </row>
    <row r="254" spans="1:5" s="421" customFormat="1" x14ac:dyDescent="0.25">
      <c r="A254" s="426"/>
      <c r="D254" s="454"/>
      <c r="E254" s="454"/>
    </row>
    <row r="255" spans="1:5" s="421" customFormat="1" x14ac:dyDescent="0.25">
      <c r="A255" s="426"/>
      <c r="D255" s="454"/>
      <c r="E255" s="454"/>
    </row>
    <row r="256" spans="1:5" s="421" customFormat="1" x14ac:dyDescent="0.25">
      <c r="A256" s="426"/>
      <c r="D256" s="454"/>
      <c r="E256" s="454"/>
    </row>
    <row r="257" spans="1:5" s="421" customFormat="1" x14ac:dyDescent="0.25">
      <c r="A257" s="426"/>
      <c r="D257" s="454"/>
      <c r="E257" s="454"/>
    </row>
    <row r="258" spans="1:5" s="421" customFormat="1" x14ac:dyDescent="0.25">
      <c r="A258" s="426"/>
      <c r="D258" s="454"/>
      <c r="E258" s="454"/>
    </row>
    <row r="259" spans="1:5" s="421" customFormat="1" x14ac:dyDescent="0.25">
      <c r="A259" s="426"/>
      <c r="D259" s="454"/>
      <c r="E259" s="454"/>
    </row>
    <row r="260" spans="1:5" s="421" customFormat="1" x14ac:dyDescent="0.25">
      <c r="A260" s="426"/>
      <c r="D260" s="454"/>
      <c r="E260" s="454"/>
    </row>
    <row r="261" spans="1:5" s="421" customFormat="1" x14ac:dyDescent="0.25">
      <c r="A261" s="426"/>
      <c r="D261" s="454"/>
      <c r="E261" s="454"/>
    </row>
    <row r="262" spans="1:5" s="421" customFormat="1" x14ac:dyDescent="0.25">
      <c r="A262" s="426"/>
      <c r="D262" s="454"/>
      <c r="E262" s="454"/>
    </row>
    <row r="263" spans="1:5" s="421" customFormat="1" x14ac:dyDescent="0.25">
      <c r="A263" s="426"/>
      <c r="D263" s="454"/>
      <c r="E263" s="454"/>
    </row>
    <row r="264" spans="1:5" s="421" customFormat="1" x14ac:dyDescent="0.25">
      <c r="A264" s="426"/>
      <c r="D264" s="454"/>
      <c r="E264" s="454"/>
    </row>
    <row r="265" spans="1:5" s="421" customFormat="1" x14ac:dyDescent="0.25">
      <c r="A265" s="426"/>
      <c r="D265" s="454"/>
      <c r="E265" s="454"/>
    </row>
    <row r="266" spans="1:5" s="421" customFormat="1" x14ac:dyDescent="0.25">
      <c r="A266" s="426"/>
      <c r="D266" s="454"/>
      <c r="E266" s="454"/>
    </row>
    <row r="267" spans="1:5" s="421" customFormat="1" x14ac:dyDescent="0.25">
      <c r="A267" s="426"/>
      <c r="D267" s="454"/>
      <c r="E267" s="454"/>
    </row>
    <row r="268" spans="1:5" s="421" customFormat="1" x14ac:dyDescent="0.25">
      <c r="A268" s="426"/>
      <c r="D268" s="454"/>
      <c r="E268" s="454"/>
    </row>
    <row r="269" spans="1:5" s="421" customFormat="1" x14ac:dyDescent="0.25">
      <c r="A269" s="426"/>
      <c r="D269" s="454"/>
      <c r="E269" s="454"/>
    </row>
    <row r="270" spans="1:5" s="421" customFormat="1" x14ac:dyDescent="0.25">
      <c r="A270" s="426"/>
      <c r="D270" s="454"/>
      <c r="E270" s="454"/>
    </row>
    <row r="271" spans="1:5" s="421" customFormat="1" x14ac:dyDescent="0.25">
      <c r="A271" s="426"/>
      <c r="D271" s="454"/>
      <c r="E271" s="454"/>
    </row>
    <row r="272" spans="1:5" s="421" customFormat="1" x14ac:dyDescent="0.25">
      <c r="A272" s="426"/>
      <c r="D272" s="454"/>
      <c r="E272" s="454"/>
    </row>
    <row r="273" spans="1:5" s="421" customFormat="1" x14ac:dyDescent="0.25">
      <c r="A273" s="426"/>
      <c r="D273" s="454"/>
      <c r="E273" s="454"/>
    </row>
    <row r="274" spans="1:5" s="421" customFormat="1" x14ac:dyDescent="0.25">
      <c r="A274" s="426"/>
      <c r="D274" s="454"/>
      <c r="E274" s="454"/>
    </row>
    <row r="275" spans="1:5" s="421" customFormat="1" x14ac:dyDescent="0.25">
      <c r="A275" s="426"/>
      <c r="D275" s="454"/>
      <c r="E275" s="454"/>
    </row>
    <row r="276" spans="1:5" s="421" customFormat="1" x14ac:dyDescent="0.25">
      <c r="A276" s="426"/>
      <c r="D276" s="454"/>
      <c r="E276" s="454"/>
    </row>
    <row r="277" spans="1:5" s="421" customFormat="1" x14ac:dyDescent="0.25">
      <c r="A277" s="426"/>
      <c r="D277" s="454"/>
      <c r="E277" s="454"/>
    </row>
    <row r="278" spans="1:5" s="421" customFormat="1" x14ac:dyDescent="0.25">
      <c r="A278" s="426"/>
      <c r="D278" s="454"/>
      <c r="E278" s="454"/>
    </row>
    <row r="279" spans="1:5" s="421" customFormat="1" x14ac:dyDescent="0.25">
      <c r="A279" s="426"/>
      <c r="D279" s="454"/>
      <c r="E279" s="454"/>
    </row>
    <row r="280" spans="1:5" s="421" customFormat="1" x14ac:dyDescent="0.25">
      <c r="A280" s="426"/>
      <c r="D280" s="454"/>
      <c r="E280" s="454"/>
    </row>
    <row r="281" spans="1:5" s="421" customFormat="1" x14ac:dyDescent="0.25">
      <c r="A281" s="426"/>
      <c r="D281" s="454"/>
      <c r="E281" s="454"/>
    </row>
    <row r="282" spans="1:5" s="421" customFormat="1" x14ac:dyDescent="0.25">
      <c r="A282" s="426"/>
      <c r="D282" s="454"/>
      <c r="E282" s="454"/>
    </row>
    <row r="283" spans="1:5" s="421" customFormat="1" x14ac:dyDescent="0.25">
      <c r="A283" s="426"/>
      <c r="D283" s="454"/>
      <c r="E283" s="454"/>
    </row>
    <row r="284" spans="1:5" s="421" customFormat="1" x14ac:dyDescent="0.25">
      <c r="A284" s="426"/>
      <c r="D284" s="454"/>
      <c r="E284" s="454"/>
    </row>
    <row r="285" spans="1:5" s="421" customFormat="1" x14ac:dyDescent="0.25">
      <c r="A285" s="426"/>
      <c r="D285" s="454"/>
      <c r="E285" s="454"/>
    </row>
    <row r="286" spans="1:5" s="421" customFormat="1" x14ac:dyDescent="0.25">
      <c r="A286" s="426"/>
      <c r="D286" s="454"/>
      <c r="E286" s="454"/>
    </row>
    <row r="287" spans="1:5" s="421" customFormat="1" x14ac:dyDescent="0.25">
      <c r="A287" s="426"/>
      <c r="D287" s="454"/>
      <c r="E287" s="454"/>
    </row>
    <row r="288" spans="1:5" s="421" customFormat="1" x14ac:dyDescent="0.25">
      <c r="A288" s="426"/>
      <c r="D288" s="454"/>
      <c r="E288" s="454"/>
    </row>
    <row r="289" spans="1:5" s="421" customFormat="1" x14ac:dyDescent="0.25">
      <c r="A289" s="426"/>
      <c r="D289" s="454"/>
      <c r="E289" s="454"/>
    </row>
    <row r="290" spans="1:5" s="421" customFormat="1" x14ac:dyDescent="0.25">
      <c r="A290" s="426"/>
      <c r="D290" s="454"/>
      <c r="E290" s="454"/>
    </row>
    <row r="291" spans="1:5" s="421" customFormat="1" x14ac:dyDescent="0.25">
      <c r="A291" s="426"/>
      <c r="D291" s="454"/>
      <c r="E291" s="454"/>
    </row>
    <row r="292" spans="1:5" s="421" customFormat="1" x14ac:dyDescent="0.25">
      <c r="A292" s="426"/>
      <c r="D292" s="454"/>
      <c r="E292" s="454"/>
    </row>
    <row r="293" spans="1:5" s="421" customFormat="1" x14ac:dyDescent="0.25">
      <c r="A293" s="426"/>
      <c r="D293" s="454"/>
      <c r="E293" s="454"/>
    </row>
    <row r="294" spans="1:5" s="421" customFormat="1" x14ac:dyDescent="0.25">
      <c r="A294" s="426"/>
      <c r="D294" s="454"/>
      <c r="E294" s="454"/>
    </row>
    <row r="295" spans="1:5" s="421" customFormat="1" x14ac:dyDescent="0.25">
      <c r="A295" s="426"/>
      <c r="D295" s="454"/>
      <c r="E295" s="454"/>
    </row>
    <row r="296" spans="1:5" s="421" customFormat="1" x14ac:dyDescent="0.25">
      <c r="A296" s="426"/>
      <c r="D296" s="454"/>
      <c r="E296" s="454"/>
    </row>
    <row r="297" spans="1:5" s="421" customFormat="1" x14ac:dyDescent="0.25">
      <c r="A297" s="426"/>
      <c r="D297" s="454"/>
      <c r="E297" s="454"/>
    </row>
    <row r="298" spans="1:5" s="421" customFormat="1" x14ac:dyDescent="0.25">
      <c r="A298" s="426"/>
      <c r="D298" s="454"/>
      <c r="E298" s="454"/>
    </row>
    <row r="299" spans="1:5" s="421" customFormat="1" x14ac:dyDescent="0.25">
      <c r="A299" s="426"/>
      <c r="D299" s="454"/>
      <c r="E299" s="454"/>
    </row>
    <row r="300" spans="1:5" s="421" customFormat="1" x14ac:dyDescent="0.25">
      <c r="A300" s="426"/>
      <c r="D300" s="454"/>
      <c r="E300" s="454"/>
    </row>
    <row r="301" spans="1:5" s="421" customFormat="1" x14ac:dyDescent="0.25">
      <c r="A301" s="426"/>
      <c r="D301" s="454"/>
      <c r="E301" s="454"/>
    </row>
    <row r="302" spans="1:5" s="421" customFormat="1" x14ac:dyDescent="0.25">
      <c r="A302" s="426"/>
      <c r="D302" s="454"/>
      <c r="E302" s="454"/>
    </row>
    <row r="303" spans="1:5" s="421" customFormat="1" x14ac:dyDescent="0.25">
      <c r="A303" s="426"/>
      <c r="D303" s="454"/>
      <c r="E303" s="454"/>
    </row>
    <row r="304" spans="1:5" s="421" customFormat="1" x14ac:dyDescent="0.25">
      <c r="A304" s="426"/>
      <c r="D304" s="454"/>
      <c r="E304" s="454"/>
    </row>
    <row r="305" spans="1:5" s="421" customFormat="1" x14ac:dyDescent="0.25">
      <c r="A305" s="426"/>
      <c r="D305" s="454"/>
      <c r="E305" s="454"/>
    </row>
    <row r="306" spans="1:5" s="421" customFormat="1" x14ac:dyDescent="0.25">
      <c r="A306" s="426"/>
      <c r="D306" s="454"/>
      <c r="E306" s="454"/>
    </row>
    <row r="307" spans="1:5" s="421" customFormat="1" x14ac:dyDescent="0.25">
      <c r="A307" s="426"/>
      <c r="D307" s="454"/>
      <c r="E307" s="454"/>
    </row>
    <row r="308" spans="1:5" s="421" customFormat="1" x14ac:dyDescent="0.25">
      <c r="A308" s="426"/>
      <c r="D308" s="454"/>
      <c r="E308" s="454"/>
    </row>
    <row r="309" spans="1:5" s="421" customFormat="1" x14ac:dyDescent="0.25">
      <c r="A309" s="426"/>
      <c r="D309" s="454"/>
      <c r="E309" s="454"/>
    </row>
    <row r="310" spans="1:5" s="421" customFormat="1" x14ac:dyDescent="0.25">
      <c r="A310" s="426"/>
      <c r="D310" s="454"/>
      <c r="E310" s="454"/>
    </row>
    <row r="311" spans="1:5" s="421" customFormat="1" x14ac:dyDescent="0.25">
      <c r="A311" s="426"/>
      <c r="D311" s="454"/>
      <c r="E311" s="454"/>
    </row>
    <row r="312" spans="1:5" s="421" customFormat="1" x14ac:dyDescent="0.25">
      <c r="A312" s="426"/>
      <c r="D312" s="454"/>
      <c r="E312" s="454"/>
    </row>
    <row r="313" spans="1:5" s="421" customFormat="1" x14ac:dyDescent="0.25">
      <c r="A313" s="426"/>
      <c r="D313" s="454"/>
      <c r="E313" s="454"/>
    </row>
    <row r="314" spans="1:5" s="421" customFormat="1" x14ac:dyDescent="0.25">
      <c r="A314" s="426"/>
      <c r="D314" s="454"/>
      <c r="E314" s="454"/>
    </row>
    <row r="315" spans="1:5" s="421" customFormat="1" x14ac:dyDescent="0.25">
      <c r="A315" s="426"/>
      <c r="D315" s="454"/>
      <c r="E315" s="454"/>
    </row>
    <row r="316" spans="1:5" s="421" customFormat="1" x14ac:dyDescent="0.25">
      <c r="A316" s="426"/>
      <c r="D316" s="454"/>
      <c r="E316" s="454"/>
    </row>
    <row r="317" spans="1:5" s="421" customFormat="1" x14ac:dyDescent="0.25">
      <c r="A317" s="426"/>
      <c r="D317" s="454"/>
      <c r="E317" s="454"/>
    </row>
    <row r="318" spans="1:5" s="421" customFormat="1" x14ac:dyDescent="0.25">
      <c r="A318" s="426"/>
      <c r="D318" s="454"/>
      <c r="E318" s="454"/>
    </row>
    <row r="319" spans="1:5" s="421" customFormat="1" x14ac:dyDescent="0.25">
      <c r="A319" s="426"/>
      <c r="D319" s="454"/>
      <c r="E319" s="454"/>
    </row>
    <row r="320" spans="1:5" s="421" customFormat="1" x14ac:dyDescent="0.25">
      <c r="A320" s="426"/>
      <c r="D320" s="454"/>
      <c r="E320" s="454"/>
    </row>
    <row r="321" spans="1:5" s="421" customFormat="1" x14ac:dyDescent="0.25">
      <c r="A321" s="426"/>
      <c r="D321" s="454"/>
      <c r="E321" s="454"/>
    </row>
    <row r="322" spans="1:5" s="421" customFormat="1" x14ac:dyDescent="0.25">
      <c r="A322" s="426"/>
      <c r="D322" s="454"/>
      <c r="E322" s="454"/>
    </row>
    <row r="323" spans="1:5" s="421" customFormat="1" x14ac:dyDescent="0.25">
      <c r="A323" s="426"/>
      <c r="D323" s="454"/>
      <c r="E323" s="454"/>
    </row>
    <row r="324" spans="1:5" s="421" customFormat="1" x14ac:dyDescent="0.25">
      <c r="A324" s="426"/>
      <c r="D324" s="454"/>
      <c r="E324" s="454"/>
    </row>
    <row r="325" spans="1:5" s="421" customFormat="1" x14ac:dyDescent="0.25">
      <c r="A325" s="426"/>
      <c r="D325" s="454"/>
      <c r="E325" s="454"/>
    </row>
    <row r="326" spans="1:5" s="421" customFormat="1" x14ac:dyDescent="0.25">
      <c r="A326" s="426"/>
      <c r="D326" s="454"/>
      <c r="E326" s="454"/>
    </row>
    <row r="327" spans="1:5" s="421" customFormat="1" x14ac:dyDescent="0.25">
      <c r="A327" s="426"/>
      <c r="D327" s="454"/>
      <c r="E327" s="454"/>
    </row>
    <row r="328" spans="1:5" s="421" customFormat="1" x14ac:dyDescent="0.25">
      <c r="A328" s="426"/>
      <c r="D328" s="454"/>
      <c r="E328" s="454"/>
    </row>
    <row r="329" spans="1:5" s="421" customFormat="1" x14ac:dyDescent="0.25">
      <c r="A329" s="426"/>
      <c r="D329" s="454"/>
      <c r="E329" s="454"/>
    </row>
    <row r="330" spans="1:5" s="421" customFormat="1" x14ac:dyDescent="0.25">
      <c r="A330" s="426"/>
      <c r="D330" s="454"/>
      <c r="E330" s="454"/>
    </row>
    <row r="331" spans="1:5" s="421" customFormat="1" x14ac:dyDescent="0.25">
      <c r="A331" s="426"/>
      <c r="D331" s="454"/>
      <c r="E331" s="454"/>
    </row>
    <row r="332" spans="1:5" s="421" customFormat="1" x14ac:dyDescent="0.25">
      <c r="A332" s="426"/>
      <c r="D332" s="454"/>
      <c r="E332" s="454"/>
    </row>
    <row r="333" spans="1:5" s="421" customFormat="1" x14ac:dyDescent="0.25">
      <c r="A333" s="426"/>
      <c r="D333" s="454"/>
      <c r="E333" s="454"/>
    </row>
    <row r="334" spans="1:5" s="421" customFormat="1" x14ac:dyDescent="0.25">
      <c r="A334" s="426"/>
      <c r="D334" s="454"/>
      <c r="E334" s="454"/>
    </row>
    <row r="335" spans="1:5" s="421" customFormat="1" x14ac:dyDescent="0.25">
      <c r="A335" s="426"/>
      <c r="D335" s="454"/>
      <c r="E335" s="454"/>
    </row>
    <row r="336" spans="1:5" s="421" customFormat="1" x14ac:dyDescent="0.25">
      <c r="A336" s="426"/>
      <c r="D336" s="454"/>
      <c r="E336" s="454"/>
    </row>
    <row r="337" spans="1:5" s="421" customFormat="1" x14ac:dyDescent="0.25">
      <c r="A337" s="426"/>
      <c r="D337" s="454"/>
      <c r="E337" s="454"/>
    </row>
    <row r="338" spans="1:5" s="421" customFormat="1" x14ac:dyDescent="0.25">
      <c r="A338" s="426"/>
      <c r="D338" s="454"/>
      <c r="E338" s="454"/>
    </row>
    <row r="339" spans="1:5" s="421" customFormat="1" x14ac:dyDescent="0.25">
      <c r="A339" s="426"/>
      <c r="D339" s="454"/>
      <c r="E339" s="454"/>
    </row>
    <row r="340" spans="1:5" s="421" customFormat="1" x14ac:dyDescent="0.25">
      <c r="A340" s="426"/>
      <c r="D340" s="454"/>
      <c r="E340" s="454"/>
    </row>
    <row r="341" spans="1:5" s="421" customFormat="1" x14ac:dyDescent="0.25">
      <c r="A341" s="426"/>
      <c r="D341" s="454"/>
      <c r="E341" s="454"/>
    </row>
    <row r="342" spans="1:5" s="421" customFormat="1" x14ac:dyDescent="0.25">
      <c r="A342" s="426"/>
      <c r="D342" s="454"/>
      <c r="E342" s="454"/>
    </row>
    <row r="343" spans="1:5" s="421" customFormat="1" x14ac:dyDescent="0.25">
      <c r="A343" s="426"/>
      <c r="D343" s="454"/>
      <c r="E343" s="454"/>
    </row>
    <row r="344" spans="1:5" s="421" customFormat="1" x14ac:dyDescent="0.25">
      <c r="A344" s="426"/>
      <c r="D344" s="454"/>
      <c r="E344" s="454"/>
    </row>
    <row r="345" spans="1:5" s="421" customFormat="1" x14ac:dyDescent="0.25">
      <c r="A345" s="426"/>
      <c r="D345" s="454"/>
      <c r="E345" s="454"/>
    </row>
    <row r="346" spans="1:5" s="421" customFormat="1" x14ac:dyDescent="0.25">
      <c r="A346" s="426"/>
      <c r="D346" s="454"/>
      <c r="E346" s="454"/>
    </row>
    <row r="347" spans="1:5" s="421" customFormat="1" x14ac:dyDescent="0.25">
      <c r="A347" s="426"/>
      <c r="D347" s="454"/>
      <c r="E347" s="454"/>
    </row>
    <row r="348" spans="1:5" s="421" customFormat="1" x14ac:dyDescent="0.25">
      <c r="A348" s="426"/>
      <c r="D348" s="454"/>
      <c r="E348" s="454"/>
    </row>
    <row r="349" spans="1:5" s="421" customFormat="1" x14ac:dyDescent="0.25">
      <c r="A349" s="426"/>
      <c r="D349" s="454"/>
      <c r="E349" s="454"/>
    </row>
    <row r="350" spans="1:5" s="421" customFormat="1" x14ac:dyDescent="0.25">
      <c r="A350" s="426"/>
      <c r="D350" s="454"/>
      <c r="E350" s="454"/>
    </row>
    <row r="351" spans="1:5" s="421" customFormat="1" x14ac:dyDescent="0.25">
      <c r="A351" s="426"/>
      <c r="D351" s="454"/>
      <c r="E351" s="454"/>
    </row>
    <row r="352" spans="1:5" s="421" customFormat="1" x14ac:dyDescent="0.25">
      <c r="A352" s="426"/>
      <c r="D352" s="454"/>
      <c r="E352" s="454"/>
    </row>
    <row r="353" spans="1:5" s="421" customFormat="1" x14ac:dyDescent="0.25">
      <c r="A353" s="426"/>
      <c r="D353" s="454"/>
      <c r="E353" s="454"/>
    </row>
    <row r="354" spans="1:5" s="421" customFormat="1" x14ac:dyDescent="0.25">
      <c r="A354" s="426"/>
      <c r="D354" s="454"/>
      <c r="E354" s="454"/>
    </row>
    <row r="355" spans="1:5" s="421" customFormat="1" x14ac:dyDescent="0.25">
      <c r="A355" s="426"/>
      <c r="D355" s="454"/>
      <c r="E355" s="454"/>
    </row>
    <row r="356" spans="1:5" s="421" customFormat="1" x14ac:dyDescent="0.25">
      <c r="A356" s="426"/>
      <c r="D356" s="454"/>
      <c r="E356" s="454"/>
    </row>
    <row r="357" spans="1:5" s="421" customFormat="1" x14ac:dyDescent="0.25">
      <c r="A357" s="426"/>
      <c r="D357" s="454"/>
      <c r="E357" s="454"/>
    </row>
    <row r="358" spans="1:5" s="421" customFormat="1" x14ac:dyDescent="0.25">
      <c r="A358" s="426"/>
      <c r="D358" s="454"/>
      <c r="E358" s="454"/>
    </row>
    <row r="359" spans="1:5" s="421" customFormat="1" x14ac:dyDescent="0.25">
      <c r="A359" s="426"/>
      <c r="D359" s="454"/>
      <c r="E359" s="454"/>
    </row>
    <row r="360" spans="1:5" s="421" customFormat="1" x14ac:dyDescent="0.25">
      <c r="A360" s="426"/>
      <c r="D360" s="454"/>
      <c r="E360" s="454"/>
    </row>
    <row r="361" spans="1:5" s="421" customFormat="1" x14ac:dyDescent="0.25">
      <c r="A361" s="426"/>
      <c r="D361" s="454"/>
      <c r="E361" s="454"/>
    </row>
    <row r="362" spans="1:5" s="421" customFormat="1" x14ac:dyDescent="0.25">
      <c r="A362" s="426"/>
      <c r="D362" s="454"/>
      <c r="E362" s="454"/>
    </row>
    <row r="363" spans="1:5" s="421" customFormat="1" x14ac:dyDescent="0.25">
      <c r="A363" s="426"/>
      <c r="D363" s="454"/>
      <c r="E363" s="454"/>
    </row>
    <row r="364" spans="1:5" s="421" customFormat="1" x14ac:dyDescent="0.25">
      <c r="A364" s="426"/>
      <c r="D364" s="454"/>
      <c r="E364" s="454"/>
    </row>
    <row r="365" spans="1:5" s="421" customFormat="1" x14ac:dyDescent="0.25">
      <c r="A365" s="426"/>
      <c r="D365" s="454"/>
      <c r="E365" s="454"/>
    </row>
    <row r="366" spans="1:5" s="421" customFormat="1" x14ac:dyDescent="0.25">
      <c r="A366" s="426"/>
      <c r="D366" s="454"/>
      <c r="E366" s="454"/>
    </row>
    <row r="367" spans="1:5" s="421" customFormat="1" x14ac:dyDescent="0.25">
      <c r="A367" s="426"/>
      <c r="D367" s="454"/>
      <c r="E367" s="454"/>
    </row>
    <row r="368" spans="1:5" s="421" customFormat="1" x14ac:dyDescent="0.25">
      <c r="A368" s="426"/>
      <c r="D368" s="454"/>
      <c r="E368" s="454"/>
    </row>
    <row r="369" spans="1:5" s="421" customFormat="1" x14ac:dyDescent="0.25">
      <c r="A369" s="426"/>
      <c r="D369" s="454"/>
      <c r="E369" s="454"/>
    </row>
    <row r="370" spans="1:5" s="421" customFormat="1" x14ac:dyDescent="0.25">
      <c r="A370" s="426"/>
      <c r="D370" s="454"/>
      <c r="E370" s="454"/>
    </row>
    <row r="371" spans="1:5" s="421" customFormat="1" x14ac:dyDescent="0.25">
      <c r="A371" s="426"/>
      <c r="D371" s="454"/>
      <c r="E371" s="454"/>
    </row>
    <row r="372" spans="1:5" s="421" customFormat="1" x14ac:dyDescent="0.25">
      <c r="A372" s="426"/>
      <c r="D372" s="454"/>
      <c r="E372" s="454"/>
    </row>
    <row r="373" spans="1:5" s="421" customFormat="1" x14ac:dyDescent="0.25">
      <c r="A373" s="426"/>
      <c r="D373" s="454"/>
      <c r="E373" s="454"/>
    </row>
    <row r="374" spans="1:5" s="421" customFormat="1" x14ac:dyDescent="0.25">
      <c r="A374" s="426"/>
      <c r="D374" s="454"/>
      <c r="E374" s="454"/>
    </row>
    <row r="375" spans="1:5" s="421" customFormat="1" x14ac:dyDescent="0.25">
      <c r="A375" s="426"/>
      <c r="D375" s="454"/>
      <c r="E375" s="454"/>
    </row>
    <row r="376" spans="1:5" s="421" customFormat="1" x14ac:dyDescent="0.25">
      <c r="A376" s="426"/>
      <c r="D376" s="454"/>
      <c r="E376" s="454"/>
    </row>
    <row r="377" spans="1:5" s="421" customFormat="1" x14ac:dyDescent="0.25">
      <c r="A377" s="426"/>
      <c r="D377" s="454"/>
      <c r="E377" s="454"/>
    </row>
    <row r="378" spans="1:5" s="421" customFormat="1" x14ac:dyDescent="0.25">
      <c r="A378" s="426"/>
      <c r="D378" s="454"/>
      <c r="E378" s="454"/>
    </row>
    <row r="379" spans="1:5" s="421" customFormat="1" x14ac:dyDescent="0.25">
      <c r="A379" s="426"/>
      <c r="D379" s="454"/>
      <c r="E379" s="454"/>
    </row>
    <row r="380" spans="1:5" s="421" customFormat="1" x14ac:dyDescent="0.25">
      <c r="A380" s="426"/>
      <c r="D380" s="454"/>
      <c r="E380" s="454"/>
    </row>
    <row r="381" spans="1:5" s="421" customFormat="1" x14ac:dyDescent="0.25">
      <c r="A381" s="426"/>
      <c r="D381" s="454"/>
      <c r="E381" s="454"/>
    </row>
    <row r="382" spans="1:5" s="421" customFormat="1" x14ac:dyDescent="0.25">
      <c r="A382" s="426"/>
      <c r="D382" s="454"/>
      <c r="E382" s="454"/>
    </row>
    <row r="383" spans="1:5" s="421" customFormat="1" x14ac:dyDescent="0.25">
      <c r="A383" s="426"/>
      <c r="D383" s="454"/>
      <c r="E383" s="454"/>
    </row>
    <row r="384" spans="1:5" s="421" customFormat="1" x14ac:dyDescent="0.25">
      <c r="A384" s="426"/>
      <c r="D384" s="454"/>
      <c r="E384" s="454"/>
    </row>
    <row r="385" spans="1:5" s="421" customFormat="1" x14ac:dyDescent="0.25">
      <c r="A385" s="426"/>
      <c r="D385" s="454"/>
      <c r="E385" s="454"/>
    </row>
    <row r="386" spans="1:5" s="421" customFormat="1" x14ac:dyDescent="0.25">
      <c r="A386" s="426"/>
      <c r="D386" s="454"/>
      <c r="E386" s="454"/>
    </row>
    <row r="387" spans="1:5" s="421" customFormat="1" x14ac:dyDescent="0.25">
      <c r="A387" s="426"/>
      <c r="D387" s="454"/>
      <c r="E387" s="454"/>
    </row>
    <row r="388" spans="1:5" s="421" customFormat="1" x14ac:dyDescent="0.25">
      <c r="A388" s="426"/>
      <c r="D388" s="454"/>
      <c r="E388" s="454"/>
    </row>
    <row r="389" spans="1:5" s="421" customFormat="1" x14ac:dyDescent="0.25">
      <c r="A389" s="426"/>
      <c r="D389" s="454"/>
      <c r="E389" s="454"/>
    </row>
    <row r="390" spans="1:5" s="421" customFormat="1" x14ac:dyDescent="0.25">
      <c r="A390" s="426"/>
      <c r="D390" s="454"/>
      <c r="E390" s="454"/>
    </row>
    <row r="391" spans="1:5" s="421" customFormat="1" x14ac:dyDescent="0.25">
      <c r="A391" s="426"/>
      <c r="D391" s="454"/>
      <c r="E391" s="454"/>
    </row>
    <row r="392" spans="1:5" s="421" customFormat="1" x14ac:dyDescent="0.25">
      <c r="A392" s="426"/>
      <c r="D392" s="454"/>
      <c r="E392" s="454"/>
    </row>
    <row r="393" spans="1:5" s="421" customFormat="1" x14ac:dyDescent="0.25">
      <c r="A393" s="426"/>
      <c r="D393" s="454"/>
      <c r="E393" s="454"/>
    </row>
    <row r="394" spans="1:5" s="421" customFormat="1" x14ac:dyDescent="0.25">
      <c r="A394" s="426"/>
      <c r="D394" s="454"/>
      <c r="E394" s="454"/>
    </row>
    <row r="395" spans="1:5" s="421" customFormat="1" x14ac:dyDescent="0.25">
      <c r="A395" s="426"/>
      <c r="D395" s="454"/>
      <c r="E395" s="454"/>
    </row>
    <row r="396" spans="1:5" s="421" customFormat="1" x14ac:dyDescent="0.25">
      <c r="A396" s="426"/>
      <c r="D396" s="454"/>
      <c r="E396" s="454"/>
    </row>
    <row r="397" spans="1:5" s="421" customFormat="1" x14ac:dyDescent="0.25">
      <c r="A397" s="426"/>
      <c r="D397" s="454"/>
      <c r="E397" s="454"/>
    </row>
    <row r="398" spans="1:5" s="421" customFormat="1" x14ac:dyDescent="0.25">
      <c r="A398" s="426"/>
      <c r="D398" s="454"/>
      <c r="E398" s="454"/>
    </row>
    <row r="399" spans="1:5" s="421" customFormat="1" x14ac:dyDescent="0.25">
      <c r="A399" s="426"/>
      <c r="D399" s="454"/>
      <c r="E399" s="454"/>
    </row>
    <row r="400" spans="1:5" s="421" customFormat="1" x14ac:dyDescent="0.25">
      <c r="A400" s="426"/>
      <c r="D400" s="454"/>
      <c r="E400" s="454"/>
    </row>
    <row r="401" spans="1:5" s="421" customFormat="1" x14ac:dyDescent="0.25">
      <c r="A401" s="426"/>
      <c r="D401" s="454"/>
      <c r="E401" s="454"/>
    </row>
    <row r="402" spans="1:5" s="421" customFormat="1" x14ac:dyDescent="0.25">
      <c r="A402" s="426"/>
      <c r="D402" s="454"/>
      <c r="E402" s="454"/>
    </row>
    <row r="403" spans="1:5" s="421" customFormat="1" x14ac:dyDescent="0.25">
      <c r="A403" s="426"/>
      <c r="D403" s="454"/>
      <c r="E403" s="454"/>
    </row>
    <row r="404" spans="1:5" s="421" customFormat="1" x14ac:dyDescent="0.25">
      <c r="A404" s="426"/>
      <c r="D404" s="454"/>
      <c r="E404" s="454"/>
    </row>
    <row r="405" spans="1:5" s="421" customFormat="1" x14ac:dyDescent="0.25">
      <c r="A405" s="426"/>
      <c r="D405" s="454"/>
      <c r="E405" s="454"/>
    </row>
    <row r="406" spans="1:5" s="421" customFormat="1" x14ac:dyDescent="0.25">
      <c r="A406" s="426"/>
      <c r="D406" s="454"/>
      <c r="E406" s="454"/>
    </row>
    <row r="407" spans="1:5" s="421" customFormat="1" x14ac:dyDescent="0.25">
      <c r="A407" s="426"/>
      <c r="D407" s="454"/>
      <c r="E407" s="454"/>
    </row>
    <row r="408" spans="1:5" s="421" customFormat="1" x14ac:dyDescent="0.25">
      <c r="A408" s="426"/>
      <c r="D408" s="454"/>
      <c r="E408" s="454"/>
    </row>
    <row r="409" spans="1:5" s="421" customFormat="1" x14ac:dyDescent="0.25">
      <c r="A409" s="426"/>
      <c r="D409" s="454"/>
      <c r="E409" s="454"/>
    </row>
    <row r="410" spans="1:5" s="421" customFormat="1" x14ac:dyDescent="0.25">
      <c r="A410" s="426"/>
      <c r="D410" s="454"/>
      <c r="E410" s="454"/>
    </row>
    <row r="411" spans="1:5" s="421" customFormat="1" x14ac:dyDescent="0.25">
      <c r="A411" s="426"/>
      <c r="D411" s="454"/>
      <c r="E411" s="454"/>
    </row>
    <row r="412" spans="1:5" s="421" customFormat="1" x14ac:dyDescent="0.25">
      <c r="A412" s="426"/>
      <c r="D412" s="454"/>
      <c r="E412" s="454"/>
    </row>
    <row r="413" spans="1:5" s="421" customFormat="1" x14ac:dyDescent="0.25">
      <c r="A413" s="426"/>
      <c r="D413" s="454"/>
      <c r="E413" s="454"/>
    </row>
    <row r="414" spans="1:5" s="421" customFormat="1" x14ac:dyDescent="0.25">
      <c r="A414" s="426"/>
      <c r="D414" s="454"/>
      <c r="E414" s="454"/>
    </row>
    <row r="415" spans="1:5" s="421" customFormat="1" x14ac:dyDescent="0.25">
      <c r="A415" s="426"/>
      <c r="D415" s="454"/>
      <c r="E415" s="454"/>
    </row>
    <row r="416" spans="1:5" s="421" customFormat="1" x14ac:dyDescent="0.25">
      <c r="A416" s="426"/>
      <c r="D416" s="454"/>
      <c r="E416" s="454"/>
    </row>
    <row r="417" spans="1:5" s="421" customFormat="1" x14ac:dyDescent="0.25">
      <c r="A417" s="426"/>
      <c r="D417" s="454"/>
      <c r="E417" s="454"/>
    </row>
    <row r="418" spans="1:5" s="421" customFormat="1" x14ac:dyDescent="0.25">
      <c r="A418" s="426"/>
      <c r="D418" s="454"/>
      <c r="E418" s="454"/>
    </row>
    <row r="419" spans="1:5" s="421" customFormat="1" x14ac:dyDescent="0.25">
      <c r="A419" s="426"/>
      <c r="D419" s="454"/>
      <c r="E419" s="454"/>
    </row>
    <row r="420" spans="1:5" s="421" customFormat="1" x14ac:dyDescent="0.25">
      <c r="A420" s="426"/>
      <c r="D420" s="454"/>
      <c r="E420" s="454"/>
    </row>
    <row r="421" spans="1:5" s="421" customFormat="1" x14ac:dyDescent="0.25">
      <c r="A421" s="426"/>
      <c r="D421" s="454"/>
      <c r="E421" s="454"/>
    </row>
    <row r="422" spans="1:5" s="421" customFormat="1" x14ac:dyDescent="0.25">
      <c r="A422" s="426"/>
      <c r="D422" s="454"/>
      <c r="E422" s="454"/>
    </row>
    <row r="423" spans="1:5" s="421" customFormat="1" x14ac:dyDescent="0.25">
      <c r="A423" s="426"/>
      <c r="D423" s="454"/>
      <c r="E423" s="454"/>
    </row>
    <row r="424" spans="1:5" s="421" customFormat="1" x14ac:dyDescent="0.25">
      <c r="A424" s="426"/>
      <c r="D424" s="454"/>
      <c r="E424" s="454"/>
    </row>
    <row r="425" spans="1:5" s="421" customFormat="1" x14ac:dyDescent="0.25">
      <c r="A425" s="426"/>
      <c r="D425" s="454"/>
      <c r="E425" s="454"/>
    </row>
    <row r="426" spans="1:5" s="421" customFormat="1" x14ac:dyDescent="0.25">
      <c r="A426" s="426"/>
      <c r="D426" s="454"/>
      <c r="E426" s="454"/>
    </row>
    <row r="427" spans="1:5" s="421" customFormat="1" x14ac:dyDescent="0.25">
      <c r="A427" s="426"/>
      <c r="D427" s="454"/>
      <c r="E427" s="454"/>
    </row>
    <row r="428" spans="1:5" s="421" customFormat="1" x14ac:dyDescent="0.25">
      <c r="A428" s="426"/>
      <c r="D428" s="454"/>
      <c r="E428" s="454"/>
    </row>
    <row r="429" spans="1:5" s="421" customFormat="1" x14ac:dyDescent="0.25">
      <c r="A429" s="426"/>
      <c r="D429" s="454"/>
      <c r="E429" s="454"/>
    </row>
    <row r="430" spans="1:5" s="421" customFormat="1" x14ac:dyDescent="0.25">
      <c r="A430" s="426"/>
      <c r="D430" s="454"/>
      <c r="E430" s="454"/>
    </row>
    <row r="431" spans="1:5" s="421" customFormat="1" x14ac:dyDescent="0.25">
      <c r="A431" s="426"/>
      <c r="D431" s="454"/>
      <c r="E431" s="454"/>
    </row>
    <row r="432" spans="1:5" s="421" customFormat="1" x14ac:dyDescent="0.25">
      <c r="A432" s="426"/>
      <c r="D432" s="454"/>
      <c r="E432" s="454"/>
    </row>
    <row r="433" spans="1:5" s="421" customFormat="1" x14ac:dyDescent="0.25">
      <c r="A433" s="426"/>
      <c r="D433" s="454"/>
      <c r="E433" s="454"/>
    </row>
    <row r="434" spans="1:5" s="421" customFormat="1" x14ac:dyDescent="0.25">
      <c r="A434" s="426"/>
      <c r="D434" s="454"/>
      <c r="E434" s="454"/>
    </row>
    <row r="435" spans="1:5" s="421" customFormat="1" x14ac:dyDescent="0.25">
      <c r="A435" s="426"/>
      <c r="D435" s="454"/>
      <c r="E435" s="454"/>
    </row>
    <row r="436" spans="1:5" s="421" customFormat="1" x14ac:dyDescent="0.25">
      <c r="A436" s="426"/>
      <c r="D436" s="454"/>
      <c r="E436" s="454"/>
    </row>
    <row r="437" spans="1:5" s="421" customFormat="1" x14ac:dyDescent="0.25">
      <c r="A437" s="426"/>
      <c r="D437" s="454"/>
      <c r="E437" s="454"/>
    </row>
    <row r="438" spans="1:5" s="421" customFormat="1" x14ac:dyDescent="0.25">
      <c r="A438" s="426"/>
      <c r="D438" s="454"/>
      <c r="E438" s="454"/>
    </row>
    <row r="439" spans="1:5" s="421" customFormat="1" x14ac:dyDescent="0.25">
      <c r="A439" s="426"/>
      <c r="D439" s="454"/>
      <c r="E439" s="454"/>
    </row>
    <row r="440" spans="1:5" s="421" customFormat="1" x14ac:dyDescent="0.25">
      <c r="A440" s="426"/>
      <c r="D440" s="454"/>
      <c r="E440" s="454"/>
    </row>
    <row r="441" spans="1:5" s="421" customFormat="1" x14ac:dyDescent="0.25">
      <c r="A441" s="426"/>
      <c r="D441" s="454"/>
      <c r="E441" s="454"/>
    </row>
    <row r="442" spans="1:5" s="421" customFormat="1" x14ac:dyDescent="0.25">
      <c r="A442" s="426"/>
      <c r="D442" s="454"/>
      <c r="E442" s="454"/>
    </row>
    <row r="443" spans="1:5" s="421" customFormat="1" x14ac:dyDescent="0.25">
      <c r="A443" s="426"/>
      <c r="D443" s="454"/>
      <c r="E443" s="454"/>
    </row>
    <row r="444" spans="1:5" s="421" customFormat="1" x14ac:dyDescent="0.25">
      <c r="A444" s="426"/>
      <c r="D444" s="454"/>
      <c r="E444" s="454"/>
    </row>
    <row r="445" spans="1:5" s="421" customFormat="1" x14ac:dyDescent="0.25">
      <c r="A445" s="426"/>
      <c r="D445" s="454"/>
      <c r="E445" s="454"/>
    </row>
    <row r="446" spans="1:5" s="421" customFormat="1" x14ac:dyDescent="0.25">
      <c r="A446" s="426"/>
      <c r="D446" s="454"/>
      <c r="E446" s="454"/>
    </row>
    <row r="447" spans="1:5" s="421" customFormat="1" x14ac:dyDescent="0.25">
      <c r="A447" s="426"/>
      <c r="D447" s="454"/>
      <c r="E447" s="454"/>
    </row>
    <row r="448" spans="1:5" s="421" customFormat="1" x14ac:dyDescent="0.25">
      <c r="A448" s="426"/>
      <c r="D448" s="454"/>
      <c r="E448" s="454"/>
    </row>
    <row r="449" spans="1:5" s="421" customFormat="1" x14ac:dyDescent="0.25">
      <c r="A449" s="426"/>
      <c r="D449" s="454"/>
      <c r="E449" s="454"/>
    </row>
    <row r="450" spans="1:5" s="421" customFormat="1" x14ac:dyDescent="0.25">
      <c r="A450" s="426"/>
      <c r="D450" s="454"/>
      <c r="E450" s="454"/>
    </row>
    <row r="451" spans="1:5" s="421" customFormat="1" x14ac:dyDescent="0.25">
      <c r="A451" s="426"/>
      <c r="D451" s="454"/>
      <c r="E451" s="454"/>
    </row>
    <row r="452" spans="1:5" s="421" customFormat="1" x14ac:dyDescent="0.25">
      <c r="A452" s="426"/>
      <c r="D452" s="454"/>
      <c r="E452" s="454"/>
    </row>
    <row r="453" spans="1:5" s="421" customFormat="1" x14ac:dyDescent="0.25">
      <c r="A453" s="426"/>
      <c r="D453" s="454"/>
      <c r="E453" s="454"/>
    </row>
    <row r="454" spans="1:5" s="421" customFormat="1" x14ac:dyDescent="0.25">
      <c r="A454" s="426"/>
      <c r="D454" s="454"/>
      <c r="E454" s="454"/>
    </row>
    <row r="455" spans="1:5" s="421" customFormat="1" x14ac:dyDescent="0.25">
      <c r="A455" s="426"/>
      <c r="D455" s="454"/>
      <c r="E455" s="454"/>
    </row>
    <row r="456" spans="1:5" s="421" customFormat="1" x14ac:dyDescent="0.25">
      <c r="A456" s="426"/>
      <c r="D456" s="454"/>
      <c r="E456" s="454"/>
    </row>
    <row r="457" spans="1:5" s="421" customFormat="1" x14ac:dyDescent="0.25">
      <c r="A457" s="426"/>
      <c r="D457" s="454"/>
      <c r="E457" s="454"/>
    </row>
    <row r="458" spans="1:5" s="421" customFormat="1" x14ac:dyDescent="0.25">
      <c r="A458" s="426"/>
      <c r="D458" s="454"/>
      <c r="E458" s="454"/>
    </row>
    <row r="459" spans="1:5" s="421" customFormat="1" x14ac:dyDescent="0.25">
      <c r="A459" s="426"/>
      <c r="D459" s="454"/>
      <c r="E459" s="454"/>
    </row>
    <row r="460" spans="1:5" s="421" customFormat="1" x14ac:dyDescent="0.25">
      <c r="A460" s="426"/>
      <c r="D460" s="454"/>
      <c r="E460" s="454"/>
    </row>
    <row r="461" spans="1:5" s="421" customFormat="1" x14ac:dyDescent="0.25">
      <c r="A461" s="426"/>
      <c r="D461" s="454"/>
      <c r="E461" s="454"/>
    </row>
    <row r="462" spans="1:5" s="421" customFormat="1" x14ac:dyDescent="0.25">
      <c r="A462" s="426"/>
      <c r="D462" s="454"/>
      <c r="E462" s="454"/>
    </row>
    <row r="463" spans="1:5" s="421" customFormat="1" x14ac:dyDescent="0.25">
      <c r="A463" s="426"/>
      <c r="D463" s="454"/>
      <c r="E463" s="454"/>
    </row>
    <row r="464" spans="1:5" s="421" customFormat="1" x14ac:dyDescent="0.25">
      <c r="A464" s="426"/>
      <c r="D464" s="454"/>
      <c r="E464" s="454"/>
    </row>
    <row r="465" spans="1:5" s="421" customFormat="1" x14ac:dyDescent="0.25">
      <c r="A465" s="426"/>
      <c r="D465" s="454"/>
      <c r="E465" s="454"/>
    </row>
    <row r="466" spans="1:5" s="421" customFormat="1" x14ac:dyDescent="0.25">
      <c r="A466" s="426"/>
      <c r="D466" s="454"/>
      <c r="E466" s="454"/>
    </row>
    <row r="467" spans="1:5" s="421" customFormat="1" x14ac:dyDescent="0.25">
      <c r="A467" s="426"/>
      <c r="D467" s="454"/>
      <c r="E467" s="454"/>
    </row>
    <row r="468" spans="1:5" s="421" customFormat="1" x14ac:dyDescent="0.25">
      <c r="A468" s="426"/>
      <c r="D468" s="454"/>
      <c r="E468" s="454"/>
    </row>
    <row r="469" spans="1:5" s="421" customFormat="1" x14ac:dyDescent="0.25">
      <c r="A469" s="426"/>
      <c r="D469" s="454"/>
      <c r="E469" s="454"/>
    </row>
    <row r="470" spans="1:5" s="421" customFormat="1" x14ac:dyDescent="0.25">
      <c r="A470" s="426"/>
      <c r="D470" s="454"/>
      <c r="E470" s="454"/>
    </row>
    <row r="471" spans="1:5" s="421" customFormat="1" x14ac:dyDescent="0.25">
      <c r="A471" s="426"/>
      <c r="D471" s="454"/>
      <c r="E471" s="454"/>
    </row>
    <row r="472" spans="1:5" s="421" customFormat="1" x14ac:dyDescent="0.25">
      <c r="A472" s="426"/>
      <c r="D472" s="454"/>
      <c r="E472" s="454"/>
    </row>
    <row r="473" spans="1:5" s="421" customFormat="1" x14ac:dyDescent="0.25">
      <c r="A473" s="426"/>
      <c r="D473" s="454"/>
      <c r="E473" s="454"/>
    </row>
    <row r="474" spans="1:5" s="421" customFormat="1" x14ac:dyDescent="0.25">
      <c r="A474" s="426"/>
      <c r="D474" s="454"/>
      <c r="E474" s="454"/>
    </row>
    <row r="475" spans="1:5" s="421" customFormat="1" x14ac:dyDescent="0.25">
      <c r="A475" s="426"/>
      <c r="D475" s="454"/>
      <c r="E475" s="454"/>
    </row>
    <row r="476" spans="1:5" s="421" customFormat="1" x14ac:dyDescent="0.25">
      <c r="A476" s="426"/>
      <c r="D476" s="454"/>
      <c r="E476" s="454"/>
    </row>
    <row r="477" spans="1:5" s="421" customFormat="1" x14ac:dyDescent="0.25">
      <c r="A477" s="426"/>
      <c r="D477" s="454"/>
      <c r="E477" s="454"/>
    </row>
    <row r="478" spans="1:5" s="421" customFormat="1" x14ac:dyDescent="0.25">
      <c r="A478" s="426"/>
      <c r="D478" s="454"/>
      <c r="E478" s="454"/>
    </row>
    <row r="479" spans="1:5" s="421" customFormat="1" x14ac:dyDescent="0.25">
      <c r="A479" s="426"/>
      <c r="D479" s="454"/>
      <c r="E479" s="454"/>
    </row>
    <row r="480" spans="1:5" s="421" customFormat="1" x14ac:dyDescent="0.25">
      <c r="A480" s="426"/>
      <c r="D480" s="454"/>
      <c r="E480" s="454"/>
    </row>
    <row r="481" spans="1:5" s="421" customFormat="1" x14ac:dyDescent="0.25">
      <c r="A481" s="426"/>
      <c r="D481" s="454"/>
      <c r="E481" s="454"/>
    </row>
    <row r="482" spans="1:5" s="421" customFormat="1" x14ac:dyDescent="0.25">
      <c r="A482" s="426"/>
      <c r="D482" s="454"/>
      <c r="E482" s="454"/>
    </row>
    <row r="483" spans="1:5" s="421" customFormat="1" x14ac:dyDescent="0.25">
      <c r="A483" s="426"/>
      <c r="D483" s="454"/>
      <c r="E483" s="454"/>
    </row>
    <row r="484" spans="1:5" s="421" customFormat="1" x14ac:dyDescent="0.25">
      <c r="A484" s="426"/>
      <c r="D484" s="454"/>
      <c r="E484" s="454"/>
    </row>
    <row r="485" spans="1:5" s="421" customFormat="1" x14ac:dyDescent="0.25">
      <c r="A485" s="426"/>
      <c r="D485" s="454"/>
      <c r="E485" s="454"/>
    </row>
    <row r="486" spans="1:5" s="421" customFormat="1" x14ac:dyDescent="0.25">
      <c r="A486" s="426"/>
      <c r="D486" s="454"/>
      <c r="E486" s="454"/>
    </row>
    <row r="487" spans="1:5" s="421" customFormat="1" x14ac:dyDescent="0.25">
      <c r="A487" s="426"/>
      <c r="D487" s="454"/>
      <c r="E487" s="454"/>
    </row>
    <row r="488" spans="1:5" s="421" customFormat="1" x14ac:dyDescent="0.25">
      <c r="A488" s="426"/>
      <c r="D488" s="454"/>
      <c r="E488" s="454"/>
    </row>
    <row r="489" spans="1:5" s="421" customFormat="1" x14ac:dyDescent="0.25">
      <c r="A489" s="426"/>
      <c r="D489" s="454"/>
      <c r="E489" s="454"/>
    </row>
    <row r="490" spans="1:5" s="421" customFormat="1" x14ac:dyDescent="0.25">
      <c r="A490" s="426"/>
      <c r="D490" s="454"/>
      <c r="E490" s="454"/>
    </row>
    <row r="491" spans="1:5" s="421" customFormat="1" x14ac:dyDescent="0.25">
      <c r="A491" s="426"/>
      <c r="D491" s="454"/>
      <c r="E491" s="454"/>
    </row>
    <row r="492" spans="1:5" s="421" customFormat="1" x14ac:dyDescent="0.25">
      <c r="A492" s="426"/>
      <c r="D492" s="454"/>
      <c r="E492" s="454"/>
    </row>
    <row r="493" spans="1:5" s="421" customFormat="1" x14ac:dyDescent="0.25">
      <c r="A493" s="426"/>
      <c r="D493" s="454"/>
      <c r="E493" s="454"/>
    </row>
    <row r="494" spans="1:5" s="421" customFormat="1" x14ac:dyDescent="0.25">
      <c r="A494" s="426"/>
      <c r="D494" s="454"/>
      <c r="E494" s="454"/>
    </row>
    <row r="495" spans="1:5" s="421" customFormat="1" x14ac:dyDescent="0.25">
      <c r="A495" s="426"/>
      <c r="D495" s="454"/>
      <c r="E495" s="454"/>
    </row>
    <row r="496" spans="1:5" s="421" customFormat="1" x14ac:dyDescent="0.25">
      <c r="A496" s="426"/>
      <c r="D496" s="454"/>
      <c r="E496" s="454"/>
    </row>
    <row r="497" spans="1:5" s="421" customFormat="1" x14ac:dyDescent="0.25">
      <c r="A497" s="426"/>
      <c r="D497" s="454"/>
      <c r="E497" s="454"/>
    </row>
    <row r="498" spans="1:5" s="421" customFormat="1" x14ac:dyDescent="0.25">
      <c r="A498" s="426"/>
      <c r="D498" s="454"/>
      <c r="E498" s="454"/>
    </row>
    <row r="499" spans="1:5" s="421" customFormat="1" x14ac:dyDescent="0.25">
      <c r="A499" s="426"/>
      <c r="D499" s="454"/>
      <c r="E499" s="454"/>
    </row>
    <row r="500" spans="1:5" s="421" customFormat="1" x14ac:dyDescent="0.25">
      <c r="A500" s="426"/>
      <c r="D500" s="454"/>
      <c r="E500" s="454"/>
    </row>
    <row r="501" spans="1:5" s="421" customFormat="1" x14ac:dyDescent="0.25">
      <c r="A501" s="426"/>
      <c r="D501" s="454"/>
      <c r="E501" s="454"/>
    </row>
    <row r="502" spans="1:5" s="421" customFormat="1" x14ac:dyDescent="0.25">
      <c r="A502" s="426"/>
      <c r="D502" s="454"/>
      <c r="E502" s="454"/>
    </row>
    <row r="503" spans="1:5" s="421" customFormat="1" x14ac:dyDescent="0.25">
      <c r="A503" s="426"/>
      <c r="D503" s="454"/>
      <c r="E503" s="454"/>
    </row>
    <row r="504" spans="1:5" s="421" customFormat="1" x14ac:dyDescent="0.25">
      <c r="A504" s="426"/>
      <c r="D504" s="454"/>
      <c r="E504" s="454"/>
    </row>
    <row r="505" spans="1:5" s="421" customFormat="1" x14ac:dyDescent="0.25">
      <c r="A505" s="426"/>
      <c r="D505" s="454"/>
      <c r="E505" s="454"/>
    </row>
    <row r="506" spans="1:5" s="421" customFormat="1" x14ac:dyDescent="0.25">
      <c r="A506" s="426"/>
      <c r="D506" s="454"/>
      <c r="E506" s="454"/>
    </row>
    <row r="507" spans="1:5" s="421" customFormat="1" x14ac:dyDescent="0.25">
      <c r="A507" s="426"/>
      <c r="D507" s="454"/>
      <c r="E507" s="454"/>
    </row>
    <row r="508" spans="1:5" s="421" customFormat="1" x14ac:dyDescent="0.25">
      <c r="A508" s="426"/>
      <c r="D508" s="454"/>
      <c r="E508" s="454"/>
    </row>
    <row r="509" spans="1:5" s="421" customFormat="1" x14ac:dyDescent="0.25">
      <c r="A509" s="426"/>
      <c r="D509" s="454"/>
      <c r="E509" s="454"/>
    </row>
    <row r="510" spans="1:5" s="421" customFormat="1" x14ac:dyDescent="0.25">
      <c r="A510" s="426"/>
      <c r="D510" s="454"/>
      <c r="E510" s="454"/>
    </row>
    <row r="511" spans="1:5" s="421" customFormat="1" x14ac:dyDescent="0.25">
      <c r="A511" s="426"/>
      <c r="D511" s="454"/>
      <c r="E511" s="454"/>
    </row>
    <row r="512" spans="1:5" s="421" customFormat="1" x14ac:dyDescent="0.25">
      <c r="A512" s="426"/>
      <c r="D512" s="454"/>
      <c r="E512" s="454"/>
    </row>
    <row r="513" spans="1:5" s="421" customFormat="1" x14ac:dyDescent="0.25">
      <c r="A513" s="426"/>
      <c r="D513" s="454"/>
      <c r="E513" s="454"/>
    </row>
    <row r="514" spans="1:5" s="421" customFormat="1" x14ac:dyDescent="0.25">
      <c r="A514" s="426"/>
      <c r="D514" s="454"/>
      <c r="E514" s="454"/>
    </row>
    <row r="515" spans="1:5" s="421" customFormat="1" x14ac:dyDescent="0.25">
      <c r="A515" s="426"/>
      <c r="D515" s="454"/>
      <c r="E515" s="454"/>
    </row>
    <row r="516" spans="1:5" s="421" customFormat="1" x14ac:dyDescent="0.25">
      <c r="A516" s="426"/>
      <c r="D516" s="454"/>
      <c r="E516" s="454"/>
    </row>
    <row r="517" spans="1:5" s="421" customFormat="1" x14ac:dyDescent="0.25">
      <c r="A517" s="426"/>
      <c r="D517" s="454"/>
      <c r="E517" s="454"/>
    </row>
    <row r="518" spans="1:5" s="421" customFormat="1" x14ac:dyDescent="0.25">
      <c r="A518" s="426"/>
      <c r="D518" s="454"/>
      <c r="E518" s="454"/>
    </row>
    <row r="519" spans="1:5" s="421" customFormat="1" x14ac:dyDescent="0.25">
      <c r="A519" s="426"/>
      <c r="D519" s="454"/>
      <c r="E519" s="454"/>
    </row>
    <row r="520" spans="1:5" s="421" customFormat="1" x14ac:dyDescent="0.25">
      <c r="A520" s="426"/>
      <c r="D520" s="454"/>
      <c r="E520" s="454"/>
    </row>
    <row r="521" spans="1:5" s="421" customFormat="1" x14ac:dyDescent="0.25">
      <c r="A521" s="426"/>
      <c r="D521" s="454"/>
      <c r="E521" s="454"/>
    </row>
    <row r="522" spans="1:5" s="421" customFormat="1" x14ac:dyDescent="0.25">
      <c r="A522" s="426"/>
      <c r="D522" s="454"/>
      <c r="E522" s="454"/>
    </row>
    <row r="523" spans="1:5" s="421" customFormat="1" x14ac:dyDescent="0.25">
      <c r="A523" s="426"/>
      <c r="D523" s="454"/>
      <c r="E523" s="454"/>
    </row>
    <row r="524" spans="1:5" s="421" customFormat="1" x14ac:dyDescent="0.25">
      <c r="A524" s="426"/>
      <c r="D524" s="454"/>
      <c r="E524" s="454"/>
    </row>
    <row r="525" spans="1:5" s="421" customFormat="1" x14ac:dyDescent="0.25">
      <c r="A525" s="426"/>
      <c r="D525" s="454"/>
      <c r="E525" s="454"/>
    </row>
    <row r="526" spans="1:5" s="421" customFormat="1" x14ac:dyDescent="0.25">
      <c r="A526" s="426"/>
      <c r="D526" s="454"/>
      <c r="E526" s="454"/>
    </row>
    <row r="527" spans="1:5" s="421" customFormat="1" x14ac:dyDescent="0.25">
      <c r="A527" s="426"/>
      <c r="D527" s="454"/>
      <c r="E527" s="454"/>
    </row>
    <row r="528" spans="1:5" s="421" customFormat="1" x14ac:dyDescent="0.25">
      <c r="A528" s="426"/>
      <c r="D528" s="454"/>
      <c r="E528" s="454"/>
    </row>
    <row r="529" spans="1:5" s="421" customFormat="1" x14ac:dyDescent="0.25">
      <c r="A529" s="426"/>
      <c r="D529" s="454"/>
      <c r="E529" s="454"/>
    </row>
    <row r="530" spans="1:5" s="421" customFormat="1" x14ac:dyDescent="0.25">
      <c r="A530" s="426"/>
      <c r="D530" s="454"/>
      <c r="E530" s="454"/>
    </row>
    <row r="531" spans="1:5" s="421" customFormat="1" x14ac:dyDescent="0.25">
      <c r="A531" s="426"/>
      <c r="D531" s="454"/>
      <c r="E531" s="454"/>
    </row>
    <row r="532" spans="1:5" s="421" customFormat="1" x14ac:dyDescent="0.25">
      <c r="A532" s="426"/>
      <c r="D532" s="454"/>
      <c r="E532" s="454"/>
    </row>
    <row r="533" spans="1:5" s="421" customFormat="1" x14ac:dyDescent="0.25">
      <c r="A533" s="426"/>
      <c r="D533" s="454"/>
      <c r="E533" s="454"/>
    </row>
    <row r="534" spans="1:5" s="421" customFormat="1" x14ac:dyDescent="0.25">
      <c r="A534" s="426"/>
      <c r="D534" s="454"/>
      <c r="E534" s="454"/>
    </row>
    <row r="535" spans="1:5" s="421" customFormat="1" x14ac:dyDescent="0.25">
      <c r="A535" s="426"/>
      <c r="D535" s="454"/>
      <c r="E535" s="454"/>
    </row>
    <row r="536" spans="1:5" s="421" customFormat="1" x14ac:dyDescent="0.25">
      <c r="A536" s="426"/>
      <c r="D536" s="454"/>
      <c r="E536" s="454"/>
    </row>
    <row r="537" spans="1:5" s="421" customFormat="1" x14ac:dyDescent="0.25">
      <c r="A537" s="426"/>
      <c r="D537" s="454"/>
      <c r="E537" s="454"/>
    </row>
    <row r="538" spans="1:5" s="421" customFormat="1" x14ac:dyDescent="0.25">
      <c r="A538" s="426"/>
      <c r="D538" s="454"/>
      <c r="E538" s="454"/>
    </row>
    <row r="539" spans="1:5" s="421" customFormat="1" x14ac:dyDescent="0.25">
      <c r="A539" s="426"/>
      <c r="D539" s="454"/>
      <c r="E539" s="454"/>
    </row>
    <row r="540" spans="1:5" s="421" customFormat="1" x14ac:dyDescent="0.25">
      <c r="A540" s="426"/>
      <c r="D540" s="454"/>
      <c r="E540" s="454"/>
    </row>
    <row r="541" spans="1:5" s="421" customFormat="1" x14ac:dyDescent="0.25">
      <c r="A541" s="426"/>
      <c r="D541" s="454"/>
      <c r="E541" s="454"/>
    </row>
    <row r="542" spans="1:5" s="421" customFormat="1" x14ac:dyDescent="0.25">
      <c r="A542" s="426"/>
      <c r="D542" s="454"/>
      <c r="E542" s="454"/>
    </row>
    <row r="543" spans="1:5" s="421" customFormat="1" x14ac:dyDescent="0.25">
      <c r="A543" s="426"/>
      <c r="D543" s="454"/>
      <c r="E543" s="454"/>
    </row>
    <row r="544" spans="1:5" s="421" customFormat="1" x14ac:dyDescent="0.25">
      <c r="A544" s="426"/>
      <c r="D544" s="454"/>
      <c r="E544" s="454"/>
    </row>
    <row r="545" spans="1:5" s="421" customFormat="1" x14ac:dyDescent="0.25">
      <c r="A545" s="426"/>
      <c r="D545" s="454"/>
      <c r="E545" s="454"/>
    </row>
    <row r="546" spans="1:5" s="421" customFormat="1" x14ac:dyDescent="0.25">
      <c r="A546" s="426"/>
      <c r="D546" s="454"/>
      <c r="E546" s="454"/>
    </row>
    <row r="547" spans="1:5" s="421" customFormat="1" x14ac:dyDescent="0.25">
      <c r="A547" s="426"/>
      <c r="D547" s="454"/>
      <c r="E547" s="454"/>
    </row>
    <row r="548" spans="1:5" s="421" customFormat="1" x14ac:dyDescent="0.25">
      <c r="A548" s="426"/>
      <c r="D548" s="454"/>
      <c r="E548" s="454"/>
    </row>
    <row r="549" spans="1:5" s="421" customFormat="1" x14ac:dyDescent="0.25">
      <c r="A549" s="426"/>
      <c r="D549" s="454"/>
      <c r="E549" s="454"/>
    </row>
    <row r="550" spans="1:5" s="421" customFormat="1" x14ac:dyDescent="0.25">
      <c r="A550" s="426"/>
      <c r="D550" s="454"/>
      <c r="E550" s="454"/>
    </row>
    <row r="551" spans="1:5" s="421" customFormat="1" x14ac:dyDescent="0.25">
      <c r="A551" s="426"/>
      <c r="D551" s="454"/>
      <c r="E551" s="454"/>
    </row>
    <row r="552" spans="1:5" s="421" customFormat="1" x14ac:dyDescent="0.25">
      <c r="A552" s="426"/>
      <c r="D552" s="454"/>
      <c r="E552" s="454"/>
    </row>
    <row r="553" spans="1:5" s="421" customFormat="1" x14ac:dyDescent="0.25">
      <c r="A553" s="426"/>
      <c r="D553" s="454"/>
      <c r="E553" s="454"/>
    </row>
    <row r="554" spans="1:5" s="421" customFormat="1" x14ac:dyDescent="0.25">
      <c r="A554" s="426"/>
      <c r="D554" s="454"/>
      <c r="E554" s="454"/>
    </row>
    <row r="555" spans="1:5" s="421" customFormat="1" x14ac:dyDescent="0.25">
      <c r="A555" s="426"/>
      <c r="D555" s="454"/>
      <c r="E555" s="454"/>
    </row>
    <row r="556" spans="1:5" s="421" customFormat="1" x14ac:dyDescent="0.25">
      <c r="A556" s="426"/>
      <c r="D556" s="454"/>
      <c r="E556" s="454"/>
    </row>
    <row r="557" spans="1:5" s="421" customFormat="1" x14ac:dyDescent="0.25">
      <c r="A557" s="426"/>
      <c r="D557" s="454"/>
      <c r="E557" s="454"/>
    </row>
    <row r="558" spans="1:5" s="421" customFormat="1" x14ac:dyDescent="0.25">
      <c r="A558" s="426"/>
      <c r="D558" s="454"/>
      <c r="E558" s="454"/>
    </row>
    <row r="559" spans="1:5" s="421" customFormat="1" x14ac:dyDescent="0.25">
      <c r="A559" s="426"/>
      <c r="D559" s="454"/>
      <c r="E559" s="454"/>
    </row>
    <row r="560" spans="1:5" s="421" customFormat="1" x14ac:dyDescent="0.25">
      <c r="A560" s="426"/>
      <c r="D560" s="454"/>
      <c r="E560" s="454"/>
    </row>
    <row r="561" spans="1:5" s="421" customFormat="1" x14ac:dyDescent="0.25">
      <c r="A561" s="426"/>
      <c r="D561" s="454"/>
      <c r="E561" s="454"/>
    </row>
    <row r="562" spans="1:5" s="421" customFormat="1" x14ac:dyDescent="0.25">
      <c r="A562" s="426"/>
      <c r="D562" s="454"/>
      <c r="E562" s="454"/>
    </row>
    <row r="563" spans="1:5" s="421" customFormat="1" x14ac:dyDescent="0.25">
      <c r="A563" s="426"/>
      <c r="D563" s="454"/>
      <c r="E563" s="454"/>
    </row>
    <row r="564" spans="1:5" s="421" customFormat="1" x14ac:dyDescent="0.25">
      <c r="A564" s="426"/>
      <c r="D564" s="454"/>
      <c r="E564" s="454"/>
    </row>
    <row r="565" spans="1:5" s="421" customFormat="1" x14ac:dyDescent="0.25">
      <c r="A565" s="426"/>
      <c r="D565" s="454"/>
      <c r="E565" s="454"/>
    </row>
    <row r="566" spans="1:5" s="421" customFormat="1" x14ac:dyDescent="0.25">
      <c r="A566" s="426"/>
      <c r="D566" s="454"/>
      <c r="E566" s="454"/>
    </row>
    <row r="567" spans="1:5" s="421" customFormat="1" x14ac:dyDescent="0.25">
      <c r="A567" s="426"/>
      <c r="D567" s="454"/>
      <c r="E567" s="454"/>
    </row>
    <row r="568" spans="1:5" s="421" customFormat="1" x14ac:dyDescent="0.25">
      <c r="A568" s="426"/>
      <c r="D568" s="454"/>
      <c r="E568" s="454"/>
    </row>
    <row r="569" spans="1:5" s="421" customFormat="1" x14ac:dyDescent="0.25">
      <c r="A569" s="426"/>
      <c r="D569" s="454"/>
      <c r="E569" s="454"/>
    </row>
    <row r="570" spans="1:5" s="421" customFormat="1" x14ac:dyDescent="0.25">
      <c r="A570" s="426"/>
      <c r="D570" s="454"/>
      <c r="E570" s="454"/>
    </row>
    <row r="571" spans="1:5" s="421" customFormat="1" x14ac:dyDescent="0.25">
      <c r="A571" s="426"/>
      <c r="D571" s="454"/>
      <c r="E571" s="454"/>
    </row>
    <row r="572" spans="1:5" s="421" customFormat="1" x14ac:dyDescent="0.25">
      <c r="A572" s="426"/>
      <c r="D572" s="454"/>
      <c r="E572" s="454"/>
    </row>
    <row r="573" spans="1:5" s="421" customFormat="1" x14ac:dyDescent="0.25">
      <c r="A573" s="426"/>
      <c r="D573" s="454"/>
      <c r="E573" s="454"/>
    </row>
    <row r="574" spans="1:5" s="421" customFormat="1" x14ac:dyDescent="0.25">
      <c r="A574" s="426"/>
      <c r="D574" s="454"/>
      <c r="E574" s="454"/>
    </row>
    <row r="575" spans="1:5" s="421" customFormat="1" x14ac:dyDescent="0.25">
      <c r="A575" s="426"/>
      <c r="D575" s="454"/>
      <c r="E575" s="454"/>
    </row>
    <row r="576" spans="1:5" s="421" customFormat="1" x14ac:dyDescent="0.25">
      <c r="A576" s="426"/>
      <c r="D576" s="454"/>
      <c r="E576" s="454"/>
    </row>
    <row r="577" spans="1:5" s="421" customFormat="1" x14ac:dyDescent="0.25">
      <c r="A577" s="426"/>
      <c r="D577" s="454"/>
      <c r="E577" s="454"/>
    </row>
    <row r="578" spans="1:5" s="421" customFormat="1" x14ac:dyDescent="0.25">
      <c r="A578" s="426"/>
      <c r="D578" s="454"/>
      <c r="E578" s="454"/>
    </row>
    <row r="579" spans="1:5" s="421" customFormat="1" x14ac:dyDescent="0.25">
      <c r="A579" s="426"/>
      <c r="D579" s="454"/>
      <c r="E579" s="454"/>
    </row>
    <row r="580" spans="1:5" s="421" customFormat="1" x14ac:dyDescent="0.25">
      <c r="A580" s="426"/>
      <c r="D580" s="454"/>
      <c r="E580" s="454"/>
    </row>
    <row r="581" spans="1:5" s="421" customFormat="1" x14ac:dyDescent="0.25">
      <c r="A581" s="426"/>
      <c r="D581" s="454"/>
      <c r="E581" s="454"/>
    </row>
    <row r="582" spans="1:5" s="421" customFormat="1" x14ac:dyDescent="0.25">
      <c r="A582" s="426"/>
      <c r="D582" s="454"/>
      <c r="E582" s="454"/>
    </row>
    <row r="583" spans="1:5" s="421" customFormat="1" x14ac:dyDescent="0.25">
      <c r="A583" s="426"/>
      <c r="D583" s="454"/>
      <c r="E583" s="454"/>
    </row>
    <row r="584" spans="1:5" s="421" customFormat="1" x14ac:dyDescent="0.25">
      <c r="A584" s="426"/>
      <c r="D584" s="454"/>
      <c r="E584" s="454"/>
    </row>
    <row r="585" spans="1:5" s="421" customFormat="1" x14ac:dyDescent="0.25">
      <c r="A585" s="426"/>
      <c r="D585" s="454"/>
      <c r="E585" s="454"/>
    </row>
    <row r="586" spans="1:5" s="421" customFormat="1" x14ac:dyDescent="0.25">
      <c r="A586" s="426"/>
      <c r="D586" s="454"/>
      <c r="E586" s="454"/>
    </row>
    <row r="587" spans="1:5" s="421" customFormat="1" x14ac:dyDescent="0.25">
      <c r="A587" s="426"/>
      <c r="D587" s="454"/>
      <c r="E587" s="454"/>
    </row>
    <row r="588" spans="1:5" s="421" customFormat="1" x14ac:dyDescent="0.25">
      <c r="A588" s="426"/>
      <c r="D588" s="454"/>
      <c r="E588" s="454"/>
    </row>
    <row r="589" spans="1:5" s="421" customFormat="1" x14ac:dyDescent="0.25">
      <c r="A589" s="426"/>
      <c r="D589" s="454"/>
      <c r="E589" s="454"/>
    </row>
    <row r="590" spans="1:5" s="421" customFormat="1" x14ac:dyDescent="0.25">
      <c r="A590" s="426"/>
      <c r="D590" s="454"/>
      <c r="E590" s="454"/>
    </row>
    <row r="591" spans="1:5" s="421" customFormat="1" x14ac:dyDescent="0.25">
      <c r="A591" s="426"/>
      <c r="D591" s="454"/>
      <c r="E591" s="454"/>
    </row>
    <row r="592" spans="1:5" s="421" customFormat="1" x14ac:dyDescent="0.25">
      <c r="A592" s="426"/>
      <c r="D592" s="454"/>
      <c r="E592" s="454"/>
    </row>
    <row r="593" spans="1:5" s="421" customFormat="1" x14ac:dyDescent="0.25">
      <c r="A593" s="426"/>
      <c r="D593" s="454"/>
      <c r="E593" s="454"/>
    </row>
    <row r="594" spans="1:5" s="421" customFormat="1" x14ac:dyDescent="0.25">
      <c r="A594" s="426"/>
      <c r="D594" s="454"/>
      <c r="E594" s="454"/>
    </row>
    <row r="595" spans="1:5" s="421" customFormat="1" x14ac:dyDescent="0.25">
      <c r="A595" s="426"/>
      <c r="D595" s="454"/>
      <c r="E595" s="454"/>
    </row>
    <row r="596" spans="1:5" s="421" customFormat="1" x14ac:dyDescent="0.25">
      <c r="A596" s="426"/>
      <c r="D596" s="454"/>
      <c r="E596" s="454"/>
    </row>
    <row r="597" spans="1:5" s="421" customFormat="1" x14ac:dyDescent="0.25">
      <c r="A597" s="426"/>
      <c r="D597" s="454"/>
      <c r="E597" s="454"/>
    </row>
    <row r="598" spans="1:5" s="421" customFormat="1" x14ac:dyDescent="0.25">
      <c r="A598" s="426"/>
      <c r="D598" s="454"/>
      <c r="E598" s="454"/>
    </row>
    <row r="599" spans="1:5" s="421" customFormat="1" x14ac:dyDescent="0.25">
      <c r="A599" s="426"/>
      <c r="D599" s="454"/>
      <c r="E599" s="454"/>
    </row>
    <row r="600" spans="1:5" s="421" customFormat="1" x14ac:dyDescent="0.25">
      <c r="A600" s="426"/>
      <c r="D600" s="454"/>
      <c r="E600" s="454"/>
    </row>
    <row r="601" spans="1:5" s="421" customFormat="1" x14ac:dyDescent="0.25">
      <c r="A601" s="426"/>
      <c r="D601" s="454"/>
      <c r="E601" s="454"/>
    </row>
    <row r="602" spans="1:5" s="421" customFormat="1" x14ac:dyDescent="0.25">
      <c r="A602" s="426"/>
      <c r="D602" s="454"/>
      <c r="E602" s="454"/>
    </row>
    <row r="603" spans="1:5" s="421" customFormat="1" x14ac:dyDescent="0.25">
      <c r="A603" s="426"/>
      <c r="D603" s="454"/>
      <c r="E603" s="454"/>
    </row>
    <row r="604" spans="1:5" s="421" customFormat="1" x14ac:dyDescent="0.25">
      <c r="A604" s="426"/>
      <c r="D604" s="454"/>
      <c r="E604" s="454"/>
    </row>
    <row r="605" spans="1:5" s="421" customFormat="1" x14ac:dyDescent="0.25">
      <c r="A605" s="426"/>
      <c r="D605" s="454"/>
      <c r="E605" s="454"/>
    </row>
    <row r="606" spans="1:5" s="421" customFormat="1" x14ac:dyDescent="0.25">
      <c r="A606" s="426"/>
      <c r="D606" s="454"/>
      <c r="E606" s="454"/>
    </row>
    <row r="607" spans="1:5" s="421" customFormat="1" x14ac:dyDescent="0.25">
      <c r="A607" s="426"/>
      <c r="D607" s="454"/>
      <c r="E607" s="454"/>
    </row>
    <row r="608" spans="1:5" s="421" customFormat="1" x14ac:dyDescent="0.25">
      <c r="A608" s="426"/>
      <c r="D608" s="454"/>
      <c r="E608" s="454"/>
    </row>
    <row r="609" spans="1:5" s="421" customFormat="1" x14ac:dyDescent="0.25">
      <c r="A609" s="426"/>
      <c r="D609" s="454"/>
      <c r="E609" s="454"/>
    </row>
    <row r="610" spans="1:5" s="421" customFormat="1" x14ac:dyDescent="0.25">
      <c r="A610" s="426"/>
      <c r="D610" s="454"/>
      <c r="E610" s="454"/>
    </row>
    <row r="611" spans="1:5" s="421" customFormat="1" x14ac:dyDescent="0.25">
      <c r="A611" s="426"/>
      <c r="D611" s="454"/>
      <c r="E611" s="454"/>
    </row>
    <row r="612" spans="1:5" s="421" customFormat="1" x14ac:dyDescent="0.25">
      <c r="A612" s="426"/>
      <c r="D612" s="454"/>
      <c r="E612" s="454"/>
    </row>
    <row r="613" spans="1:5" s="421" customFormat="1" x14ac:dyDescent="0.25">
      <c r="A613" s="426"/>
      <c r="D613" s="454"/>
      <c r="E613" s="454"/>
    </row>
    <row r="614" spans="1:5" s="421" customFormat="1" x14ac:dyDescent="0.25">
      <c r="A614" s="426"/>
      <c r="D614" s="454"/>
      <c r="E614" s="454"/>
    </row>
    <row r="615" spans="1:5" s="421" customFormat="1" x14ac:dyDescent="0.25">
      <c r="A615" s="426"/>
      <c r="D615" s="454"/>
      <c r="E615" s="454"/>
    </row>
    <row r="616" spans="1:5" s="421" customFormat="1" x14ac:dyDescent="0.25">
      <c r="A616" s="426"/>
      <c r="D616" s="454"/>
      <c r="E616" s="454"/>
    </row>
    <row r="617" spans="1:5" s="421" customFormat="1" x14ac:dyDescent="0.25">
      <c r="A617" s="426"/>
      <c r="D617" s="454"/>
      <c r="E617" s="454"/>
    </row>
    <row r="618" spans="1:5" s="421" customFormat="1" x14ac:dyDescent="0.25">
      <c r="A618" s="426"/>
      <c r="D618" s="454"/>
      <c r="E618" s="454"/>
    </row>
    <row r="619" spans="1:5" s="421" customFormat="1" x14ac:dyDescent="0.25">
      <c r="A619" s="426"/>
      <c r="D619" s="454"/>
      <c r="E619" s="454"/>
    </row>
    <row r="620" spans="1:5" s="421" customFormat="1" x14ac:dyDescent="0.25">
      <c r="A620" s="426"/>
      <c r="D620" s="454"/>
      <c r="E620" s="454"/>
    </row>
    <row r="621" spans="1:5" s="421" customFormat="1" x14ac:dyDescent="0.25">
      <c r="A621" s="426"/>
      <c r="D621" s="454"/>
      <c r="E621" s="454"/>
    </row>
    <row r="622" spans="1:5" s="421" customFormat="1" x14ac:dyDescent="0.25">
      <c r="A622" s="426"/>
      <c r="D622" s="454"/>
      <c r="E622" s="454"/>
    </row>
    <row r="623" spans="1:5" s="421" customFormat="1" x14ac:dyDescent="0.25">
      <c r="A623" s="426"/>
      <c r="D623" s="454"/>
      <c r="E623" s="454"/>
    </row>
    <row r="624" spans="1:5" s="421" customFormat="1" x14ac:dyDescent="0.25">
      <c r="A624" s="426"/>
      <c r="D624" s="454"/>
      <c r="E624" s="454"/>
    </row>
    <row r="625" spans="1:5" s="421" customFormat="1" x14ac:dyDescent="0.25">
      <c r="A625" s="426"/>
      <c r="D625" s="454"/>
      <c r="E625" s="454"/>
    </row>
    <row r="626" spans="1:5" s="421" customFormat="1" x14ac:dyDescent="0.25">
      <c r="A626" s="426"/>
      <c r="D626" s="454"/>
      <c r="E626" s="454"/>
    </row>
    <row r="627" spans="1:5" s="421" customFormat="1" x14ac:dyDescent="0.25">
      <c r="A627" s="426"/>
      <c r="D627" s="454"/>
      <c r="E627" s="454"/>
    </row>
    <row r="628" spans="1:5" s="421" customFormat="1" x14ac:dyDescent="0.25">
      <c r="A628" s="426"/>
      <c r="D628" s="454"/>
      <c r="E628" s="454"/>
    </row>
    <row r="629" spans="1:5" s="421" customFormat="1" x14ac:dyDescent="0.25">
      <c r="A629" s="426"/>
      <c r="D629" s="454"/>
      <c r="E629" s="454"/>
    </row>
    <row r="630" spans="1:5" s="421" customFormat="1" x14ac:dyDescent="0.25">
      <c r="A630" s="426"/>
      <c r="D630" s="454"/>
      <c r="E630" s="454"/>
    </row>
    <row r="631" spans="1:5" s="421" customFormat="1" x14ac:dyDescent="0.25">
      <c r="A631" s="426"/>
      <c r="D631" s="454"/>
      <c r="E631" s="454"/>
    </row>
    <row r="632" spans="1:5" s="421" customFormat="1" x14ac:dyDescent="0.25">
      <c r="A632" s="426"/>
      <c r="D632" s="454"/>
      <c r="E632" s="454"/>
    </row>
    <row r="633" spans="1:5" s="421" customFormat="1" x14ac:dyDescent="0.25">
      <c r="A633" s="426"/>
      <c r="D633" s="454"/>
      <c r="E633" s="454"/>
    </row>
    <row r="634" spans="1:5" s="421" customFormat="1" x14ac:dyDescent="0.25">
      <c r="A634" s="426"/>
      <c r="D634" s="454"/>
      <c r="E634" s="454"/>
    </row>
    <row r="635" spans="1:5" s="421" customFormat="1" x14ac:dyDescent="0.25">
      <c r="A635" s="426"/>
      <c r="D635" s="454"/>
      <c r="E635" s="454"/>
    </row>
    <row r="636" spans="1:5" s="421" customFormat="1" x14ac:dyDescent="0.25">
      <c r="A636" s="426"/>
      <c r="D636" s="454"/>
      <c r="E636" s="454"/>
    </row>
    <row r="637" spans="1:5" s="421" customFormat="1" x14ac:dyDescent="0.25">
      <c r="A637" s="426"/>
      <c r="D637" s="454"/>
      <c r="E637" s="454"/>
    </row>
    <row r="638" spans="1:5" s="421" customFormat="1" x14ac:dyDescent="0.25">
      <c r="A638" s="426"/>
      <c r="D638" s="454"/>
      <c r="E638" s="454"/>
    </row>
    <row r="639" spans="1:5" s="421" customFormat="1" x14ac:dyDescent="0.25">
      <c r="A639" s="426"/>
      <c r="D639" s="454"/>
      <c r="E639" s="454"/>
    </row>
    <row r="640" spans="1:5" s="421" customFormat="1" x14ac:dyDescent="0.25">
      <c r="A640" s="426"/>
      <c r="D640" s="454"/>
      <c r="E640" s="454"/>
    </row>
    <row r="641" spans="1:5" s="421" customFormat="1" x14ac:dyDescent="0.25">
      <c r="A641" s="426"/>
      <c r="D641" s="454"/>
      <c r="E641" s="454"/>
    </row>
    <row r="642" spans="1:5" s="421" customFormat="1" x14ac:dyDescent="0.25">
      <c r="A642" s="426"/>
      <c r="D642" s="454"/>
      <c r="E642" s="454"/>
    </row>
    <row r="643" spans="1:5" s="421" customFormat="1" x14ac:dyDescent="0.25">
      <c r="A643" s="426"/>
      <c r="D643" s="454"/>
      <c r="E643" s="454"/>
    </row>
    <row r="644" spans="1:5" s="421" customFormat="1" x14ac:dyDescent="0.25">
      <c r="A644" s="426"/>
      <c r="D644" s="454"/>
      <c r="E644" s="454"/>
    </row>
    <row r="645" spans="1:5" s="421" customFormat="1" x14ac:dyDescent="0.25">
      <c r="A645" s="426"/>
      <c r="D645" s="454"/>
      <c r="E645" s="454"/>
    </row>
    <row r="646" spans="1:5" s="421" customFormat="1" x14ac:dyDescent="0.25">
      <c r="A646" s="426"/>
      <c r="D646" s="454"/>
      <c r="E646" s="454"/>
    </row>
    <row r="647" spans="1:5" s="421" customFormat="1" x14ac:dyDescent="0.25">
      <c r="A647" s="426"/>
      <c r="D647" s="454"/>
      <c r="E647" s="454"/>
    </row>
    <row r="648" spans="1:5" s="421" customFormat="1" x14ac:dyDescent="0.25">
      <c r="A648" s="426"/>
      <c r="D648" s="454"/>
      <c r="E648" s="454"/>
    </row>
    <row r="649" spans="1:5" s="421" customFormat="1" x14ac:dyDescent="0.25">
      <c r="A649" s="426"/>
      <c r="D649" s="454"/>
      <c r="E649" s="454"/>
    </row>
    <row r="650" spans="1:5" s="421" customFormat="1" x14ac:dyDescent="0.25">
      <c r="A650" s="426"/>
      <c r="D650" s="454"/>
      <c r="E650" s="454"/>
    </row>
    <row r="651" spans="1:5" s="421" customFormat="1" x14ac:dyDescent="0.25">
      <c r="A651" s="426"/>
      <c r="D651" s="454"/>
      <c r="E651" s="454"/>
    </row>
    <row r="652" spans="1:5" s="421" customFormat="1" x14ac:dyDescent="0.25">
      <c r="A652" s="426"/>
      <c r="D652" s="454"/>
      <c r="E652" s="454"/>
    </row>
    <row r="653" spans="1:5" s="421" customFormat="1" x14ac:dyDescent="0.25">
      <c r="A653" s="426"/>
      <c r="D653" s="454"/>
      <c r="E653" s="454"/>
    </row>
    <row r="654" spans="1:5" s="421" customFormat="1" x14ac:dyDescent="0.25">
      <c r="A654" s="426"/>
      <c r="D654" s="454"/>
      <c r="E654" s="454"/>
    </row>
    <row r="655" spans="1:5" s="421" customFormat="1" x14ac:dyDescent="0.25">
      <c r="A655" s="426"/>
      <c r="D655" s="454"/>
      <c r="E655" s="454"/>
    </row>
    <row r="656" spans="1:5" s="421" customFormat="1" x14ac:dyDescent="0.25">
      <c r="A656" s="426"/>
      <c r="D656" s="454"/>
      <c r="E656" s="454"/>
    </row>
    <row r="657" spans="1:5" s="421" customFormat="1" x14ac:dyDescent="0.25">
      <c r="A657" s="426"/>
      <c r="D657" s="454"/>
      <c r="E657" s="454"/>
    </row>
    <row r="658" spans="1:5" s="421" customFormat="1" x14ac:dyDescent="0.25">
      <c r="A658" s="426"/>
      <c r="D658" s="454"/>
      <c r="E658" s="454"/>
    </row>
    <row r="659" spans="1:5" s="421" customFormat="1" x14ac:dyDescent="0.25">
      <c r="A659" s="426"/>
      <c r="D659" s="454"/>
      <c r="E659" s="454"/>
    </row>
    <row r="660" spans="1:5" s="421" customFormat="1" x14ac:dyDescent="0.25">
      <c r="A660" s="426"/>
      <c r="D660" s="454"/>
      <c r="E660" s="454"/>
    </row>
    <row r="661" spans="1:5" s="421" customFormat="1" x14ac:dyDescent="0.25">
      <c r="A661" s="426"/>
      <c r="D661" s="454"/>
      <c r="E661" s="454"/>
    </row>
    <row r="662" spans="1:5" s="421" customFormat="1" x14ac:dyDescent="0.25">
      <c r="A662" s="426"/>
      <c r="D662" s="454"/>
      <c r="E662" s="454"/>
    </row>
    <row r="663" spans="1:5" s="421" customFormat="1" x14ac:dyDescent="0.25">
      <c r="A663" s="426"/>
      <c r="D663" s="454"/>
      <c r="E663" s="454"/>
    </row>
    <row r="664" spans="1:5" s="421" customFormat="1" x14ac:dyDescent="0.25">
      <c r="A664" s="426"/>
      <c r="D664" s="454"/>
      <c r="E664" s="454"/>
    </row>
    <row r="665" spans="1:5" s="421" customFormat="1" x14ac:dyDescent="0.25">
      <c r="A665" s="426"/>
      <c r="D665" s="454"/>
      <c r="E665" s="454"/>
    </row>
    <row r="666" spans="1:5" s="421" customFormat="1" x14ac:dyDescent="0.25">
      <c r="A666" s="426"/>
      <c r="D666" s="454"/>
      <c r="E666" s="454"/>
    </row>
    <row r="667" spans="1:5" s="421" customFormat="1" x14ac:dyDescent="0.25">
      <c r="A667" s="426"/>
      <c r="D667" s="454"/>
      <c r="E667" s="454"/>
    </row>
    <row r="668" spans="1:5" s="421" customFormat="1" x14ac:dyDescent="0.25">
      <c r="A668" s="426"/>
      <c r="D668" s="454"/>
      <c r="E668" s="454"/>
    </row>
    <row r="669" spans="1:5" s="421" customFormat="1" x14ac:dyDescent="0.25">
      <c r="A669" s="426"/>
      <c r="D669" s="454"/>
      <c r="E669" s="454"/>
    </row>
    <row r="670" spans="1:5" s="421" customFormat="1" x14ac:dyDescent="0.25">
      <c r="A670" s="426"/>
      <c r="D670" s="454"/>
      <c r="E670" s="454"/>
    </row>
    <row r="671" spans="1:5" s="421" customFormat="1" x14ac:dyDescent="0.25">
      <c r="A671" s="426"/>
      <c r="D671" s="454"/>
      <c r="E671" s="454"/>
    </row>
    <row r="672" spans="1:5" s="421" customFormat="1" x14ac:dyDescent="0.25">
      <c r="A672" s="426"/>
      <c r="D672" s="454"/>
      <c r="E672" s="454"/>
    </row>
    <row r="673" spans="1:5" s="421" customFormat="1" x14ac:dyDescent="0.25">
      <c r="A673" s="426"/>
      <c r="D673" s="454"/>
      <c r="E673" s="454"/>
    </row>
    <row r="674" spans="1:5" s="421" customFormat="1" x14ac:dyDescent="0.25">
      <c r="A674" s="426"/>
      <c r="D674" s="454"/>
      <c r="E674" s="454"/>
    </row>
    <row r="675" spans="1:5" s="421" customFormat="1" x14ac:dyDescent="0.25">
      <c r="A675" s="426"/>
      <c r="D675" s="454"/>
      <c r="E675" s="454"/>
    </row>
    <row r="676" spans="1:5" s="421" customFormat="1" x14ac:dyDescent="0.25">
      <c r="A676" s="426"/>
      <c r="D676" s="454"/>
      <c r="E676" s="454"/>
    </row>
    <row r="677" spans="1:5" s="421" customFormat="1" x14ac:dyDescent="0.25">
      <c r="A677" s="426"/>
      <c r="D677" s="454"/>
      <c r="E677" s="454"/>
    </row>
    <row r="678" spans="1:5" s="421" customFormat="1" x14ac:dyDescent="0.25">
      <c r="A678" s="426"/>
      <c r="D678" s="454"/>
      <c r="E678" s="454"/>
    </row>
  </sheetData>
  <sheetProtection algorithmName="SHA-512" hashValue="zSQrcEQ9G8Qx0Jd/9iX2NPpJlxxDfTw83hUMZP2Dt0zPANpxH1uMwHZuO8u/83w8XyO+x/8vmXteNSl9EKDj4A==" saltValue="uXtLO6CmuNnZaSKMPzaSxg==" spinCount="100000" sheet="1" objects="1" scenarios="1" formatColumns="0" formatRows="0"/>
  <conditionalFormatting sqref="F13">
    <cfRule type="notContainsBlanks" dxfId="51" priority="88" stopIfTrue="1">
      <formula>LEN(TRIM(F13))&gt;0</formula>
    </cfRule>
  </conditionalFormatting>
  <conditionalFormatting sqref="F4">
    <cfRule type="notContainsBlanks" dxfId="50" priority="1" stopIfTrue="1">
      <formula>LEN(TRIM(F4))&gt;0</formula>
    </cfRule>
  </conditionalFormatting>
  <conditionalFormatting sqref="F3">
    <cfRule type="notContainsBlanks" dxfId="49" priority="95" stopIfTrue="1">
      <formula>LEN(TRIM(F3))&gt;0</formula>
    </cfRule>
  </conditionalFormatting>
  <conditionalFormatting sqref="F9">
    <cfRule type="notContainsBlanks" dxfId="48" priority="93" stopIfTrue="1">
      <formula>LEN(TRIM(F9))&gt;0</formula>
    </cfRule>
  </conditionalFormatting>
  <conditionalFormatting sqref="F10">
    <cfRule type="notContainsBlanks" dxfId="47" priority="92" stopIfTrue="1">
      <formula>LEN(TRIM(F10))&gt;0</formula>
    </cfRule>
  </conditionalFormatting>
  <conditionalFormatting sqref="F11">
    <cfRule type="notContainsBlanks" dxfId="46" priority="91" stopIfTrue="1">
      <formula>LEN(TRIM(F11))&gt;0</formula>
    </cfRule>
  </conditionalFormatting>
  <conditionalFormatting sqref="F12">
    <cfRule type="notContainsBlanks" dxfId="45" priority="90" stopIfTrue="1">
      <formula>LEN(TRIM(F12))&gt;0</formula>
    </cfRule>
  </conditionalFormatting>
  <conditionalFormatting sqref="F14">
    <cfRule type="notContainsBlanks" dxfId="44" priority="89" stopIfTrue="1">
      <formula>LEN(TRIM(F14))&gt;0</formula>
    </cfRule>
  </conditionalFormatting>
  <conditionalFormatting sqref="F15">
    <cfRule type="notContainsBlanks" dxfId="43" priority="87" stopIfTrue="1">
      <formula>LEN(TRIM(F15))&gt;0</formula>
    </cfRule>
  </conditionalFormatting>
  <conditionalFormatting sqref="F22">
    <cfRule type="notContainsBlanks" dxfId="42" priority="38" stopIfTrue="1">
      <formula>LEN(TRIM(F22))&gt;0</formula>
    </cfRule>
  </conditionalFormatting>
  <conditionalFormatting sqref="F18">
    <cfRule type="notContainsBlanks" dxfId="41" priority="43" stopIfTrue="1">
      <formula>LEN(TRIM(F18))&gt;0</formula>
    </cfRule>
  </conditionalFormatting>
  <conditionalFormatting sqref="F19">
    <cfRule type="notContainsBlanks" dxfId="40" priority="42" stopIfTrue="1">
      <formula>LEN(TRIM(F19))&gt;0</formula>
    </cfRule>
  </conditionalFormatting>
  <conditionalFormatting sqref="F20">
    <cfRule type="notContainsBlanks" dxfId="39" priority="41" stopIfTrue="1">
      <formula>LEN(TRIM(F20))&gt;0</formula>
    </cfRule>
  </conditionalFormatting>
  <conditionalFormatting sqref="F21">
    <cfRule type="notContainsBlanks" dxfId="38" priority="40" stopIfTrue="1">
      <formula>LEN(TRIM(F21))&gt;0</formula>
    </cfRule>
  </conditionalFormatting>
  <conditionalFormatting sqref="F23">
    <cfRule type="notContainsBlanks" dxfId="37" priority="39" stopIfTrue="1">
      <formula>LEN(TRIM(F23))&gt;0</formula>
    </cfRule>
  </conditionalFormatting>
  <conditionalFormatting sqref="F24">
    <cfRule type="notContainsBlanks" dxfId="36" priority="37" stopIfTrue="1">
      <formula>LEN(TRIM(F24))&gt;0</formula>
    </cfRule>
  </conditionalFormatting>
  <conditionalFormatting sqref="D5">
    <cfRule type="notContainsBlanks" dxfId="35" priority="44">
      <formula>LEN(TRIM(D5))&gt;0</formula>
    </cfRule>
  </conditionalFormatting>
  <conditionalFormatting sqref="F32">
    <cfRule type="notContainsBlanks" dxfId="34" priority="31" stopIfTrue="1">
      <formula>LEN(TRIM(F32))&gt;0</formula>
    </cfRule>
  </conditionalFormatting>
  <conditionalFormatting sqref="F28">
    <cfRule type="notContainsBlanks" dxfId="33" priority="36" stopIfTrue="1">
      <formula>LEN(TRIM(F28))&gt;0</formula>
    </cfRule>
  </conditionalFormatting>
  <conditionalFormatting sqref="F29">
    <cfRule type="notContainsBlanks" dxfId="32" priority="35" stopIfTrue="1">
      <formula>LEN(TRIM(F29))&gt;0</formula>
    </cfRule>
  </conditionalFormatting>
  <conditionalFormatting sqref="F30">
    <cfRule type="notContainsBlanks" dxfId="31" priority="34" stopIfTrue="1">
      <formula>LEN(TRIM(F30))&gt;0</formula>
    </cfRule>
  </conditionalFormatting>
  <conditionalFormatting sqref="F31">
    <cfRule type="notContainsBlanks" dxfId="30" priority="33" stopIfTrue="1">
      <formula>LEN(TRIM(F31))&gt;0</formula>
    </cfRule>
  </conditionalFormatting>
  <conditionalFormatting sqref="F33">
    <cfRule type="notContainsBlanks" dxfId="29" priority="32" stopIfTrue="1">
      <formula>LEN(TRIM(F33))&gt;0</formula>
    </cfRule>
  </conditionalFormatting>
  <conditionalFormatting sqref="F34">
    <cfRule type="notContainsBlanks" dxfId="28" priority="30" stopIfTrue="1">
      <formula>LEN(TRIM(F34))&gt;0</formula>
    </cfRule>
  </conditionalFormatting>
  <conditionalFormatting sqref="F42">
    <cfRule type="notContainsBlanks" dxfId="27" priority="24" stopIfTrue="1">
      <formula>LEN(TRIM(F42))&gt;0</formula>
    </cfRule>
  </conditionalFormatting>
  <conditionalFormatting sqref="F38">
    <cfRule type="notContainsBlanks" dxfId="26" priority="29" stopIfTrue="1">
      <formula>LEN(TRIM(F38))&gt;0</formula>
    </cfRule>
  </conditionalFormatting>
  <conditionalFormatting sqref="F39">
    <cfRule type="notContainsBlanks" dxfId="25" priority="28" stopIfTrue="1">
      <formula>LEN(TRIM(F39))&gt;0</formula>
    </cfRule>
  </conditionalFormatting>
  <conditionalFormatting sqref="F40">
    <cfRule type="notContainsBlanks" dxfId="24" priority="27" stopIfTrue="1">
      <formula>LEN(TRIM(F40))&gt;0</formula>
    </cfRule>
  </conditionalFormatting>
  <conditionalFormatting sqref="F41">
    <cfRule type="notContainsBlanks" dxfId="23" priority="26" stopIfTrue="1">
      <formula>LEN(TRIM(F41))&gt;0</formula>
    </cfRule>
  </conditionalFormatting>
  <conditionalFormatting sqref="F43">
    <cfRule type="notContainsBlanks" dxfId="22" priority="25" stopIfTrue="1">
      <formula>LEN(TRIM(F43))&gt;0</formula>
    </cfRule>
  </conditionalFormatting>
  <conditionalFormatting sqref="F44">
    <cfRule type="notContainsBlanks" dxfId="21" priority="23" stopIfTrue="1">
      <formula>LEN(TRIM(F44))&gt;0</formula>
    </cfRule>
  </conditionalFormatting>
  <conditionalFormatting sqref="F52">
    <cfRule type="notContainsBlanks" dxfId="20" priority="17" stopIfTrue="1">
      <formula>LEN(TRIM(F52))&gt;0</formula>
    </cfRule>
  </conditionalFormatting>
  <conditionalFormatting sqref="F48">
    <cfRule type="notContainsBlanks" dxfId="19" priority="22" stopIfTrue="1">
      <formula>LEN(TRIM(F48))&gt;0</formula>
    </cfRule>
  </conditionalFormatting>
  <conditionalFormatting sqref="F49">
    <cfRule type="notContainsBlanks" dxfId="18" priority="21" stopIfTrue="1">
      <formula>LEN(TRIM(F49))&gt;0</formula>
    </cfRule>
  </conditionalFormatting>
  <conditionalFormatting sqref="F50">
    <cfRule type="notContainsBlanks" dxfId="17" priority="20" stopIfTrue="1">
      <formula>LEN(TRIM(F50))&gt;0</formula>
    </cfRule>
  </conditionalFormatting>
  <conditionalFormatting sqref="F51">
    <cfRule type="notContainsBlanks" dxfId="16" priority="19" stopIfTrue="1">
      <formula>LEN(TRIM(F51))&gt;0</formula>
    </cfRule>
  </conditionalFormatting>
  <conditionalFormatting sqref="F53">
    <cfRule type="notContainsBlanks" dxfId="15" priority="18" stopIfTrue="1">
      <formula>LEN(TRIM(F53))&gt;0</formula>
    </cfRule>
  </conditionalFormatting>
  <conditionalFormatting sqref="F54">
    <cfRule type="notContainsBlanks" dxfId="14" priority="16" stopIfTrue="1">
      <formula>LEN(TRIM(F54))&gt;0</formula>
    </cfRule>
  </conditionalFormatting>
  <conditionalFormatting sqref="F62">
    <cfRule type="notContainsBlanks" dxfId="13" priority="10" stopIfTrue="1">
      <formula>LEN(TRIM(F62))&gt;0</formula>
    </cfRule>
  </conditionalFormatting>
  <conditionalFormatting sqref="F58">
    <cfRule type="notContainsBlanks" dxfId="12" priority="15" stopIfTrue="1">
      <formula>LEN(TRIM(F58))&gt;0</formula>
    </cfRule>
  </conditionalFormatting>
  <conditionalFormatting sqref="F59">
    <cfRule type="notContainsBlanks" dxfId="11" priority="14" stopIfTrue="1">
      <formula>LEN(TRIM(F59))&gt;0</formula>
    </cfRule>
  </conditionalFormatting>
  <conditionalFormatting sqref="F60">
    <cfRule type="notContainsBlanks" dxfId="10" priority="13" stopIfTrue="1">
      <formula>LEN(TRIM(F60))&gt;0</formula>
    </cfRule>
  </conditionalFormatting>
  <conditionalFormatting sqref="F61">
    <cfRule type="notContainsBlanks" dxfId="9" priority="12" stopIfTrue="1">
      <formula>LEN(TRIM(F61))&gt;0</formula>
    </cfRule>
  </conditionalFormatting>
  <conditionalFormatting sqref="F63">
    <cfRule type="notContainsBlanks" dxfId="8" priority="11" stopIfTrue="1">
      <formula>LEN(TRIM(F63))&gt;0</formula>
    </cfRule>
  </conditionalFormatting>
  <conditionalFormatting sqref="F64">
    <cfRule type="notContainsBlanks" dxfId="7" priority="9" stopIfTrue="1">
      <formula>LEN(TRIM(F64))&gt;0</formula>
    </cfRule>
  </conditionalFormatting>
  <conditionalFormatting sqref="F72">
    <cfRule type="notContainsBlanks" dxfId="6" priority="3" stopIfTrue="1">
      <formula>LEN(TRIM(F72))&gt;0</formula>
    </cfRule>
  </conditionalFormatting>
  <conditionalFormatting sqref="F68">
    <cfRule type="notContainsBlanks" dxfId="5" priority="8" stopIfTrue="1">
      <formula>LEN(TRIM(F68))&gt;0</formula>
    </cfRule>
  </conditionalFormatting>
  <conditionalFormatting sqref="F69">
    <cfRule type="notContainsBlanks" dxfId="4" priority="7" stopIfTrue="1">
      <formula>LEN(TRIM(F69))&gt;0</formula>
    </cfRule>
  </conditionalFormatting>
  <conditionalFormatting sqref="F70">
    <cfRule type="notContainsBlanks" dxfId="3" priority="6" stopIfTrue="1">
      <formula>LEN(TRIM(F70))&gt;0</formula>
    </cfRule>
  </conditionalFormatting>
  <conditionalFormatting sqref="F71">
    <cfRule type="notContainsBlanks" dxfId="2" priority="5" stopIfTrue="1">
      <formula>LEN(TRIM(F71))&gt;0</formula>
    </cfRule>
  </conditionalFormatting>
  <conditionalFormatting sqref="F73">
    <cfRule type="notContainsBlanks" dxfId="1" priority="4" stopIfTrue="1">
      <formula>LEN(TRIM(F73))&gt;0</formula>
    </cfRule>
  </conditionalFormatting>
  <conditionalFormatting sqref="F74">
    <cfRule type="notContainsBlanks" dxfId="0" priority="2" stopIfTrue="1">
      <formula>LEN(TRIM(F74))&gt;0</formula>
    </cfRule>
  </conditionalFormatting>
  <pageMargins left="0.70866141732283505" right="0.70866141732283505" top="1" bottom="1.5" header="0.31496062992126" footer="0.31496062992126"/>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_dropdownList!$A$1:$B$1</xm:f>
          </x14:formula1>
          <xm:sqref>E3 E13 E62 E22 E32 E42 E52 E72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E15"/>
  <sheetViews>
    <sheetView showGridLines="0" zoomScaleNormal="100" workbookViewId="0">
      <selection activeCell="E4" sqref="E4"/>
    </sheetView>
  </sheetViews>
  <sheetFormatPr defaultColWidth="9" defaultRowHeight="12.75" x14ac:dyDescent="0.2"/>
  <cols>
    <col min="1" max="1" width="4" style="464" customWidth="1"/>
    <col min="2" max="3" width="9" style="464"/>
    <col min="4" max="4" width="52.5" style="464" bestFit="1" customWidth="1"/>
    <col min="5" max="16384" width="9" style="464"/>
  </cols>
  <sheetData>
    <row r="1" spans="1:5" x14ac:dyDescent="0.2">
      <c r="A1" s="463"/>
      <c r="B1" s="463"/>
      <c r="C1" s="463"/>
      <c r="D1" s="463"/>
      <c r="E1" s="463"/>
    </row>
    <row r="2" spans="1:5" x14ac:dyDescent="0.2">
      <c r="A2" s="465"/>
      <c r="B2" s="466" t="s">
        <v>494</v>
      </c>
      <c r="C2" s="465"/>
      <c r="D2" s="465"/>
      <c r="E2" s="465"/>
    </row>
    <row r="3" spans="1:5" x14ac:dyDescent="0.2">
      <c r="A3" s="463"/>
      <c r="B3" s="463"/>
      <c r="C3" s="463"/>
      <c r="D3" s="463"/>
      <c r="E3" s="463"/>
    </row>
    <row r="5" spans="1:5" x14ac:dyDescent="0.2">
      <c r="B5" s="641" t="s">
        <v>58</v>
      </c>
      <c r="C5" s="642"/>
      <c r="D5" s="643"/>
      <c r="E5" s="644"/>
    </row>
    <row r="6" spans="1:5" ht="21" x14ac:dyDescent="0.2">
      <c r="B6" s="467" t="s">
        <v>53</v>
      </c>
      <c r="C6" s="467" t="s">
        <v>54</v>
      </c>
      <c r="D6" s="468" t="s">
        <v>55</v>
      </c>
      <c r="E6" s="467" t="s">
        <v>56</v>
      </c>
    </row>
    <row r="7" spans="1:5" x14ac:dyDescent="0.2">
      <c r="B7" s="438"/>
      <c r="C7" s="438"/>
      <c r="D7" s="469" t="s">
        <v>73</v>
      </c>
      <c r="E7" s="425"/>
    </row>
    <row r="8" spans="1:5" ht="12.75" customHeight="1" x14ac:dyDescent="0.2">
      <c r="B8" s="470">
        <v>1</v>
      </c>
      <c r="C8" s="470" t="s">
        <v>495</v>
      </c>
      <c r="D8" s="471" t="s">
        <v>183</v>
      </c>
      <c r="E8" s="472" t="s">
        <v>496</v>
      </c>
    </row>
    <row r="9" spans="1:5" x14ac:dyDescent="0.2">
      <c r="B9" s="473">
        <v>2.2999999999999998</v>
      </c>
      <c r="C9" s="473" t="s">
        <v>497</v>
      </c>
      <c r="D9" s="474" t="s">
        <v>184</v>
      </c>
      <c r="E9" s="472" t="s">
        <v>498</v>
      </c>
    </row>
    <row r="10" spans="1:5" x14ac:dyDescent="0.2">
      <c r="B10" s="473">
        <v>2.4</v>
      </c>
      <c r="C10" s="473" t="s">
        <v>499</v>
      </c>
      <c r="D10" s="474" t="s">
        <v>214</v>
      </c>
      <c r="E10" s="472" t="s">
        <v>500</v>
      </c>
    </row>
    <row r="11" spans="1:5" x14ac:dyDescent="0.2">
      <c r="B11" s="473">
        <v>3.1</v>
      </c>
      <c r="C11" s="473" t="s">
        <v>501</v>
      </c>
      <c r="D11" s="474" t="s">
        <v>185</v>
      </c>
      <c r="E11" s="472" t="s">
        <v>502</v>
      </c>
    </row>
    <row r="12" spans="1:5" x14ac:dyDescent="0.2">
      <c r="B12" s="438"/>
      <c r="C12" s="438"/>
      <c r="D12" s="469" t="s">
        <v>123</v>
      </c>
      <c r="E12" s="425"/>
    </row>
    <row r="13" spans="1:5" x14ac:dyDescent="0.2">
      <c r="B13" s="473">
        <v>5</v>
      </c>
      <c r="C13" s="473" t="s">
        <v>63</v>
      </c>
      <c r="D13" s="474" t="s">
        <v>181</v>
      </c>
      <c r="E13" s="472" t="s">
        <v>503</v>
      </c>
    </row>
    <row r="14" spans="1:5" x14ac:dyDescent="0.2">
      <c r="B14" s="438"/>
      <c r="C14" s="438"/>
      <c r="D14" s="469" t="s">
        <v>71</v>
      </c>
      <c r="E14" s="425"/>
    </row>
    <row r="15" spans="1:5" x14ac:dyDescent="0.2">
      <c r="B15" s="475">
        <v>9.1</v>
      </c>
      <c r="C15" s="475" t="s">
        <v>504</v>
      </c>
      <c r="D15" s="476" t="s">
        <v>182</v>
      </c>
      <c r="E15" s="477" t="s">
        <v>505</v>
      </c>
    </row>
  </sheetData>
  <sheetProtection algorithmName="SHA-512" hashValue="jnB21owH2lf/4x617cbUomA2FM22a9UmgoxUrvF2Elim1OcDVOO9ykMW7dYLvEIiFSDVq0RMuDG8W2hlbzH6zw==" saltValue="g+d+C+/vXx2MMfhuXUV+jA==" spinCount="100000" sheet="1" objects="1" scenarios="1" formatColumns="0" formatRows="0"/>
  <mergeCells count="1">
    <mergeCell ref="B5:E5"/>
  </mergeCells>
  <pageMargins left="0.70866141732283505" right="0.70866141732283505" top="1" bottom="1.5" header="0.31496062992126" footer="0.31496062992126"/>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AV296"/>
  <sheetViews>
    <sheetView showGridLines="0" zoomScaleNormal="100" workbookViewId="0">
      <selection activeCell="E4" sqref="E4"/>
    </sheetView>
  </sheetViews>
  <sheetFormatPr defaultColWidth="9" defaultRowHeight="14.25" x14ac:dyDescent="0.2"/>
  <cols>
    <col min="1" max="1" width="8.875" style="505" customWidth="1"/>
    <col min="2" max="2" width="85" style="479" customWidth="1"/>
    <col min="3" max="3" width="17.375" style="479" customWidth="1"/>
    <col min="4" max="48" width="9" style="478"/>
    <col min="49" max="16384" width="9" style="479"/>
  </cols>
  <sheetData>
    <row r="1" spans="1:3" x14ac:dyDescent="0.2">
      <c r="A1" s="645" t="s">
        <v>506</v>
      </c>
      <c r="B1" s="645"/>
      <c r="C1" s="645"/>
    </row>
    <row r="2" spans="1:3" s="478" customFormat="1" x14ac:dyDescent="0.2">
      <c r="A2" s="480"/>
    </row>
    <row r="3" spans="1:3" x14ac:dyDescent="0.2">
      <c r="A3" s="481" t="s">
        <v>0</v>
      </c>
      <c r="B3" s="482" t="s">
        <v>2</v>
      </c>
      <c r="C3" s="482" t="s">
        <v>1</v>
      </c>
    </row>
    <row r="4" spans="1:3" x14ac:dyDescent="0.2">
      <c r="A4" s="483" t="s">
        <v>8</v>
      </c>
      <c r="B4" s="484" t="s">
        <v>57</v>
      </c>
      <c r="C4" s="506"/>
    </row>
    <row r="5" spans="1:3" x14ac:dyDescent="0.2">
      <c r="A5" s="485" t="s">
        <v>9</v>
      </c>
      <c r="B5" s="486" t="s">
        <v>87</v>
      </c>
      <c r="C5" s="507"/>
    </row>
    <row r="6" spans="1:3" x14ac:dyDescent="0.2">
      <c r="A6" s="485" t="s">
        <v>10</v>
      </c>
      <c r="B6" s="487" t="s">
        <v>105</v>
      </c>
      <c r="C6" s="507"/>
    </row>
    <row r="7" spans="1:3" x14ac:dyDescent="0.2">
      <c r="A7" s="485" t="s">
        <v>11</v>
      </c>
      <c r="B7" s="488" t="s">
        <v>6</v>
      </c>
      <c r="C7" s="507"/>
    </row>
    <row r="8" spans="1:3" x14ac:dyDescent="0.2">
      <c r="A8" s="485" t="s">
        <v>12</v>
      </c>
      <c r="B8" s="489" t="s">
        <v>103</v>
      </c>
      <c r="C8" s="507"/>
    </row>
    <row r="9" spans="1:3" x14ac:dyDescent="0.2">
      <c r="A9" s="485" t="s">
        <v>13</v>
      </c>
      <c r="B9" s="488" t="s">
        <v>4</v>
      </c>
      <c r="C9" s="507"/>
    </row>
    <row r="10" spans="1:3" x14ac:dyDescent="0.2">
      <c r="A10" s="485" t="s">
        <v>14</v>
      </c>
      <c r="B10" s="490" t="s">
        <v>260</v>
      </c>
      <c r="C10" s="507"/>
    </row>
    <row r="11" spans="1:3" x14ac:dyDescent="0.2">
      <c r="A11" s="485" t="s">
        <v>15</v>
      </c>
      <c r="B11" s="490" t="s">
        <v>261</v>
      </c>
      <c r="C11" s="507"/>
    </row>
    <row r="12" spans="1:3" x14ac:dyDescent="0.2">
      <c r="A12" s="485" t="s">
        <v>16</v>
      </c>
      <c r="B12" s="491" t="s">
        <v>5</v>
      </c>
      <c r="C12" s="507"/>
    </row>
    <row r="13" spans="1:3" x14ac:dyDescent="0.2">
      <c r="A13" s="485" t="s">
        <v>17</v>
      </c>
      <c r="B13" s="491" t="s">
        <v>104</v>
      </c>
      <c r="C13" s="507"/>
    </row>
    <row r="14" spans="1:3" x14ac:dyDescent="0.2">
      <c r="A14" s="485" t="s">
        <v>18</v>
      </c>
      <c r="B14" s="492" t="s">
        <v>160</v>
      </c>
      <c r="C14" s="507"/>
    </row>
    <row r="15" spans="1:3" x14ac:dyDescent="0.2">
      <c r="A15" s="481" t="s">
        <v>19</v>
      </c>
      <c r="B15" s="493" t="s">
        <v>267</v>
      </c>
      <c r="C15" s="507"/>
    </row>
    <row r="16" spans="1:3" x14ac:dyDescent="0.2">
      <c r="A16" s="481" t="s">
        <v>20</v>
      </c>
      <c r="B16" s="487" t="s">
        <v>106</v>
      </c>
      <c r="C16" s="508"/>
    </row>
    <row r="17" spans="1:3" x14ac:dyDescent="0.2">
      <c r="A17" s="481" t="s">
        <v>25</v>
      </c>
      <c r="B17" s="494" t="s">
        <v>107</v>
      </c>
      <c r="C17" s="508"/>
    </row>
    <row r="18" spans="1:3" x14ac:dyDescent="0.2">
      <c r="A18" s="481" t="s">
        <v>26</v>
      </c>
      <c r="B18" s="495" t="s">
        <v>101</v>
      </c>
      <c r="C18" s="508"/>
    </row>
    <row r="19" spans="1:3" x14ac:dyDescent="0.2">
      <c r="A19" s="481" t="s">
        <v>27</v>
      </c>
      <c r="B19" s="495" t="s">
        <v>102</v>
      </c>
      <c r="C19" s="508"/>
    </row>
    <row r="20" spans="1:3" ht="25.5" x14ac:dyDescent="0.2">
      <c r="A20" s="481" t="s">
        <v>28</v>
      </c>
      <c r="B20" s="496" t="s">
        <v>109</v>
      </c>
      <c r="C20" s="508"/>
    </row>
    <row r="21" spans="1:3" x14ac:dyDescent="0.2">
      <c r="A21" s="481" t="s">
        <v>29</v>
      </c>
      <c r="B21" s="494" t="s">
        <v>270</v>
      </c>
      <c r="C21" s="508"/>
    </row>
    <row r="22" spans="1:3" ht="25.5" x14ac:dyDescent="0.2">
      <c r="A22" s="481" t="s">
        <v>30</v>
      </c>
      <c r="B22" s="490" t="s">
        <v>271</v>
      </c>
      <c r="C22" s="508"/>
    </row>
    <row r="23" spans="1:3" ht="15" thickBot="1" x14ac:dyDescent="0.25">
      <c r="A23" s="481" t="s">
        <v>34</v>
      </c>
      <c r="B23" s="495" t="s">
        <v>108</v>
      </c>
      <c r="C23" s="508"/>
    </row>
    <row r="24" spans="1:3" x14ac:dyDescent="0.2">
      <c r="A24" s="481" t="s">
        <v>35</v>
      </c>
      <c r="B24" s="497" t="s">
        <v>110</v>
      </c>
      <c r="C24" s="509"/>
    </row>
    <row r="25" spans="1:3" x14ac:dyDescent="0.2">
      <c r="A25" s="481" t="s">
        <v>36</v>
      </c>
      <c r="B25" s="492" t="s">
        <v>6</v>
      </c>
      <c r="C25" s="507"/>
    </row>
    <row r="26" spans="1:3" x14ac:dyDescent="0.2">
      <c r="A26" s="481" t="s">
        <v>37</v>
      </c>
      <c r="B26" s="489" t="s">
        <v>103</v>
      </c>
      <c r="C26" s="507"/>
    </row>
    <row r="27" spans="1:3" ht="15" thickBot="1" x14ac:dyDescent="0.25">
      <c r="A27" s="481" t="s">
        <v>38</v>
      </c>
      <c r="B27" s="498" t="s">
        <v>111</v>
      </c>
      <c r="C27" s="508"/>
    </row>
    <row r="28" spans="1:3" x14ac:dyDescent="0.2">
      <c r="A28" s="481" t="s">
        <v>48</v>
      </c>
      <c r="B28" s="499" t="s">
        <v>112</v>
      </c>
      <c r="C28" s="509"/>
    </row>
    <row r="29" spans="1:3" x14ac:dyDescent="0.2">
      <c r="A29" s="481" t="s">
        <v>49</v>
      </c>
      <c r="B29" s="500" t="s">
        <v>6</v>
      </c>
      <c r="C29" s="507"/>
    </row>
    <row r="30" spans="1:3" x14ac:dyDescent="0.2">
      <c r="A30" s="485" t="s">
        <v>50</v>
      </c>
      <c r="B30" s="489" t="s">
        <v>103</v>
      </c>
      <c r="C30" s="507"/>
    </row>
    <row r="31" spans="1:3" x14ac:dyDescent="0.2">
      <c r="A31" s="485" t="s">
        <v>51</v>
      </c>
      <c r="B31" s="500" t="s">
        <v>7</v>
      </c>
      <c r="C31" s="507"/>
    </row>
    <row r="32" spans="1:3" ht="15" thickBot="1" x14ac:dyDescent="0.25">
      <c r="A32" s="485" t="s">
        <v>52</v>
      </c>
      <c r="B32" s="501" t="s">
        <v>113</v>
      </c>
      <c r="C32" s="510"/>
    </row>
    <row r="33" spans="1:2" s="478" customFormat="1" x14ac:dyDescent="0.2">
      <c r="A33" s="480"/>
    </row>
    <row r="34" spans="1:2" s="478" customFormat="1" x14ac:dyDescent="0.2">
      <c r="A34" s="480"/>
      <c r="B34" s="502"/>
    </row>
    <row r="35" spans="1:2" s="478" customFormat="1" x14ac:dyDescent="0.2">
      <c r="A35" s="480"/>
    </row>
    <row r="36" spans="1:2" s="478" customFormat="1" x14ac:dyDescent="0.2">
      <c r="A36" s="480"/>
    </row>
    <row r="37" spans="1:2" s="478" customFormat="1" x14ac:dyDescent="0.2">
      <c r="A37" s="480"/>
    </row>
    <row r="38" spans="1:2" s="478" customFormat="1" x14ac:dyDescent="0.2">
      <c r="A38" s="480"/>
    </row>
    <row r="39" spans="1:2" s="478" customFormat="1" x14ac:dyDescent="0.2">
      <c r="A39" s="480"/>
    </row>
    <row r="40" spans="1:2" s="478" customFormat="1" x14ac:dyDescent="0.2">
      <c r="A40" s="480"/>
    </row>
    <row r="41" spans="1:2" s="478" customFormat="1" x14ac:dyDescent="0.2">
      <c r="A41" s="480"/>
    </row>
    <row r="42" spans="1:2" s="478" customFormat="1" x14ac:dyDescent="0.2">
      <c r="A42" s="480"/>
    </row>
    <row r="43" spans="1:2" s="478" customFormat="1" x14ac:dyDescent="0.2">
      <c r="A43" s="480"/>
    </row>
    <row r="44" spans="1:2" s="478" customFormat="1" x14ac:dyDescent="0.2">
      <c r="A44" s="480"/>
    </row>
    <row r="45" spans="1:2" s="478" customFormat="1" x14ac:dyDescent="0.2">
      <c r="A45" s="480"/>
    </row>
    <row r="46" spans="1:2" s="478" customFormat="1" x14ac:dyDescent="0.2">
      <c r="A46" s="480"/>
    </row>
    <row r="47" spans="1:2" s="478" customFormat="1" x14ac:dyDescent="0.2">
      <c r="A47" s="480"/>
    </row>
    <row r="48" spans="1:2" s="478" customFormat="1" x14ac:dyDescent="0.2">
      <c r="A48" s="480"/>
    </row>
    <row r="49" spans="1:2" s="478" customFormat="1" x14ac:dyDescent="0.2">
      <c r="A49" s="480"/>
    </row>
    <row r="50" spans="1:2" s="478" customFormat="1" x14ac:dyDescent="0.2">
      <c r="A50" s="480"/>
    </row>
    <row r="51" spans="1:2" s="478" customFormat="1" x14ac:dyDescent="0.2">
      <c r="A51" s="480"/>
      <c r="B51" s="503"/>
    </row>
    <row r="52" spans="1:2" s="478" customFormat="1" x14ac:dyDescent="0.2">
      <c r="A52" s="480"/>
    </row>
    <row r="53" spans="1:2" s="478" customFormat="1" x14ac:dyDescent="0.2">
      <c r="A53" s="480"/>
      <c r="B53" s="504"/>
    </row>
    <row r="54" spans="1:2" s="478" customFormat="1" x14ac:dyDescent="0.2">
      <c r="A54" s="480"/>
    </row>
    <row r="55" spans="1:2" s="478" customFormat="1" x14ac:dyDescent="0.2">
      <c r="A55" s="480"/>
    </row>
    <row r="56" spans="1:2" s="478" customFormat="1" x14ac:dyDescent="0.2">
      <c r="A56" s="480"/>
    </row>
    <row r="57" spans="1:2" s="478" customFormat="1" x14ac:dyDescent="0.2">
      <c r="A57" s="480"/>
    </row>
    <row r="58" spans="1:2" s="478" customFormat="1" x14ac:dyDescent="0.2">
      <c r="A58" s="480"/>
    </row>
    <row r="59" spans="1:2" s="478" customFormat="1" x14ac:dyDescent="0.2">
      <c r="A59" s="480"/>
    </row>
    <row r="60" spans="1:2" s="478" customFormat="1" x14ac:dyDescent="0.2">
      <c r="A60" s="480"/>
    </row>
    <row r="61" spans="1:2" s="478" customFormat="1" x14ac:dyDescent="0.2">
      <c r="A61" s="480"/>
    </row>
    <row r="62" spans="1:2" s="478" customFormat="1" x14ac:dyDescent="0.2">
      <c r="A62" s="480"/>
    </row>
    <row r="63" spans="1:2" s="478" customFormat="1" x14ac:dyDescent="0.2">
      <c r="A63" s="480"/>
    </row>
    <row r="64" spans="1:2" s="478" customFormat="1" x14ac:dyDescent="0.2">
      <c r="A64" s="480"/>
    </row>
    <row r="65" spans="1:1" s="478" customFormat="1" x14ac:dyDescent="0.2">
      <c r="A65" s="480"/>
    </row>
    <row r="66" spans="1:1" s="478" customFormat="1" x14ac:dyDescent="0.2">
      <c r="A66" s="480"/>
    </row>
    <row r="67" spans="1:1" s="478" customFormat="1" x14ac:dyDescent="0.2">
      <c r="A67" s="480"/>
    </row>
    <row r="68" spans="1:1" s="478" customFormat="1" x14ac:dyDescent="0.2">
      <c r="A68" s="480"/>
    </row>
    <row r="69" spans="1:1" s="478" customFormat="1" x14ac:dyDescent="0.2">
      <c r="A69" s="480"/>
    </row>
    <row r="70" spans="1:1" s="478" customFormat="1" x14ac:dyDescent="0.2">
      <c r="A70" s="480"/>
    </row>
    <row r="71" spans="1:1" s="478" customFormat="1" x14ac:dyDescent="0.2">
      <c r="A71" s="480"/>
    </row>
    <row r="72" spans="1:1" s="478" customFormat="1" x14ac:dyDescent="0.2">
      <c r="A72" s="480"/>
    </row>
    <row r="73" spans="1:1" s="478" customFormat="1" x14ac:dyDescent="0.2">
      <c r="A73" s="480"/>
    </row>
    <row r="74" spans="1:1" s="478" customFormat="1" x14ac:dyDescent="0.2">
      <c r="A74" s="480"/>
    </row>
    <row r="75" spans="1:1" s="478" customFormat="1" x14ac:dyDescent="0.2">
      <c r="A75" s="480"/>
    </row>
    <row r="76" spans="1:1" s="478" customFormat="1" x14ac:dyDescent="0.2">
      <c r="A76" s="480"/>
    </row>
    <row r="77" spans="1:1" s="478" customFormat="1" x14ac:dyDescent="0.2">
      <c r="A77" s="480"/>
    </row>
    <row r="78" spans="1:1" s="478" customFormat="1" x14ac:dyDescent="0.2">
      <c r="A78" s="480"/>
    </row>
    <row r="79" spans="1:1" s="478" customFormat="1" x14ac:dyDescent="0.2">
      <c r="A79" s="480"/>
    </row>
    <row r="80" spans="1:1" s="478" customFormat="1" x14ac:dyDescent="0.2">
      <c r="A80" s="480"/>
    </row>
    <row r="81" spans="1:1" s="478" customFormat="1" x14ac:dyDescent="0.2">
      <c r="A81" s="480"/>
    </row>
    <row r="82" spans="1:1" s="478" customFormat="1" x14ac:dyDescent="0.2">
      <c r="A82" s="480"/>
    </row>
    <row r="83" spans="1:1" s="478" customFormat="1" x14ac:dyDescent="0.2">
      <c r="A83" s="480"/>
    </row>
    <row r="84" spans="1:1" s="478" customFormat="1" x14ac:dyDescent="0.2">
      <c r="A84" s="480"/>
    </row>
    <row r="85" spans="1:1" s="478" customFormat="1" x14ac:dyDescent="0.2">
      <c r="A85" s="480"/>
    </row>
    <row r="86" spans="1:1" s="478" customFormat="1" x14ac:dyDescent="0.2">
      <c r="A86" s="480"/>
    </row>
    <row r="87" spans="1:1" s="478" customFormat="1" x14ac:dyDescent="0.2">
      <c r="A87" s="480"/>
    </row>
    <row r="88" spans="1:1" s="478" customFormat="1" x14ac:dyDescent="0.2">
      <c r="A88" s="480"/>
    </row>
    <row r="89" spans="1:1" s="478" customFormat="1" x14ac:dyDescent="0.2">
      <c r="A89" s="480"/>
    </row>
    <row r="90" spans="1:1" s="478" customFormat="1" x14ac:dyDescent="0.2">
      <c r="A90" s="480"/>
    </row>
    <row r="91" spans="1:1" s="478" customFormat="1" x14ac:dyDescent="0.2">
      <c r="A91" s="480"/>
    </row>
    <row r="92" spans="1:1" s="478" customFormat="1" x14ac:dyDescent="0.2">
      <c r="A92" s="480"/>
    </row>
    <row r="93" spans="1:1" s="478" customFormat="1" x14ac:dyDescent="0.2">
      <c r="A93" s="480"/>
    </row>
    <row r="94" spans="1:1" s="478" customFormat="1" x14ac:dyDescent="0.2">
      <c r="A94" s="480"/>
    </row>
    <row r="95" spans="1:1" s="478" customFormat="1" x14ac:dyDescent="0.2">
      <c r="A95" s="480"/>
    </row>
    <row r="96" spans="1:1" s="478" customFormat="1" x14ac:dyDescent="0.2">
      <c r="A96" s="480"/>
    </row>
    <row r="97" spans="1:1" s="478" customFormat="1" x14ac:dyDescent="0.2">
      <c r="A97" s="480"/>
    </row>
    <row r="98" spans="1:1" s="478" customFormat="1" x14ac:dyDescent="0.2">
      <c r="A98" s="480"/>
    </row>
    <row r="99" spans="1:1" s="478" customFormat="1" x14ac:dyDescent="0.2">
      <c r="A99" s="480"/>
    </row>
    <row r="100" spans="1:1" s="478" customFormat="1" x14ac:dyDescent="0.2">
      <c r="A100" s="480"/>
    </row>
    <row r="101" spans="1:1" s="478" customFormat="1" x14ac:dyDescent="0.2">
      <c r="A101" s="480"/>
    </row>
    <row r="102" spans="1:1" s="478" customFormat="1" x14ac:dyDescent="0.2">
      <c r="A102" s="480"/>
    </row>
    <row r="103" spans="1:1" s="478" customFormat="1" x14ac:dyDescent="0.2">
      <c r="A103" s="480"/>
    </row>
    <row r="104" spans="1:1" s="478" customFormat="1" x14ac:dyDescent="0.2">
      <c r="A104" s="480"/>
    </row>
    <row r="105" spans="1:1" s="478" customFormat="1" x14ac:dyDescent="0.2">
      <c r="A105" s="480"/>
    </row>
    <row r="106" spans="1:1" s="478" customFormat="1" x14ac:dyDescent="0.2">
      <c r="A106" s="480"/>
    </row>
    <row r="107" spans="1:1" s="478" customFormat="1" x14ac:dyDescent="0.2">
      <c r="A107" s="480"/>
    </row>
    <row r="108" spans="1:1" s="478" customFormat="1" x14ac:dyDescent="0.2">
      <c r="A108" s="480"/>
    </row>
    <row r="109" spans="1:1" s="478" customFormat="1" x14ac:dyDescent="0.2">
      <c r="A109" s="480"/>
    </row>
    <row r="110" spans="1:1" s="478" customFormat="1" x14ac:dyDescent="0.2">
      <c r="A110" s="480"/>
    </row>
    <row r="111" spans="1:1" s="478" customFormat="1" x14ac:dyDescent="0.2">
      <c r="A111" s="480"/>
    </row>
    <row r="112" spans="1:1" s="478" customFormat="1" x14ac:dyDescent="0.2">
      <c r="A112" s="480"/>
    </row>
    <row r="113" spans="1:1" s="478" customFormat="1" x14ac:dyDescent="0.2">
      <c r="A113" s="480"/>
    </row>
    <row r="114" spans="1:1" s="478" customFormat="1" x14ac:dyDescent="0.2">
      <c r="A114" s="480"/>
    </row>
    <row r="115" spans="1:1" s="478" customFormat="1" x14ac:dyDescent="0.2">
      <c r="A115" s="480"/>
    </row>
    <row r="116" spans="1:1" s="478" customFormat="1" x14ac:dyDescent="0.2">
      <c r="A116" s="480"/>
    </row>
    <row r="117" spans="1:1" s="478" customFormat="1" x14ac:dyDescent="0.2">
      <c r="A117" s="480"/>
    </row>
    <row r="118" spans="1:1" s="478" customFormat="1" x14ac:dyDescent="0.2">
      <c r="A118" s="480"/>
    </row>
    <row r="119" spans="1:1" s="478" customFormat="1" x14ac:dyDescent="0.2">
      <c r="A119" s="480"/>
    </row>
    <row r="120" spans="1:1" s="478" customFormat="1" x14ac:dyDescent="0.2">
      <c r="A120" s="480"/>
    </row>
    <row r="121" spans="1:1" s="478" customFormat="1" x14ac:dyDescent="0.2">
      <c r="A121" s="480"/>
    </row>
    <row r="122" spans="1:1" s="478" customFormat="1" x14ac:dyDescent="0.2">
      <c r="A122" s="480"/>
    </row>
    <row r="123" spans="1:1" s="478" customFormat="1" x14ac:dyDescent="0.2">
      <c r="A123" s="480"/>
    </row>
    <row r="124" spans="1:1" s="478" customFormat="1" x14ac:dyDescent="0.2">
      <c r="A124" s="480"/>
    </row>
    <row r="125" spans="1:1" s="478" customFormat="1" x14ac:dyDescent="0.2">
      <c r="A125" s="480"/>
    </row>
    <row r="126" spans="1:1" s="478" customFormat="1" x14ac:dyDescent="0.2">
      <c r="A126" s="480"/>
    </row>
    <row r="127" spans="1:1" s="478" customFormat="1" x14ac:dyDescent="0.2">
      <c r="A127" s="480"/>
    </row>
    <row r="128" spans="1:1" s="478" customFormat="1" x14ac:dyDescent="0.2">
      <c r="A128" s="480"/>
    </row>
    <row r="129" spans="1:1" s="478" customFormat="1" x14ac:dyDescent="0.2">
      <c r="A129" s="480"/>
    </row>
    <row r="130" spans="1:1" s="478" customFormat="1" x14ac:dyDescent="0.2">
      <c r="A130" s="480"/>
    </row>
    <row r="131" spans="1:1" s="478" customFormat="1" x14ac:dyDescent="0.2">
      <c r="A131" s="480"/>
    </row>
    <row r="132" spans="1:1" s="478" customFormat="1" x14ac:dyDescent="0.2">
      <c r="A132" s="480"/>
    </row>
    <row r="133" spans="1:1" s="478" customFormat="1" x14ac:dyDescent="0.2">
      <c r="A133" s="480"/>
    </row>
    <row r="134" spans="1:1" s="478" customFormat="1" x14ac:dyDescent="0.2">
      <c r="A134" s="480"/>
    </row>
    <row r="135" spans="1:1" s="478" customFormat="1" x14ac:dyDescent="0.2">
      <c r="A135" s="480"/>
    </row>
    <row r="136" spans="1:1" s="478" customFormat="1" x14ac:dyDescent="0.2">
      <c r="A136" s="480"/>
    </row>
    <row r="137" spans="1:1" s="478" customFormat="1" x14ac:dyDescent="0.2">
      <c r="A137" s="480"/>
    </row>
    <row r="138" spans="1:1" s="478" customFormat="1" x14ac:dyDescent="0.2">
      <c r="A138" s="480"/>
    </row>
    <row r="139" spans="1:1" s="478" customFormat="1" x14ac:dyDescent="0.2">
      <c r="A139" s="480"/>
    </row>
    <row r="140" spans="1:1" s="478" customFormat="1" x14ac:dyDescent="0.2">
      <c r="A140" s="480"/>
    </row>
    <row r="141" spans="1:1" s="478" customFormat="1" x14ac:dyDescent="0.2">
      <c r="A141" s="480"/>
    </row>
    <row r="142" spans="1:1" s="478" customFormat="1" x14ac:dyDescent="0.2">
      <c r="A142" s="480"/>
    </row>
    <row r="143" spans="1:1" s="478" customFormat="1" x14ac:dyDescent="0.2">
      <c r="A143" s="480"/>
    </row>
    <row r="144" spans="1:1" s="478" customFormat="1" x14ac:dyDescent="0.2">
      <c r="A144" s="480"/>
    </row>
    <row r="145" spans="1:1" s="478" customFormat="1" x14ac:dyDescent="0.2">
      <c r="A145" s="480"/>
    </row>
    <row r="146" spans="1:1" s="478" customFormat="1" x14ac:dyDescent="0.2">
      <c r="A146" s="480"/>
    </row>
    <row r="147" spans="1:1" s="478" customFormat="1" x14ac:dyDescent="0.2">
      <c r="A147" s="480"/>
    </row>
    <row r="148" spans="1:1" s="478" customFormat="1" x14ac:dyDescent="0.2">
      <c r="A148" s="480"/>
    </row>
    <row r="149" spans="1:1" s="478" customFormat="1" x14ac:dyDescent="0.2">
      <c r="A149" s="480"/>
    </row>
    <row r="150" spans="1:1" s="478" customFormat="1" x14ac:dyDescent="0.2">
      <c r="A150" s="480"/>
    </row>
    <row r="151" spans="1:1" s="478" customFormat="1" x14ac:dyDescent="0.2">
      <c r="A151" s="480"/>
    </row>
    <row r="152" spans="1:1" s="478" customFormat="1" x14ac:dyDescent="0.2">
      <c r="A152" s="480"/>
    </row>
    <row r="153" spans="1:1" s="478" customFormat="1" x14ac:dyDescent="0.2">
      <c r="A153" s="480"/>
    </row>
    <row r="154" spans="1:1" s="478" customFormat="1" x14ac:dyDescent="0.2">
      <c r="A154" s="480"/>
    </row>
    <row r="155" spans="1:1" s="478" customFormat="1" x14ac:dyDescent="0.2">
      <c r="A155" s="480"/>
    </row>
    <row r="156" spans="1:1" s="478" customFormat="1" x14ac:dyDescent="0.2">
      <c r="A156" s="480"/>
    </row>
    <row r="157" spans="1:1" s="478" customFormat="1" x14ac:dyDescent="0.2">
      <c r="A157" s="480"/>
    </row>
    <row r="158" spans="1:1" s="478" customFormat="1" x14ac:dyDescent="0.2">
      <c r="A158" s="480"/>
    </row>
    <row r="159" spans="1:1" s="478" customFormat="1" x14ac:dyDescent="0.2">
      <c r="A159" s="480"/>
    </row>
    <row r="160" spans="1:1" s="478" customFormat="1" x14ac:dyDescent="0.2">
      <c r="A160" s="480"/>
    </row>
    <row r="161" spans="1:1" s="478" customFormat="1" x14ac:dyDescent="0.2">
      <c r="A161" s="480"/>
    </row>
    <row r="162" spans="1:1" s="478" customFormat="1" x14ac:dyDescent="0.2">
      <c r="A162" s="480"/>
    </row>
    <row r="163" spans="1:1" s="478" customFormat="1" x14ac:dyDescent="0.2">
      <c r="A163" s="480"/>
    </row>
    <row r="164" spans="1:1" s="478" customFormat="1" x14ac:dyDescent="0.2">
      <c r="A164" s="480"/>
    </row>
    <row r="165" spans="1:1" s="478" customFormat="1" x14ac:dyDescent="0.2">
      <c r="A165" s="480"/>
    </row>
    <row r="166" spans="1:1" s="478" customFormat="1" x14ac:dyDescent="0.2">
      <c r="A166" s="480"/>
    </row>
    <row r="167" spans="1:1" s="478" customFormat="1" x14ac:dyDescent="0.2">
      <c r="A167" s="480"/>
    </row>
    <row r="168" spans="1:1" s="478" customFormat="1" x14ac:dyDescent="0.2">
      <c r="A168" s="480"/>
    </row>
    <row r="169" spans="1:1" s="478" customFormat="1" x14ac:dyDescent="0.2">
      <c r="A169" s="480"/>
    </row>
    <row r="170" spans="1:1" s="478" customFormat="1" x14ac:dyDescent="0.2">
      <c r="A170" s="480"/>
    </row>
    <row r="171" spans="1:1" s="478" customFormat="1" x14ac:dyDescent="0.2">
      <c r="A171" s="480"/>
    </row>
    <row r="172" spans="1:1" s="478" customFormat="1" x14ac:dyDescent="0.2">
      <c r="A172" s="480"/>
    </row>
    <row r="173" spans="1:1" s="478" customFormat="1" x14ac:dyDescent="0.2">
      <c r="A173" s="480"/>
    </row>
    <row r="174" spans="1:1" s="478" customFormat="1" x14ac:dyDescent="0.2">
      <c r="A174" s="480"/>
    </row>
    <row r="175" spans="1:1" s="478" customFormat="1" x14ac:dyDescent="0.2">
      <c r="A175" s="480"/>
    </row>
    <row r="176" spans="1:1" s="478" customFormat="1" x14ac:dyDescent="0.2">
      <c r="A176" s="480"/>
    </row>
    <row r="177" spans="1:1" s="478" customFormat="1" x14ac:dyDescent="0.2">
      <c r="A177" s="480"/>
    </row>
    <row r="178" spans="1:1" s="478" customFormat="1" x14ac:dyDescent="0.2">
      <c r="A178" s="480"/>
    </row>
    <row r="179" spans="1:1" s="478" customFormat="1" x14ac:dyDescent="0.2">
      <c r="A179" s="480"/>
    </row>
    <row r="180" spans="1:1" s="478" customFormat="1" x14ac:dyDescent="0.2">
      <c r="A180" s="480"/>
    </row>
    <row r="181" spans="1:1" s="478" customFormat="1" x14ac:dyDescent="0.2">
      <c r="A181" s="480"/>
    </row>
    <row r="182" spans="1:1" s="478" customFormat="1" x14ac:dyDescent="0.2">
      <c r="A182" s="480"/>
    </row>
    <row r="183" spans="1:1" s="478" customFormat="1" x14ac:dyDescent="0.2">
      <c r="A183" s="480"/>
    </row>
    <row r="184" spans="1:1" s="478" customFormat="1" x14ac:dyDescent="0.2">
      <c r="A184" s="480"/>
    </row>
    <row r="185" spans="1:1" s="478" customFormat="1" x14ac:dyDescent="0.2">
      <c r="A185" s="480"/>
    </row>
    <row r="186" spans="1:1" s="478" customFormat="1" x14ac:dyDescent="0.2">
      <c r="A186" s="480"/>
    </row>
    <row r="187" spans="1:1" s="478" customFormat="1" x14ac:dyDescent="0.2">
      <c r="A187" s="480"/>
    </row>
    <row r="188" spans="1:1" s="478" customFormat="1" x14ac:dyDescent="0.2">
      <c r="A188" s="480"/>
    </row>
    <row r="189" spans="1:1" s="478" customFormat="1" x14ac:dyDescent="0.2">
      <c r="A189" s="480"/>
    </row>
    <row r="190" spans="1:1" s="478" customFormat="1" x14ac:dyDescent="0.2">
      <c r="A190" s="480"/>
    </row>
    <row r="191" spans="1:1" s="478" customFormat="1" x14ac:dyDescent="0.2">
      <c r="A191" s="480"/>
    </row>
    <row r="192" spans="1:1" s="478" customFormat="1" x14ac:dyDescent="0.2">
      <c r="A192" s="480"/>
    </row>
    <row r="193" spans="1:1" s="478" customFormat="1" x14ac:dyDescent="0.2">
      <c r="A193" s="480"/>
    </row>
    <row r="194" spans="1:1" s="478" customFormat="1" x14ac:dyDescent="0.2">
      <c r="A194" s="480"/>
    </row>
    <row r="195" spans="1:1" s="478" customFormat="1" x14ac:dyDescent="0.2">
      <c r="A195" s="480"/>
    </row>
    <row r="196" spans="1:1" s="478" customFormat="1" x14ac:dyDescent="0.2">
      <c r="A196" s="480"/>
    </row>
    <row r="197" spans="1:1" s="478" customFormat="1" x14ac:dyDescent="0.2">
      <c r="A197" s="480"/>
    </row>
    <row r="198" spans="1:1" s="478" customFormat="1" x14ac:dyDescent="0.2">
      <c r="A198" s="480"/>
    </row>
    <row r="199" spans="1:1" s="478" customFormat="1" x14ac:dyDescent="0.2">
      <c r="A199" s="480"/>
    </row>
    <row r="200" spans="1:1" s="478" customFormat="1" x14ac:dyDescent="0.2">
      <c r="A200" s="480"/>
    </row>
    <row r="201" spans="1:1" s="478" customFormat="1" x14ac:dyDescent="0.2">
      <c r="A201" s="480"/>
    </row>
    <row r="202" spans="1:1" s="478" customFormat="1" x14ac:dyDescent="0.2">
      <c r="A202" s="480"/>
    </row>
    <row r="203" spans="1:1" s="478" customFormat="1" x14ac:dyDescent="0.2">
      <c r="A203" s="480"/>
    </row>
    <row r="204" spans="1:1" s="478" customFormat="1" x14ac:dyDescent="0.2">
      <c r="A204" s="480"/>
    </row>
    <row r="205" spans="1:1" s="478" customFormat="1" x14ac:dyDescent="0.2">
      <c r="A205" s="480"/>
    </row>
    <row r="206" spans="1:1" s="478" customFormat="1" x14ac:dyDescent="0.2">
      <c r="A206" s="480"/>
    </row>
    <row r="207" spans="1:1" s="478" customFormat="1" x14ac:dyDescent="0.2">
      <c r="A207" s="480"/>
    </row>
    <row r="208" spans="1:1" s="478" customFormat="1" x14ac:dyDescent="0.2">
      <c r="A208" s="480"/>
    </row>
    <row r="209" spans="1:1" s="478" customFormat="1" x14ac:dyDescent="0.2">
      <c r="A209" s="480"/>
    </row>
    <row r="210" spans="1:1" s="478" customFormat="1" x14ac:dyDescent="0.2">
      <c r="A210" s="480"/>
    </row>
    <row r="211" spans="1:1" s="478" customFormat="1" x14ac:dyDescent="0.2">
      <c r="A211" s="480"/>
    </row>
    <row r="212" spans="1:1" s="478" customFormat="1" x14ac:dyDescent="0.2">
      <c r="A212" s="480"/>
    </row>
    <row r="213" spans="1:1" s="478" customFormat="1" x14ac:dyDescent="0.2">
      <c r="A213" s="480"/>
    </row>
    <row r="214" spans="1:1" s="478" customFormat="1" x14ac:dyDescent="0.2">
      <c r="A214" s="480"/>
    </row>
    <row r="215" spans="1:1" s="478" customFormat="1" x14ac:dyDescent="0.2">
      <c r="A215" s="480"/>
    </row>
    <row r="216" spans="1:1" s="478" customFormat="1" x14ac:dyDescent="0.2">
      <c r="A216" s="480"/>
    </row>
    <row r="217" spans="1:1" s="478" customFormat="1" x14ac:dyDescent="0.2">
      <c r="A217" s="480"/>
    </row>
    <row r="218" spans="1:1" s="478" customFormat="1" x14ac:dyDescent="0.2">
      <c r="A218" s="480"/>
    </row>
    <row r="219" spans="1:1" s="478" customFormat="1" x14ac:dyDescent="0.2">
      <c r="A219" s="480"/>
    </row>
    <row r="220" spans="1:1" s="478" customFormat="1" x14ac:dyDescent="0.2">
      <c r="A220" s="480"/>
    </row>
    <row r="221" spans="1:1" s="478" customFormat="1" x14ac:dyDescent="0.2">
      <c r="A221" s="480"/>
    </row>
    <row r="222" spans="1:1" s="478" customFormat="1" x14ac:dyDescent="0.2">
      <c r="A222" s="480"/>
    </row>
    <row r="223" spans="1:1" s="478" customFormat="1" x14ac:dyDescent="0.2">
      <c r="A223" s="480"/>
    </row>
    <row r="224" spans="1:1" s="478" customFormat="1" x14ac:dyDescent="0.2">
      <c r="A224" s="480"/>
    </row>
    <row r="225" spans="1:1" s="478" customFormat="1" x14ac:dyDescent="0.2">
      <c r="A225" s="480"/>
    </row>
    <row r="226" spans="1:1" s="478" customFormat="1" x14ac:dyDescent="0.2">
      <c r="A226" s="480"/>
    </row>
    <row r="227" spans="1:1" s="478" customFormat="1" x14ac:dyDescent="0.2">
      <c r="A227" s="480"/>
    </row>
    <row r="228" spans="1:1" s="478" customFormat="1" x14ac:dyDescent="0.2">
      <c r="A228" s="480"/>
    </row>
    <row r="229" spans="1:1" s="478" customFormat="1" x14ac:dyDescent="0.2">
      <c r="A229" s="480"/>
    </row>
    <row r="230" spans="1:1" s="478" customFormat="1" x14ac:dyDescent="0.2">
      <c r="A230" s="480"/>
    </row>
    <row r="231" spans="1:1" s="478" customFormat="1" x14ac:dyDescent="0.2">
      <c r="A231" s="480"/>
    </row>
    <row r="232" spans="1:1" s="478" customFormat="1" x14ac:dyDescent="0.2">
      <c r="A232" s="480"/>
    </row>
    <row r="233" spans="1:1" s="478" customFormat="1" x14ac:dyDescent="0.2">
      <c r="A233" s="480"/>
    </row>
    <row r="234" spans="1:1" s="478" customFormat="1" x14ac:dyDescent="0.2">
      <c r="A234" s="480"/>
    </row>
    <row r="235" spans="1:1" s="478" customFormat="1" x14ac:dyDescent="0.2">
      <c r="A235" s="480"/>
    </row>
    <row r="236" spans="1:1" s="478" customFormat="1" x14ac:dyDescent="0.2">
      <c r="A236" s="480"/>
    </row>
    <row r="237" spans="1:1" s="478" customFormat="1" x14ac:dyDescent="0.2">
      <c r="A237" s="480"/>
    </row>
    <row r="238" spans="1:1" s="478" customFormat="1" x14ac:dyDescent="0.2">
      <c r="A238" s="480"/>
    </row>
    <row r="239" spans="1:1" s="478" customFormat="1" x14ac:dyDescent="0.2">
      <c r="A239" s="480"/>
    </row>
    <row r="240" spans="1:1" s="478" customFormat="1" x14ac:dyDescent="0.2">
      <c r="A240" s="480"/>
    </row>
    <row r="241" spans="1:1" s="478" customFormat="1" x14ac:dyDescent="0.2">
      <c r="A241" s="480"/>
    </row>
    <row r="242" spans="1:1" s="478" customFormat="1" x14ac:dyDescent="0.2">
      <c r="A242" s="480"/>
    </row>
    <row r="243" spans="1:1" s="478" customFormat="1" x14ac:dyDescent="0.2">
      <c r="A243" s="480"/>
    </row>
    <row r="244" spans="1:1" s="478" customFormat="1" x14ac:dyDescent="0.2">
      <c r="A244" s="480"/>
    </row>
    <row r="245" spans="1:1" s="478" customFormat="1" x14ac:dyDescent="0.2">
      <c r="A245" s="480"/>
    </row>
    <row r="246" spans="1:1" s="478" customFormat="1" x14ac:dyDescent="0.2">
      <c r="A246" s="480"/>
    </row>
    <row r="247" spans="1:1" s="478" customFormat="1" x14ac:dyDescent="0.2">
      <c r="A247" s="480"/>
    </row>
    <row r="248" spans="1:1" s="478" customFormat="1" x14ac:dyDescent="0.2">
      <c r="A248" s="480"/>
    </row>
    <row r="249" spans="1:1" s="478" customFormat="1" x14ac:dyDescent="0.2">
      <c r="A249" s="480"/>
    </row>
    <row r="250" spans="1:1" s="478" customFormat="1" x14ac:dyDescent="0.2">
      <c r="A250" s="480"/>
    </row>
    <row r="251" spans="1:1" s="478" customFormat="1" x14ac:dyDescent="0.2">
      <c r="A251" s="480"/>
    </row>
    <row r="252" spans="1:1" s="478" customFormat="1" x14ac:dyDescent="0.2">
      <c r="A252" s="480"/>
    </row>
    <row r="253" spans="1:1" s="478" customFormat="1" x14ac:dyDescent="0.2">
      <c r="A253" s="480"/>
    </row>
    <row r="254" spans="1:1" s="478" customFormat="1" x14ac:dyDescent="0.2">
      <c r="A254" s="480"/>
    </row>
    <row r="255" spans="1:1" s="478" customFormat="1" x14ac:dyDescent="0.2">
      <c r="A255" s="480"/>
    </row>
    <row r="256" spans="1:1" s="478" customFormat="1" x14ac:dyDescent="0.2">
      <c r="A256" s="480"/>
    </row>
    <row r="257" spans="1:1" s="478" customFormat="1" x14ac:dyDescent="0.2">
      <c r="A257" s="480"/>
    </row>
    <row r="258" spans="1:1" s="478" customFormat="1" x14ac:dyDescent="0.2">
      <c r="A258" s="480"/>
    </row>
    <row r="259" spans="1:1" s="478" customFormat="1" x14ac:dyDescent="0.2">
      <c r="A259" s="480"/>
    </row>
    <row r="260" spans="1:1" s="478" customFormat="1" x14ac:dyDescent="0.2">
      <c r="A260" s="480"/>
    </row>
    <row r="261" spans="1:1" s="478" customFormat="1" x14ac:dyDescent="0.2">
      <c r="A261" s="480"/>
    </row>
    <row r="262" spans="1:1" s="478" customFormat="1" x14ac:dyDescent="0.2">
      <c r="A262" s="480"/>
    </row>
    <row r="263" spans="1:1" s="478" customFormat="1" x14ac:dyDescent="0.2">
      <c r="A263" s="480"/>
    </row>
    <row r="264" spans="1:1" s="478" customFormat="1" x14ac:dyDescent="0.2">
      <c r="A264" s="480"/>
    </row>
    <row r="265" spans="1:1" s="478" customFormat="1" x14ac:dyDescent="0.2">
      <c r="A265" s="480"/>
    </row>
    <row r="266" spans="1:1" s="478" customFormat="1" x14ac:dyDescent="0.2">
      <c r="A266" s="480"/>
    </row>
    <row r="267" spans="1:1" s="478" customFormat="1" x14ac:dyDescent="0.2">
      <c r="A267" s="480"/>
    </row>
    <row r="268" spans="1:1" s="478" customFormat="1" x14ac:dyDescent="0.2">
      <c r="A268" s="480"/>
    </row>
    <row r="269" spans="1:1" s="478" customFormat="1" x14ac:dyDescent="0.2">
      <c r="A269" s="480"/>
    </row>
    <row r="270" spans="1:1" s="478" customFormat="1" x14ac:dyDescent="0.2">
      <c r="A270" s="480"/>
    </row>
    <row r="271" spans="1:1" s="478" customFormat="1" x14ac:dyDescent="0.2">
      <c r="A271" s="480"/>
    </row>
    <row r="272" spans="1:1" s="478" customFormat="1" x14ac:dyDescent="0.2">
      <c r="A272" s="480"/>
    </row>
    <row r="273" spans="1:1" s="478" customFormat="1" x14ac:dyDescent="0.2">
      <c r="A273" s="480"/>
    </row>
    <row r="274" spans="1:1" s="478" customFormat="1" x14ac:dyDescent="0.2">
      <c r="A274" s="480"/>
    </row>
    <row r="275" spans="1:1" s="478" customFormat="1" x14ac:dyDescent="0.2">
      <c r="A275" s="480"/>
    </row>
    <row r="276" spans="1:1" s="478" customFormat="1" x14ac:dyDescent="0.2">
      <c r="A276" s="480"/>
    </row>
    <row r="277" spans="1:1" s="478" customFormat="1" x14ac:dyDescent="0.2">
      <c r="A277" s="480"/>
    </row>
    <row r="278" spans="1:1" s="478" customFormat="1" x14ac:dyDescent="0.2">
      <c r="A278" s="480"/>
    </row>
    <row r="279" spans="1:1" s="478" customFormat="1" x14ac:dyDescent="0.2">
      <c r="A279" s="480"/>
    </row>
    <row r="280" spans="1:1" s="478" customFormat="1" x14ac:dyDescent="0.2">
      <c r="A280" s="480"/>
    </row>
    <row r="281" spans="1:1" s="478" customFormat="1" x14ac:dyDescent="0.2">
      <c r="A281" s="480"/>
    </row>
    <row r="282" spans="1:1" s="478" customFormat="1" x14ac:dyDescent="0.2">
      <c r="A282" s="480"/>
    </row>
    <row r="283" spans="1:1" s="478" customFormat="1" x14ac:dyDescent="0.2">
      <c r="A283" s="480"/>
    </row>
    <row r="284" spans="1:1" s="478" customFormat="1" x14ac:dyDescent="0.2">
      <c r="A284" s="480"/>
    </row>
    <row r="285" spans="1:1" s="478" customFormat="1" x14ac:dyDescent="0.2">
      <c r="A285" s="480"/>
    </row>
    <row r="286" spans="1:1" s="478" customFormat="1" x14ac:dyDescent="0.2">
      <c r="A286" s="480"/>
    </row>
    <row r="287" spans="1:1" s="478" customFormat="1" x14ac:dyDescent="0.2">
      <c r="A287" s="480"/>
    </row>
    <row r="288" spans="1:1" s="478" customFormat="1" x14ac:dyDescent="0.2">
      <c r="A288" s="480"/>
    </row>
    <row r="289" spans="1:1" s="478" customFormat="1" x14ac:dyDescent="0.2">
      <c r="A289" s="480"/>
    </row>
    <row r="290" spans="1:1" s="478" customFormat="1" x14ac:dyDescent="0.2">
      <c r="A290" s="480"/>
    </row>
    <row r="291" spans="1:1" s="478" customFormat="1" x14ac:dyDescent="0.2">
      <c r="A291" s="480"/>
    </row>
    <row r="292" spans="1:1" s="478" customFormat="1" x14ac:dyDescent="0.2">
      <c r="A292" s="480"/>
    </row>
    <row r="293" spans="1:1" s="478" customFormat="1" x14ac:dyDescent="0.2">
      <c r="A293" s="480"/>
    </row>
    <row r="294" spans="1:1" s="478" customFormat="1" x14ac:dyDescent="0.2">
      <c r="A294" s="480"/>
    </row>
    <row r="295" spans="1:1" s="478" customFormat="1" x14ac:dyDescent="0.2">
      <c r="A295" s="480"/>
    </row>
    <row r="296" spans="1:1" s="478" customFormat="1" x14ac:dyDescent="0.2">
      <c r="A296" s="480"/>
    </row>
  </sheetData>
  <sheetProtection algorithmName="SHA-512" hashValue="gc5LBsjZvl+htZYSJbfaYp8dEi0bIHcU9bFvGijvwXsOdWx9/O54VeWwM/59WjMPzJsSc7/U3PBydqAhsLGx0Q==" saltValue="IOWv7zzM9UzzJ0gjnJou8A=="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CA686"/>
  <sheetViews>
    <sheetView showGridLines="0" zoomScaleNormal="100" workbookViewId="0">
      <selection activeCell="E4" sqref="E4"/>
    </sheetView>
  </sheetViews>
  <sheetFormatPr defaultColWidth="9" defaultRowHeight="14.25" x14ac:dyDescent="0.2"/>
  <cols>
    <col min="1" max="1" width="9" style="512"/>
    <col min="2" max="2" width="70.875" style="512" customWidth="1"/>
    <col min="3" max="3" width="28.375" style="512" customWidth="1"/>
    <col min="4" max="79" width="9" style="511"/>
    <col min="80" max="16384" width="9" style="512"/>
  </cols>
  <sheetData>
    <row r="1" spans="1:3" x14ac:dyDescent="0.2">
      <c r="A1" s="645" t="s">
        <v>507</v>
      </c>
      <c r="B1" s="645"/>
      <c r="C1" s="645"/>
    </row>
    <row r="2" spans="1:3" s="511" customFormat="1" ht="14.25" customHeight="1" x14ac:dyDescent="0.2">
      <c r="A2" s="480"/>
    </row>
    <row r="3" spans="1:3" ht="15" customHeight="1" x14ac:dyDescent="0.2">
      <c r="A3" s="485" t="s">
        <v>0</v>
      </c>
      <c r="B3" s="513" t="s">
        <v>2</v>
      </c>
      <c r="C3" s="513" t="s">
        <v>1</v>
      </c>
    </row>
    <row r="4" spans="1:3" ht="15" customHeight="1" x14ac:dyDescent="0.2">
      <c r="A4" s="483" t="s">
        <v>8</v>
      </c>
      <c r="B4" s="514" t="s">
        <v>173</v>
      </c>
      <c r="C4" s="520"/>
    </row>
    <row r="5" spans="1:3" ht="15" customHeight="1" x14ac:dyDescent="0.2">
      <c r="A5" s="483" t="s">
        <v>9</v>
      </c>
      <c r="B5" s="515" t="s">
        <v>135</v>
      </c>
      <c r="C5" s="520"/>
    </row>
    <row r="6" spans="1:3" ht="15" customHeight="1" x14ac:dyDescent="0.2">
      <c r="A6" s="483" t="s">
        <v>10</v>
      </c>
      <c r="B6" s="515" t="s">
        <v>136</v>
      </c>
      <c r="C6" s="520"/>
    </row>
    <row r="7" spans="1:3" ht="15" customHeight="1" x14ac:dyDescent="0.2">
      <c r="A7" s="483" t="s">
        <v>12</v>
      </c>
      <c r="B7" s="514" t="s">
        <v>211</v>
      </c>
      <c r="C7" s="521"/>
    </row>
    <row r="8" spans="1:3" ht="15" customHeight="1" x14ac:dyDescent="0.2">
      <c r="A8" s="483" t="s">
        <v>13</v>
      </c>
      <c r="B8" s="514" t="s">
        <v>212</v>
      </c>
      <c r="C8" s="521"/>
    </row>
    <row r="9" spans="1:3" ht="15" customHeight="1" x14ac:dyDescent="0.2">
      <c r="A9" s="483" t="s">
        <v>14</v>
      </c>
      <c r="B9" s="514" t="s">
        <v>138</v>
      </c>
      <c r="C9" s="520"/>
    </row>
    <row r="10" spans="1:3" ht="15" customHeight="1" x14ac:dyDescent="0.2">
      <c r="A10" s="483" t="s">
        <v>15</v>
      </c>
      <c r="B10" s="516" t="s">
        <v>219</v>
      </c>
      <c r="C10" s="521"/>
    </row>
    <row r="11" spans="1:3" ht="15" customHeight="1" x14ac:dyDescent="0.2">
      <c r="A11" s="483" t="s">
        <v>16</v>
      </c>
      <c r="B11" s="516" t="s">
        <v>216</v>
      </c>
      <c r="C11" s="521"/>
    </row>
    <row r="12" spans="1:3" ht="15" customHeight="1" x14ac:dyDescent="0.2">
      <c r="A12" s="483" t="s">
        <v>17</v>
      </c>
      <c r="B12" s="516" t="s">
        <v>217</v>
      </c>
      <c r="C12" s="521"/>
    </row>
    <row r="13" spans="1:3" ht="15" customHeight="1" x14ac:dyDescent="0.2">
      <c r="A13" s="483" t="s">
        <v>18</v>
      </c>
      <c r="B13" s="516" t="s">
        <v>222</v>
      </c>
      <c r="C13" s="521"/>
    </row>
    <row r="14" spans="1:3" ht="30" customHeight="1" x14ac:dyDescent="0.2">
      <c r="A14" s="483" t="s">
        <v>19</v>
      </c>
      <c r="B14" s="516" t="s">
        <v>218</v>
      </c>
      <c r="C14" s="521"/>
    </row>
    <row r="15" spans="1:3" s="511" customFormat="1" x14ac:dyDescent="0.2"/>
    <row r="16" spans="1:3" s="511" customFormat="1" x14ac:dyDescent="0.2">
      <c r="B16" s="517"/>
    </row>
    <row r="17" spans="2:4" s="511" customFormat="1" x14ac:dyDescent="0.2"/>
    <row r="18" spans="2:4" s="511" customFormat="1" x14ac:dyDescent="0.2"/>
    <row r="19" spans="2:4" s="511" customFormat="1" x14ac:dyDescent="0.2"/>
    <row r="20" spans="2:4" s="511" customFormat="1" x14ac:dyDescent="0.2"/>
    <row r="21" spans="2:4" s="511" customFormat="1" x14ac:dyDescent="0.2"/>
    <row r="22" spans="2:4" s="511" customFormat="1" x14ac:dyDescent="0.2"/>
    <row r="23" spans="2:4" s="511" customFormat="1" x14ac:dyDescent="0.2"/>
    <row r="24" spans="2:4" s="511" customFormat="1" x14ac:dyDescent="0.2"/>
    <row r="25" spans="2:4" s="511" customFormat="1" x14ac:dyDescent="0.2"/>
    <row r="26" spans="2:4" s="511" customFormat="1" x14ac:dyDescent="0.2"/>
    <row r="27" spans="2:4" s="511" customFormat="1" x14ac:dyDescent="0.2">
      <c r="C27" s="518"/>
      <c r="D27" s="478"/>
    </row>
    <row r="28" spans="2:4" s="511" customFormat="1" x14ac:dyDescent="0.2"/>
    <row r="29" spans="2:4" s="511" customFormat="1" x14ac:dyDescent="0.2">
      <c r="B29" s="517"/>
    </row>
    <row r="30" spans="2:4" s="511" customFormat="1" x14ac:dyDescent="0.2">
      <c r="B30" s="517"/>
    </row>
    <row r="31" spans="2:4" s="511" customFormat="1" x14ac:dyDescent="0.2">
      <c r="B31" s="517"/>
    </row>
    <row r="32" spans="2:4" s="511" customFormat="1" x14ac:dyDescent="0.2">
      <c r="B32" s="517"/>
    </row>
    <row r="33" spans="2:2" s="511" customFormat="1" x14ac:dyDescent="0.2">
      <c r="B33" s="517"/>
    </row>
    <row r="34" spans="2:2" s="511" customFormat="1" x14ac:dyDescent="0.2">
      <c r="B34" s="517"/>
    </row>
    <row r="35" spans="2:2" s="511" customFormat="1" x14ac:dyDescent="0.2">
      <c r="B35" s="517"/>
    </row>
    <row r="36" spans="2:2" s="511" customFormat="1" x14ac:dyDescent="0.2">
      <c r="B36" s="519"/>
    </row>
    <row r="37" spans="2:2" s="511" customFormat="1" x14ac:dyDescent="0.2">
      <c r="B37" s="517"/>
    </row>
    <row r="38" spans="2:2" s="511" customFormat="1" x14ac:dyDescent="0.2">
      <c r="B38" s="517"/>
    </row>
    <row r="39" spans="2:2" s="511" customFormat="1" x14ac:dyDescent="0.2">
      <c r="B39" s="517"/>
    </row>
    <row r="40" spans="2:2" s="511" customFormat="1" x14ac:dyDescent="0.2"/>
    <row r="41" spans="2:2" s="511" customFormat="1" x14ac:dyDescent="0.2"/>
    <row r="42" spans="2:2" s="511" customFormat="1" x14ac:dyDescent="0.2"/>
    <row r="43" spans="2:2" s="511" customFormat="1" x14ac:dyDescent="0.2"/>
    <row r="44" spans="2:2" s="511" customFormat="1" x14ac:dyDescent="0.2"/>
    <row r="45" spans="2:2" s="511" customFormat="1" x14ac:dyDescent="0.2"/>
    <row r="46" spans="2:2" s="511" customFormat="1" x14ac:dyDescent="0.2"/>
    <row r="47" spans="2:2" s="511" customFormat="1" x14ac:dyDescent="0.2"/>
    <row r="48" spans="2:2" s="511" customFormat="1" x14ac:dyDescent="0.2"/>
    <row r="49" s="511" customFormat="1" x14ac:dyDescent="0.2"/>
    <row r="50" s="511" customFormat="1" x14ac:dyDescent="0.2"/>
    <row r="51" s="511" customFormat="1" x14ac:dyDescent="0.2"/>
    <row r="52" s="511" customFormat="1" x14ac:dyDescent="0.2"/>
    <row r="53" s="511" customFormat="1" x14ac:dyDescent="0.2"/>
    <row r="54" s="511" customFormat="1" x14ac:dyDescent="0.2"/>
    <row r="55" s="511" customFormat="1" x14ac:dyDescent="0.2"/>
    <row r="56" s="511" customFormat="1" x14ac:dyDescent="0.2"/>
    <row r="57" s="511" customFormat="1" x14ac:dyDescent="0.2"/>
    <row r="58" s="511" customFormat="1" x14ac:dyDescent="0.2"/>
    <row r="59" s="511" customFormat="1" x14ac:dyDescent="0.2"/>
    <row r="60" s="511" customFormat="1" x14ac:dyDescent="0.2"/>
    <row r="61" s="511" customFormat="1" x14ac:dyDescent="0.2"/>
    <row r="62" s="511" customFormat="1" x14ac:dyDescent="0.2"/>
    <row r="63" s="511" customFormat="1" x14ac:dyDescent="0.2"/>
    <row r="64" s="511" customFormat="1" x14ac:dyDescent="0.2"/>
    <row r="65" s="511" customFormat="1" x14ac:dyDescent="0.2"/>
    <row r="66" s="511" customFormat="1" x14ac:dyDescent="0.2"/>
    <row r="67" s="511" customFormat="1" x14ac:dyDescent="0.2"/>
    <row r="68" s="511" customFormat="1" x14ac:dyDescent="0.2"/>
    <row r="69" s="511" customFormat="1" x14ac:dyDescent="0.2"/>
    <row r="70" s="511" customFormat="1" x14ac:dyDescent="0.2"/>
    <row r="71" s="511" customFormat="1" x14ac:dyDescent="0.2"/>
    <row r="72" s="511" customFormat="1" x14ac:dyDescent="0.2"/>
    <row r="73" s="511" customFormat="1" x14ac:dyDescent="0.2"/>
    <row r="74" s="511" customFormat="1" x14ac:dyDescent="0.2"/>
    <row r="75" s="511" customFormat="1" x14ac:dyDescent="0.2"/>
    <row r="76" s="511" customFormat="1" x14ac:dyDescent="0.2"/>
    <row r="77" s="511" customFormat="1" x14ac:dyDescent="0.2"/>
    <row r="78" s="511" customFormat="1" x14ac:dyDescent="0.2"/>
    <row r="79" s="511" customFormat="1" x14ac:dyDescent="0.2"/>
    <row r="80" s="511" customFormat="1" x14ac:dyDescent="0.2"/>
    <row r="81" s="511" customFormat="1" x14ac:dyDescent="0.2"/>
    <row r="82" s="511" customFormat="1" x14ac:dyDescent="0.2"/>
    <row r="83" s="511" customFormat="1" x14ac:dyDescent="0.2"/>
    <row r="84" s="511" customFormat="1" x14ac:dyDescent="0.2"/>
    <row r="85" s="511" customFormat="1" x14ac:dyDescent="0.2"/>
    <row r="86" s="511" customFormat="1" x14ac:dyDescent="0.2"/>
    <row r="87" s="511" customFormat="1" x14ac:dyDescent="0.2"/>
    <row r="88" s="511" customFormat="1" x14ac:dyDescent="0.2"/>
    <row r="89" s="511" customFormat="1" x14ac:dyDescent="0.2"/>
    <row r="90" s="511" customFormat="1" x14ac:dyDescent="0.2"/>
    <row r="91" s="511" customFormat="1" x14ac:dyDescent="0.2"/>
    <row r="92" s="511" customFormat="1" x14ac:dyDescent="0.2"/>
    <row r="93" s="511" customFormat="1" x14ac:dyDescent="0.2"/>
    <row r="94" s="511" customFormat="1" x14ac:dyDescent="0.2"/>
    <row r="95" s="511" customFormat="1" x14ac:dyDescent="0.2"/>
    <row r="96" s="511" customFormat="1" x14ac:dyDescent="0.2"/>
    <row r="97" s="511" customFormat="1" x14ac:dyDescent="0.2"/>
    <row r="98" s="511" customFormat="1" x14ac:dyDescent="0.2"/>
    <row r="99" s="511" customFormat="1" x14ac:dyDescent="0.2"/>
    <row r="100" s="511" customFormat="1" x14ac:dyDescent="0.2"/>
    <row r="101" s="511" customFormat="1" x14ac:dyDescent="0.2"/>
    <row r="102" s="511" customFormat="1" x14ac:dyDescent="0.2"/>
    <row r="103" s="511" customFormat="1" x14ac:dyDescent="0.2"/>
    <row r="104" s="511" customFormat="1" x14ac:dyDescent="0.2"/>
    <row r="105" s="511" customFormat="1" x14ac:dyDescent="0.2"/>
    <row r="106" s="511" customFormat="1" x14ac:dyDescent="0.2"/>
    <row r="107" s="511" customFormat="1" x14ac:dyDescent="0.2"/>
    <row r="108" s="511" customFormat="1" x14ac:dyDescent="0.2"/>
    <row r="109" s="511" customFormat="1" x14ac:dyDescent="0.2"/>
    <row r="110" s="511" customFormat="1" x14ac:dyDescent="0.2"/>
    <row r="111" s="511" customFormat="1" x14ac:dyDescent="0.2"/>
    <row r="112" s="511" customFormat="1" x14ac:dyDescent="0.2"/>
    <row r="113" s="511" customFormat="1" x14ac:dyDescent="0.2"/>
    <row r="114" s="511" customFormat="1" x14ac:dyDescent="0.2"/>
    <row r="115" s="511" customFormat="1" x14ac:dyDescent="0.2"/>
    <row r="116" s="511" customFormat="1" x14ac:dyDescent="0.2"/>
    <row r="117" s="511" customFormat="1" x14ac:dyDescent="0.2"/>
    <row r="118" s="511" customFormat="1" x14ac:dyDescent="0.2"/>
    <row r="119" s="511" customFormat="1" x14ac:dyDescent="0.2"/>
    <row r="120" s="511" customFormat="1" x14ac:dyDescent="0.2"/>
    <row r="121" s="511" customFormat="1" x14ac:dyDescent="0.2"/>
    <row r="122" s="511" customFormat="1" x14ac:dyDescent="0.2"/>
    <row r="123" s="511" customFormat="1" x14ac:dyDescent="0.2"/>
    <row r="124" s="511" customFormat="1" x14ac:dyDescent="0.2"/>
    <row r="125" s="511" customFormat="1" x14ac:dyDescent="0.2"/>
    <row r="126" s="511" customFormat="1" x14ac:dyDescent="0.2"/>
    <row r="127" s="511" customFormat="1" x14ac:dyDescent="0.2"/>
    <row r="128" s="511" customFormat="1" x14ac:dyDescent="0.2"/>
    <row r="129" s="511" customFormat="1" x14ac:dyDescent="0.2"/>
    <row r="130" s="511" customFormat="1" x14ac:dyDescent="0.2"/>
    <row r="131" s="511" customFormat="1" x14ac:dyDescent="0.2"/>
    <row r="132" s="511" customFormat="1" x14ac:dyDescent="0.2"/>
    <row r="133" s="511" customFormat="1" x14ac:dyDescent="0.2"/>
    <row r="134" s="511" customFormat="1" x14ac:dyDescent="0.2"/>
    <row r="135" s="511" customFormat="1" x14ac:dyDescent="0.2"/>
    <row r="136" s="511" customFormat="1" x14ac:dyDescent="0.2"/>
    <row r="137" s="511" customFormat="1" x14ac:dyDescent="0.2"/>
    <row r="138" s="511" customFormat="1" x14ac:dyDescent="0.2"/>
    <row r="139" s="511" customFormat="1" x14ac:dyDescent="0.2"/>
    <row r="140" s="511" customFormat="1" x14ac:dyDescent="0.2"/>
    <row r="141" s="511" customFormat="1" x14ac:dyDescent="0.2"/>
    <row r="142" s="511" customFormat="1" x14ac:dyDescent="0.2"/>
    <row r="143" s="511" customFormat="1" x14ac:dyDescent="0.2"/>
    <row r="144" s="511" customFormat="1" x14ac:dyDescent="0.2"/>
    <row r="145" s="511" customFormat="1" x14ac:dyDescent="0.2"/>
    <row r="146" s="511" customFormat="1" x14ac:dyDescent="0.2"/>
    <row r="147" s="511" customFormat="1" x14ac:dyDescent="0.2"/>
    <row r="148" s="511" customFormat="1" x14ac:dyDescent="0.2"/>
    <row r="149" s="511" customFormat="1" x14ac:dyDescent="0.2"/>
    <row r="150" s="511" customFormat="1" x14ac:dyDescent="0.2"/>
    <row r="151" s="511" customFormat="1" x14ac:dyDescent="0.2"/>
    <row r="152" s="511" customFormat="1" x14ac:dyDescent="0.2"/>
    <row r="153" s="511" customFormat="1" x14ac:dyDescent="0.2"/>
    <row r="154" s="511" customFormat="1" x14ac:dyDescent="0.2"/>
    <row r="155" s="511" customFormat="1" x14ac:dyDescent="0.2"/>
    <row r="156" s="511" customFormat="1" x14ac:dyDescent="0.2"/>
    <row r="157" s="511" customFormat="1" x14ac:dyDescent="0.2"/>
    <row r="158" s="511" customFormat="1" x14ac:dyDescent="0.2"/>
    <row r="159" s="511" customFormat="1" x14ac:dyDescent="0.2"/>
    <row r="160" s="511" customFormat="1" x14ac:dyDescent="0.2"/>
    <row r="161" s="511" customFormat="1" x14ac:dyDescent="0.2"/>
    <row r="162" s="511" customFormat="1" x14ac:dyDescent="0.2"/>
    <row r="163" s="511" customFormat="1" x14ac:dyDescent="0.2"/>
    <row r="164" s="511" customFormat="1" x14ac:dyDescent="0.2"/>
    <row r="165" s="511" customFormat="1" x14ac:dyDescent="0.2"/>
    <row r="166" s="511" customFormat="1" x14ac:dyDescent="0.2"/>
    <row r="167" s="511" customFormat="1" x14ac:dyDescent="0.2"/>
    <row r="168" s="511" customFormat="1" x14ac:dyDescent="0.2"/>
    <row r="169" s="511" customFormat="1" x14ac:dyDescent="0.2"/>
    <row r="170" s="511" customFormat="1" x14ac:dyDescent="0.2"/>
    <row r="171" s="511" customFormat="1" x14ac:dyDescent="0.2"/>
    <row r="172" s="511" customFormat="1" x14ac:dyDescent="0.2"/>
    <row r="173" s="511" customFormat="1" x14ac:dyDescent="0.2"/>
    <row r="174" s="511" customFormat="1" x14ac:dyDescent="0.2"/>
    <row r="175" s="511" customFormat="1" x14ac:dyDescent="0.2"/>
    <row r="176" s="511" customFormat="1" x14ac:dyDescent="0.2"/>
    <row r="177" s="511" customFormat="1" x14ac:dyDescent="0.2"/>
    <row r="178" s="511" customFormat="1" x14ac:dyDescent="0.2"/>
    <row r="179" s="511" customFormat="1" x14ac:dyDescent="0.2"/>
    <row r="180" s="511" customFormat="1" x14ac:dyDescent="0.2"/>
    <row r="181" s="511" customFormat="1" x14ac:dyDescent="0.2"/>
    <row r="182" s="511" customFormat="1" x14ac:dyDescent="0.2"/>
    <row r="183" s="511" customFormat="1" x14ac:dyDescent="0.2"/>
    <row r="184" s="511" customFormat="1" x14ac:dyDescent="0.2"/>
    <row r="185" s="511" customFormat="1" x14ac:dyDescent="0.2"/>
    <row r="186" s="511" customFormat="1" x14ac:dyDescent="0.2"/>
    <row r="187" s="511" customFormat="1" x14ac:dyDescent="0.2"/>
    <row r="188" s="511" customFormat="1" x14ac:dyDescent="0.2"/>
    <row r="189" s="511" customFormat="1" x14ac:dyDescent="0.2"/>
    <row r="190" s="511" customFormat="1" x14ac:dyDescent="0.2"/>
    <row r="191" s="511" customFormat="1" x14ac:dyDescent="0.2"/>
    <row r="192" s="511" customFormat="1" x14ac:dyDescent="0.2"/>
    <row r="193" s="511" customFormat="1" x14ac:dyDescent="0.2"/>
    <row r="194" s="511" customFormat="1" x14ac:dyDescent="0.2"/>
    <row r="195" s="511" customFormat="1" x14ac:dyDescent="0.2"/>
    <row r="196" s="511" customFormat="1" x14ac:dyDescent="0.2"/>
    <row r="197" s="511" customFormat="1" x14ac:dyDescent="0.2"/>
    <row r="198" s="511" customFormat="1" x14ac:dyDescent="0.2"/>
    <row r="199" s="511" customFormat="1" x14ac:dyDescent="0.2"/>
    <row r="200" s="511" customFormat="1" x14ac:dyDescent="0.2"/>
    <row r="201" s="511" customFormat="1" x14ac:dyDescent="0.2"/>
    <row r="202" s="511" customFormat="1" x14ac:dyDescent="0.2"/>
    <row r="203" s="511" customFormat="1" x14ac:dyDescent="0.2"/>
    <row r="204" s="511" customFormat="1" x14ac:dyDescent="0.2"/>
    <row r="205" s="511" customFormat="1" x14ac:dyDescent="0.2"/>
    <row r="206" s="511" customFormat="1" x14ac:dyDescent="0.2"/>
    <row r="207" s="511" customFormat="1" x14ac:dyDescent="0.2"/>
    <row r="208" s="511" customFormat="1" x14ac:dyDescent="0.2"/>
    <row r="209" s="511" customFormat="1" x14ac:dyDescent="0.2"/>
    <row r="210" s="511" customFormat="1" x14ac:dyDescent="0.2"/>
    <row r="211" s="511" customFormat="1" x14ac:dyDescent="0.2"/>
    <row r="212" s="511" customFormat="1" x14ac:dyDescent="0.2"/>
    <row r="213" s="511" customFormat="1" x14ac:dyDescent="0.2"/>
    <row r="214" s="511" customFormat="1" x14ac:dyDescent="0.2"/>
    <row r="215" s="511" customFormat="1" x14ac:dyDescent="0.2"/>
    <row r="216" s="511" customFormat="1" x14ac:dyDescent="0.2"/>
    <row r="217" s="511" customFormat="1" x14ac:dyDescent="0.2"/>
    <row r="218" s="511" customFormat="1" x14ac:dyDescent="0.2"/>
    <row r="219" s="511" customFormat="1" x14ac:dyDescent="0.2"/>
    <row r="220" s="511" customFormat="1" x14ac:dyDescent="0.2"/>
    <row r="221" s="511" customFormat="1" x14ac:dyDescent="0.2"/>
    <row r="222" s="511" customFormat="1" x14ac:dyDescent="0.2"/>
    <row r="223" s="511" customFormat="1" x14ac:dyDescent="0.2"/>
    <row r="224" s="511" customFormat="1" x14ac:dyDescent="0.2"/>
    <row r="225" s="511" customFormat="1" x14ac:dyDescent="0.2"/>
    <row r="226" s="511" customFormat="1" x14ac:dyDescent="0.2"/>
    <row r="227" s="511" customFormat="1" x14ac:dyDescent="0.2"/>
    <row r="228" s="511" customFormat="1" x14ac:dyDescent="0.2"/>
    <row r="229" s="511" customFormat="1" x14ac:dyDescent="0.2"/>
    <row r="230" s="511" customFormat="1" x14ac:dyDescent="0.2"/>
    <row r="231" s="511" customFormat="1" x14ac:dyDescent="0.2"/>
    <row r="232" s="511" customFormat="1" x14ac:dyDescent="0.2"/>
    <row r="233" s="511" customFormat="1" x14ac:dyDescent="0.2"/>
    <row r="234" s="511" customFormat="1" x14ac:dyDescent="0.2"/>
    <row r="235" s="511" customFormat="1" x14ac:dyDescent="0.2"/>
    <row r="236" s="511" customFormat="1" x14ac:dyDescent="0.2"/>
    <row r="237" s="511" customFormat="1" x14ac:dyDescent="0.2"/>
    <row r="238" s="511" customFormat="1" x14ac:dyDescent="0.2"/>
    <row r="239" s="511" customFormat="1" x14ac:dyDescent="0.2"/>
    <row r="240" s="511" customFormat="1" x14ac:dyDescent="0.2"/>
    <row r="241" s="511" customFormat="1" x14ac:dyDescent="0.2"/>
    <row r="242" s="511" customFormat="1" x14ac:dyDescent="0.2"/>
    <row r="243" s="511" customFormat="1" x14ac:dyDescent="0.2"/>
    <row r="244" s="511" customFormat="1" x14ac:dyDescent="0.2"/>
    <row r="245" s="511" customFormat="1" x14ac:dyDescent="0.2"/>
    <row r="246" s="511" customFormat="1" x14ac:dyDescent="0.2"/>
    <row r="247" s="511" customFormat="1" x14ac:dyDescent="0.2"/>
    <row r="248" s="511" customFormat="1" x14ac:dyDescent="0.2"/>
    <row r="249" s="511" customFormat="1" x14ac:dyDescent="0.2"/>
    <row r="250" s="511" customFormat="1" x14ac:dyDescent="0.2"/>
    <row r="251" s="511" customFormat="1" x14ac:dyDescent="0.2"/>
    <row r="252" s="511" customFormat="1" x14ac:dyDescent="0.2"/>
    <row r="253" s="511" customFormat="1" x14ac:dyDescent="0.2"/>
    <row r="254" s="511" customFormat="1" x14ac:dyDescent="0.2"/>
    <row r="255" s="511" customFormat="1" x14ac:dyDescent="0.2"/>
    <row r="256" s="511" customFormat="1" x14ac:dyDescent="0.2"/>
    <row r="257" s="511" customFormat="1" x14ac:dyDescent="0.2"/>
    <row r="258" s="511" customFormat="1" x14ac:dyDescent="0.2"/>
    <row r="259" s="511" customFormat="1" x14ac:dyDescent="0.2"/>
    <row r="260" s="511" customFormat="1" x14ac:dyDescent="0.2"/>
    <row r="261" s="511" customFormat="1" x14ac:dyDescent="0.2"/>
    <row r="262" s="511" customFormat="1" x14ac:dyDescent="0.2"/>
    <row r="263" s="511" customFormat="1" x14ac:dyDescent="0.2"/>
    <row r="264" s="511" customFormat="1" x14ac:dyDescent="0.2"/>
    <row r="265" s="511" customFormat="1" x14ac:dyDescent="0.2"/>
    <row r="266" s="511" customFormat="1" x14ac:dyDescent="0.2"/>
    <row r="267" s="511" customFormat="1" x14ac:dyDescent="0.2"/>
    <row r="268" s="511" customFormat="1" x14ac:dyDescent="0.2"/>
    <row r="269" s="511" customFormat="1" x14ac:dyDescent="0.2"/>
    <row r="270" s="511" customFormat="1" x14ac:dyDescent="0.2"/>
    <row r="271" s="511" customFormat="1" x14ac:dyDescent="0.2"/>
    <row r="272" s="511" customFormat="1" x14ac:dyDescent="0.2"/>
    <row r="273" s="511" customFormat="1" x14ac:dyDescent="0.2"/>
    <row r="274" s="511" customFormat="1" x14ac:dyDescent="0.2"/>
    <row r="275" s="511" customFormat="1" x14ac:dyDescent="0.2"/>
    <row r="276" s="511" customFormat="1" x14ac:dyDescent="0.2"/>
    <row r="277" s="511" customFormat="1" x14ac:dyDescent="0.2"/>
    <row r="278" s="511" customFormat="1" x14ac:dyDescent="0.2"/>
    <row r="279" s="511" customFormat="1" x14ac:dyDescent="0.2"/>
    <row r="280" s="511" customFormat="1" x14ac:dyDescent="0.2"/>
    <row r="281" s="511" customFormat="1" x14ac:dyDescent="0.2"/>
    <row r="282" s="511" customFormat="1" x14ac:dyDescent="0.2"/>
    <row r="283" s="511" customFormat="1" x14ac:dyDescent="0.2"/>
    <row r="284" s="511" customFormat="1" x14ac:dyDescent="0.2"/>
    <row r="285" s="511" customFormat="1" x14ac:dyDescent="0.2"/>
    <row r="286" s="511" customFormat="1" x14ac:dyDescent="0.2"/>
    <row r="287" s="511" customFormat="1" x14ac:dyDescent="0.2"/>
    <row r="288" s="511" customFormat="1" x14ac:dyDescent="0.2"/>
    <row r="289" s="511" customFormat="1" x14ac:dyDescent="0.2"/>
    <row r="290" s="511" customFormat="1" x14ac:dyDescent="0.2"/>
    <row r="291" s="511" customFormat="1" x14ac:dyDescent="0.2"/>
    <row r="292" s="511" customFormat="1" x14ac:dyDescent="0.2"/>
    <row r="293" s="511" customFormat="1" x14ac:dyDescent="0.2"/>
    <row r="294" s="511" customFormat="1" x14ac:dyDescent="0.2"/>
    <row r="295" s="511" customFormat="1" x14ac:dyDescent="0.2"/>
    <row r="296" s="511" customFormat="1" x14ac:dyDescent="0.2"/>
    <row r="297" s="511" customFormat="1" x14ac:dyDescent="0.2"/>
    <row r="298" s="511" customFormat="1" x14ac:dyDescent="0.2"/>
    <row r="299" s="511" customFormat="1" x14ac:dyDescent="0.2"/>
    <row r="300" s="511" customFormat="1" x14ac:dyDescent="0.2"/>
    <row r="301" s="511" customFormat="1" x14ac:dyDescent="0.2"/>
    <row r="302" s="511" customFormat="1" x14ac:dyDescent="0.2"/>
    <row r="303" s="511" customFormat="1" x14ac:dyDescent="0.2"/>
    <row r="304" s="511" customFormat="1" x14ac:dyDescent="0.2"/>
    <row r="305" s="511" customFormat="1" x14ac:dyDescent="0.2"/>
    <row r="306" s="511" customFormat="1" x14ac:dyDescent="0.2"/>
    <row r="307" s="511" customFormat="1" x14ac:dyDescent="0.2"/>
    <row r="308" s="511" customFormat="1" x14ac:dyDescent="0.2"/>
    <row r="309" s="511" customFormat="1" x14ac:dyDescent="0.2"/>
    <row r="310" s="511" customFormat="1" x14ac:dyDescent="0.2"/>
    <row r="311" s="511" customFormat="1" x14ac:dyDescent="0.2"/>
    <row r="312" s="511" customFormat="1" x14ac:dyDescent="0.2"/>
    <row r="313" s="511" customFormat="1" x14ac:dyDescent="0.2"/>
    <row r="314" s="511" customFormat="1" x14ac:dyDescent="0.2"/>
    <row r="315" s="511" customFormat="1" x14ac:dyDescent="0.2"/>
    <row r="316" s="511" customFormat="1" x14ac:dyDescent="0.2"/>
    <row r="317" s="511" customFormat="1" x14ac:dyDescent="0.2"/>
    <row r="318" s="511" customFormat="1" x14ac:dyDescent="0.2"/>
    <row r="319" s="511" customFormat="1" x14ac:dyDescent="0.2"/>
    <row r="320" s="511" customFormat="1" x14ac:dyDescent="0.2"/>
    <row r="321" s="511" customFormat="1" x14ac:dyDescent="0.2"/>
    <row r="322" s="511" customFormat="1" x14ac:dyDescent="0.2"/>
    <row r="323" s="511" customFormat="1" x14ac:dyDescent="0.2"/>
    <row r="324" s="511" customFormat="1" x14ac:dyDescent="0.2"/>
    <row r="325" s="511" customFormat="1" x14ac:dyDescent="0.2"/>
    <row r="326" s="511" customFormat="1" x14ac:dyDescent="0.2"/>
    <row r="327" s="511" customFormat="1" x14ac:dyDescent="0.2"/>
    <row r="328" s="511" customFormat="1" x14ac:dyDescent="0.2"/>
    <row r="329" s="511" customFormat="1" x14ac:dyDescent="0.2"/>
    <row r="330" s="511" customFormat="1" x14ac:dyDescent="0.2"/>
    <row r="331" s="511" customFormat="1" x14ac:dyDescent="0.2"/>
    <row r="332" s="511" customFormat="1" x14ac:dyDescent="0.2"/>
    <row r="333" s="511" customFormat="1" x14ac:dyDescent="0.2"/>
    <row r="334" s="511" customFormat="1" x14ac:dyDescent="0.2"/>
    <row r="335" s="511" customFormat="1" x14ac:dyDescent="0.2"/>
    <row r="336" s="511" customFormat="1" x14ac:dyDescent="0.2"/>
    <row r="337" s="511" customFormat="1" x14ac:dyDescent="0.2"/>
    <row r="338" s="511" customFormat="1" x14ac:dyDescent="0.2"/>
    <row r="339" s="511" customFormat="1" x14ac:dyDescent="0.2"/>
    <row r="340" s="511" customFormat="1" x14ac:dyDescent="0.2"/>
    <row r="341" s="511" customFormat="1" x14ac:dyDescent="0.2"/>
    <row r="342" s="511" customFormat="1" x14ac:dyDescent="0.2"/>
    <row r="343" s="511" customFormat="1" x14ac:dyDescent="0.2"/>
    <row r="344" s="511" customFormat="1" x14ac:dyDescent="0.2"/>
    <row r="345" s="511" customFormat="1" x14ac:dyDescent="0.2"/>
    <row r="346" s="511" customFormat="1" x14ac:dyDescent="0.2"/>
    <row r="347" s="511" customFormat="1" x14ac:dyDescent="0.2"/>
    <row r="348" s="511" customFormat="1" x14ac:dyDescent="0.2"/>
    <row r="349" s="511" customFormat="1" x14ac:dyDescent="0.2"/>
    <row r="350" s="511" customFormat="1" x14ac:dyDescent="0.2"/>
    <row r="351" s="511" customFormat="1" x14ac:dyDescent="0.2"/>
    <row r="352" s="511" customFormat="1" x14ac:dyDescent="0.2"/>
    <row r="353" s="511" customFormat="1" x14ac:dyDescent="0.2"/>
    <row r="354" s="511" customFormat="1" x14ac:dyDescent="0.2"/>
    <row r="355" s="511" customFormat="1" x14ac:dyDescent="0.2"/>
    <row r="356" s="511" customFormat="1" x14ac:dyDescent="0.2"/>
    <row r="357" s="511" customFormat="1" x14ac:dyDescent="0.2"/>
    <row r="358" s="511" customFormat="1" x14ac:dyDescent="0.2"/>
    <row r="359" s="511" customFormat="1" x14ac:dyDescent="0.2"/>
    <row r="360" s="511" customFormat="1" x14ac:dyDescent="0.2"/>
    <row r="361" s="511" customFormat="1" x14ac:dyDescent="0.2"/>
    <row r="362" s="511" customFormat="1" x14ac:dyDescent="0.2"/>
    <row r="363" s="511" customFormat="1" x14ac:dyDescent="0.2"/>
    <row r="364" s="511" customFormat="1" x14ac:dyDescent="0.2"/>
    <row r="365" s="511" customFormat="1" x14ac:dyDescent="0.2"/>
    <row r="366" s="511" customFormat="1" x14ac:dyDescent="0.2"/>
    <row r="367" s="511" customFormat="1" x14ac:dyDescent="0.2"/>
    <row r="368" s="511" customFormat="1" x14ac:dyDescent="0.2"/>
    <row r="369" s="511" customFormat="1" x14ac:dyDescent="0.2"/>
    <row r="370" s="511" customFormat="1" x14ac:dyDescent="0.2"/>
    <row r="371" s="511" customFormat="1" x14ac:dyDescent="0.2"/>
    <row r="372" s="511" customFormat="1" x14ac:dyDescent="0.2"/>
    <row r="373" s="511" customFormat="1" x14ac:dyDescent="0.2"/>
    <row r="374" s="511" customFormat="1" x14ac:dyDescent="0.2"/>
    <row r="375" s="511" customFormat="1" x14ac:dyDescent="0.2"/>
    <row r="376" s="511" customFormat="1" x14ac:dyDescent="0.2"/>
    <row r="377" s="511" customFormat="1" x14ac:dyDescent="0.2"/>
    <row r="378" s="511" customFormat="1" x14ac:dyDescent="0.2"/>
    <row r="379" s="511" customFormat="1" x14ac:dyDescent="0.2"/>
    <row r="380" s="511" customFormat="1" x14ac:dyDescent="0.2"/>
    <row r="381" s="511" customFormat="1" x14ac:dyDescent="0.2"/>
    <row r="382" s="511" customFormat="1" x14ac:dyDescent="0.2"/>
    <row r="383" s="511" customFormat="1" x14ac:dyDescent="0.2"/>
    <row r="384" s="511" customFormat="1" x14ac:dyDescent="0.2"/>
    <row r="385" s="511" customFormat="1" x14ac:dyDescent="0.2"/>
    <row r="386" s="511" customFormat="1" x14ac:dyDescent="0.2"/>
    <row r="387" s="511" customFormat="1" x14ac:dyDescent="0.2"/>
    <row r="388" s="511" customFormat="1" x14ac:dyDescent="0.2"/>
    <row r="389" s="511" customFormat="1" x14ac:dyDescent="0.2"/>
    <row r="390" s="511" customFormat="1" x14ac:dyDescent="0.2"/>
    <row r="391" s="511" customFormat="1" x14ac:dyDescent="0.2"/>
    <row r="392" s="511" customFormat="1" x14ac:dyDescent="0.2"/>
    <row r="393" s="511" customFormat="1" x14ac:dyDescent="0.2"/>
    <row r="394" s="511" customFormat="1" x14ac:dyDescent="0.2"/>
    <row r="395" s="511" customFormat="1" x14ac:dyDescent="0.2"/>
    <row r="396" s="511" customFormat="1" x14ac:dyDescent="0.2"/>
    <row r="397" s="511" customFormat="1" x14ac:dyDescent="0.2"/>
    <row r="398" s="511" customFormat="1" x14ac:dyDescent="0.2"/>
    <row r="399" s="511" customFormat="1" x14ac:dyDescent="0.2"/>
    <row r="400" s="511" customFormat="1" x14ac:dyDescent="0.2"/>
    <row r="401" s="511" customFormat="1" x14ac:dyDescent="0.2"/>
    <row r="402" s="511" customFormat="1" x14ac:dyDescent="0.2"/>
    <row r="403" s="511" customFormat="1" x14ac:dyDescent="0.2"/>
    <row r="404" s="511" customFormat="1" x14ac:dyDescent="0.2"/>
    <row r="405" s="511" customFormat="1" x14ac:dyDescent="0.2"/>
    <row r="406" s="511" customFormat="1" x14ac:dyDescent="0.2"/>
    <row r="407" s="511" customFormat="1" x14ac:dyDescent="0.2"/>
    <row r="408" s="511" customFormat="1" x14ac:dyDescent="0.2"/>
    <row r="409" s="511" customFormat="1" x14ac:dyDescent="0.2"/>
    <row r="410" s="511" customFormat="1" x14ac:dyDescent="0.2"/>
    <row r="411" s="511" customFormat="1" x14ac:dyDescent="0.2"/>
    <row r="412" s="511" customFormat="1" x14ac:dyDescent="0.2"/>
    <row r="413" s="511" customFormat="1" x14ac:dyDescent="0.2"/>
    <row r="414" s="511" customFormat="1" x14ac:dyDescent="0.2"/>
    <row r="415" s="511" customFormat="1" x14ac:dyDescent="0.2"/>
    <row r="416" s="511" customFormat="1" x14ac:dyDescent="0.2"/>
    <row r="417" s="511" customFormat="1" x14ac:dyDescent="0.2"/>
    <row r="418" s="511" customFormat="1" x14ac:dyDescent="0.2"/>
    <row r="419" s="511" customFormat="1" x14ac:dyDescent="0.2"/>
    <row r="420" s="511" customFormat="1" x14ac:dyDescent="0.2"/>
    <row r="421" s="511" customFormat="1" x14ac:dyDescent="0.2"/>
    <row r="422" s="511" customFormat="1" x14ac:dyDescent="0.2"/>
    <row r="423" s="511" customFormat="1" x14ac:dyDescent="0.2"/>
    <row r="424" s="511" customFormat="1" x14ac:dyDescent="0.2"/>
    <row r="425" s="511" customFormat="1" x14ac:dyDescent="0.2"/>
    <row r="426" s="511" customFormat="1" x14ac:dyDescent="0.2"/>
    <row r="427" s="511" customFormat="1" x14ac:dyDescent="0.2"/>
    <row r="428" s="511" customFormat="1" x14ac:dyDescent="0.2"/>
    <row r="429" s="511" customFormat="1" x14ac:dyDescent="0.2"/>
    <row r="430" s="511" customFormat="1" x14ac:dyDescent="0.2"/>
    <row r="431" s="511" customFormat="1" x14ac:dyDescent="0.2"/>
    <row r="432" s="511" customFormat="1" x14ac:dyDescent="0.2"/>
    <row r="433" s="511" customFormat="1" x14ac:dyDescent="0.2"/>
    <row r="434" s="511" customFormat="1" x14ac:dyDescent="0.2"/>
    <row r="435" s="511" customFormat="1" x14ac:dyDescent="0.2"/>
    <row r="436" s="511" customFormat="1" x14ac:dyDescent="0.2"/>
    <row r="437" s="511" customFormat="1" x14ac:dyDescent="0.2"/>
    <row r="438" s="511" customFormat="1" x14ac:dyDescent="0.2"/>
    <row r="439" s="511" customFormat="1" x14ac:dyDescent="0.2"/>
    <row r="440" s="511" customFormat="1" x14ac:dyDescent="0.2"/>
    <row r="441" s="511" customFormat="1" x14ac:dyDescent="0.2"/>
    <row r="442" s="511" customFormat="1" x14ac:dyDescent="0.2"/>
    <row r="443" s="511" customFormat="1" x14ac:dyDescent="0.2"/>
    <row r="444" s="511" customFormat="1" x14ac:dyDescent="0.2"/>
    <row r="445" s="511" customFormat="1" x14ac:dyDescent="0.2"/>
    <row r="446" s="511" customFormat="1" x14ac:dyDescent="0.2"/>
    <row r="447" s="511" customFormat="1" x14ac:dyDescent="0.2"/>
    <row r="448" s="511" customFormat="1" x14ac:dyDescent="0.2"/>
    <row r="449" s="511" customFormat="1" x14ac:dyDescent="0.2"/>
    <row r="450" s="511" customFormat="1" x14ac:dyDescent="0.2"/>
    <row r="451" s="511" customFormat="1" x14ac:dyDescent="0.2"/>
    <row r="452" s="511" customFormat="1" x14ac:dyDescent="0.2"/>
    <row r="453" s="511" customFormat="1" x14ac:dyDescent="0.2"/>
    <row r="454" s="511" customFormat="1" x14ac:dyDescent="0.2"/>
    <row r="455" s="511" customFormat="1" x14ac:dyDescent="0.2"/>
    <row r="456" s="511" customFormat="1" x14ac:dyDescent="0.2"/>
    <row r="457" s="511" customFormat="1" x14ac:dyDescent="0.2"/>
    <row r="458" s="511" customFormat="1" x14ac:dyDescent="0.2"/>
    <row r="459" s="511" customFormat="1" x14ac:dyDescent="0.2"/>
    <row r="460" s="511" customFormat="1" x14ac:dyDescent="0.2"/>
    <row r="461" s="511" customFormat="1" x14ac:dyDescent="0.2"/>
    <row r="462" s="511" customFormat="1" x14ac:dyDescent="0.2"/>
    <row r="463" s="511" customFormat="1" x14ac:dyDescent="0.2"/>
    <row r="464" s="511" customFormat="1" x14ac:dyDescent="0.2"/>
    <row r="465" s="511" customFormat="1" x14ac:dyDescent="0.2"/>
    <row r="466" s="511" customFormat="1" x14ac:dyDescent="0.2"/>
    <row r="467" s="511" customFormat="1" x14ac:dyDescent="0.2"/>
    <row r="468" s="511" customFormat="1" x14ac:dyDescent="0.2"/>
    <row r="469" s="511" customFormat="1" x14ac:dyDescent="0.2"/>
    <row r="470" s="511" customFormat="1" x14ac:dyDescent="0.2"/>
    <row r="471" s="511" customFormat="1" x14ac:dyDescent="0.2"/>
    <row r="472" s="511" customFormat="1" x14ac:dyDescent="0.2"/>
    <row r="473" s="511" customFormat="1" x14ac:dyDescent="0.2"/>
    <row r="474" s="511" customFormat="1" x14ac:dyDescent="0.2"/>
    <row r="475" s="511" customFormat="1" x14ac:dyDescent="0.2"/>
    <row r="476" s="511" customFormat="1" x14ac:dyDescent="0.2"/>
    <row r="477" s="511" customFormat="1" x14ac:dyDescent="0.2"/>
    <row r="478" s="511" customFormat="1" x14ac:dyDescent="0.2"/>
    <row r="479" s="511" customFormat="1" x14ac:dyDescent="0.2"/>
    <row r="480" s="511" customFormat="1" x14ac:dyDescent="0.2"/>
    <row r="481" s="511" customFormat="1" x14ac:dyDescent="0.2"/>
    <row r="482" s="511" customFormat="1" x14ac:dyDescent="0.2"/>
    <row r="483" s="511" customFormat="1" x14ac:dyDescent="0.2"/>
    <row r="484" s="511" customFormat="1" x14ac:dyDescent="0.2"/>
    <row r="485" s="511" customFormat="1" x14ac:dyDescent="0.2"/>
    <row r="486" s="511" customFormat="1" x14ac:dyDescent="0.2"/>
    <row r="487" s="511" customFormat="1" x14ac:dyDescent="0.2"/>
    <row r="488" s="511" customFormat="1" x14ac:dyDescent="0.2"/>
    <row r="489" s="511" customFormat="1" x14ac:dyDescent="0.2"/>
    <row r="490" s="511" customFormat="1" x14ac:dyDescent="0.2"/>
    <row r="491" s="511" customFormat="1" x14ac:dyDescent="0.2"/>
    <row r="492" s="511" customFormat="1" x14ac:dyDescent="0.2"/>
    <row r="493" s="511" customFormat="1" x14ac:dyDescent="0.2"/>
    <row r="494" s="511" customFormat="1" x14ac:dyDescent="0.2"/>
    <row r="495" s="511" customFormat="1" x14ac:dyDescent="0.2"/>
    <row r="496" s="511" customFormat="1" x14ac:dyDescent="0.2"/>
    <row r="497" s="511" customFormat="1" x14ac:dyDescent="0.2"/>
    <row r="498" s="511" customFormat="1" x14ac:dyDescent="0.2"/>
    <row r="499" s="511" customFormat="1" x14ac:dyDescent="0.2"/>
    <row r="500" s="511" customFormat="1" x14ac:dyDescent="0.2"/>
    <row r="501" s="511" customFormat="1" x14ac:dyDescent="0.2"/>
    <row r="502" s="511" customFormat="1" x14ac:dyDescent="0.2"/>
    <row r="503" s="511" customFormat="1" x14ac:dyDescent="0.2"/>
    <row r="504" s="511" customFormat="1" x14ac:dyDescent="0.2"/>
    <row r="505" s="511" customFormat="1" x14ac:dyDescent="0.2"/>
    <row r="506" s="511" customFormat="1" x14ac:dyDescent="0.2"/>
    <row r="507" s="511" customFormat="1" x14ac:dyDescent="0.2"/>
    <row r="508" s="511" customFormat="1" x14ac:dyDescent="0.2"/>
    <row r="509" s="511" customFormat="1" x14ac:dyDescent="0.2"/>
    <row r="510" s="511" customFormat="1" x14ac:dyDescent="0.2"/>
    <row r="511" s="511" customFormat="1" x14ac:dyDescent="0.2"/>
    <row r="512" s="511" customFormat="1" x14ac:dyDescent="0.2"/>
    <row r="513" s="511" customFormat="1" x14ac:dyDescent="0.2"/>
    <row r="514" s="511" customFormat="1" x14ac:dyDescent="0.2"/>
    <row r="515" s="511" customFormat="1" x14ac:dyDescent="0.2"/>
    <row r="516" s="511" customFormat="1" x14ac:dyDescent="0.2"/>
    <row r="517" s="511" customFormat="1" x14ac:dyDescent="0.2"/>
    <row r="518" s="511" customFormat="1" x14ac:dyDescent="0.2"/>
    <row r="519" s="511" customFormat="1" x14ac:dyDescent="0.2"/>
    <row r="520" s="511" customFormat="1" x14ac:dyDescent="0.2"/>
    <row r="521" s="511" customFormat="1" x14ac:dyDescent="0.2"/>
    <row r="522" s="511" customFormat="1" x14ac:dyDescent="0.2"/>
    <row r="523" s="511" customFormat="1" x14ac:dyDescent="0.2"/>
    <row r="524" s="511" customFormat="1" x14ac:dyDescent="0.2"/>
    <row r="525" s="511" customFormat="1" x14ac:dyDescent="0.2"/>
    <row r="526" s="511" customFormat="1" x14ac:dyDescent="0.2"/>
    <row r="527" s="511" customFormat="1" x14ac:dyDescent="0.2"/>
    <row r="528" s="511" customFormat="1" x14ac:dyDescent="0.2"/>
    <row r="529" s="511" customFormat="1" x14ac:dyDescent="0.2"/>
    <row r="530" s="511" customFormat="1" x14ac:dyDescent="0.2"/>
    <row r="531" s="511" customFormat="1" x14ac:dyDescent="0.2"/>
    <row r="532" s="511" customFormat="1" x14ac:dyDescent="0.2"/>
    <row r="533" s="511" customFormat="1" x14ac:dyDescent="0.2"/>
    <row r="534" s="511" customFormat="1" x14ac:dyDescent="0.2"/>
    <row r="535" s="511" customFormat="1" x14ac:dyDescent="0.2"/>
    <row r="536" s="511" customFormat="1" x14ac:dyDescent="0.2"/>
    <row r="537" s="511" customFormat="1" x14ac:dyDescent="0.2"/>
    <row r="538" s="511" customFormat="1" x14ac:dyDescent="0.2"/>
    <row r="539" s="511" customFormat="1" x14ac:dyDescent="0.2"/>
    <row r="540" s="511" customFormat="1" x14ac:dyDescent="0.2"/>
    <row r="541" s="511" customFormat="1" x14ac:dyDescent="0.2"/>
    <row r="542" s="511" customFormat="1" x14ac:dyDescent="0.2"/>
    <row r="543" s="511" customFormat="1" x14ac:dyDescent="0.2"/>
    <row r="544" s="511" customFormat="1" x14ac:dyDescent="0.2"/>
    <row r="545" s="511" customFormat="1" x14ac:dyDescent="0.2"/>
    <row r="546" s="511" customFormat="1" x14ac:dyDescent="0.2"/>
    <row r="547" s="511" customFormat="1" x14ac:dyDescent="0.2"/>
    <row r="548" s="511" customFormat="1" x14ac:dyDescent="0.2"/>
    <row r="549" s="511" customFormat="1" x14ac:dyDescent="0.2"/>
    <row r="550" s="511" customFormat="1" x14ac:dyDescent="0.2"/>
    <row r="551" s="511" customFormat="1" x14ac:dyDescent="0.2"/>
    <row r="552" s="511" customFormat="1" x14ac:dyDescent="0.2"/>
    <row r="553" s="511" customFormat="1" x14ac:dyDescent="0.2"/>
    <row r="554" s="511" customFormat="1" x14ac:dyDescent="0.2"/>
    <row r="555" s="511" customFormat="1" x14ac:dyDescent="0.2"/>
    <row r="556" s="511" customFormat="1" x14ac:dyDescent="0.2"/>
    <row r="557" s="511" customFormat="1" x14ac:dyDescent="0.2"/>
    <row r="558" s="511" customFormat="1" x14ac:dyDescent="0.2"/>
    <row r="559" s="511" customFormat="1" x14ac:dyDescent="0.2"/>
    <row r="560" s="511" customFormat="1" x14ac:dyDescent="0.2"/>
    <row r="561" s="511" customFormat="1" x14ac:dyDescent="0.2"/>
    <row r="562" s="511" customFormat="1" x14ac:dyDescent="0.2"/>
    <row r="563" s="511" customFormat="1" x14ac:dyDescent="0.2"/>
    <row r="564" s="511" customFormat="1" x14ac:dyDescent="0.2"/>
    <row r="565" s="511" customFormat="1" x14ac:dyDescent="0.2"/>
    <row r="566" s="511" customFormat="1" x14ac:dyDescent="0.2"/>
    <row r="567" s="511" customFormat="1" x14ac:dyDescent="0.2"/>
    <row r="568" s="511" customFormat="1" x14ac:dyDescent="0.2"/>
    <row r="569" s="511" customFormat="1" x14ac:dyDescent="0.2"/>
    <row r="570" s="511" customFormat="1" x14ac:dyDescent="0.2"/>
    <row r="571" s="511" customFormat="1" x14ac:dyDescent="0.2"/>
    <row r="572" s="511" customFormat="1" x14ac:dyDescent="0.2"/>
    <row r="573" s="511" customFormat="1" x14ac:dyDescent="0.2"/>
    <row r="574" s="511" customFormat="1" x14ac:dyDescent="0.2"/>
    <row r="575" s="511" customFormat="1" x14ac:dyDescent="0.2"/>
    <row r="576" s="511" customFormat="1" x14ac:dyDescent="0.2"/>
    <row r="577" s="511" customFormat="1" x14ac:dyDescent="0.2"/>
    <row r="578" s="511" customFormat="1" x14ac:dyDescent="0.2"/>
    <row r="579" s="511" customFormat="1" x14ac:dyDescent="0.2"/>
    <row r="580" s="511" customFormat="1" x14ac:dyDescent="0.2"/>
    <row r="581" s="511" customFormat="1" x14ac:dyDescent="0.2"/>
    <row r="582" s="511" customFormat="1" x14ac:dyDescent="0.2"/>
    <row r="583" s="511" customFormat="1" x14ac:dyDescent="0.2"/>
    <row r="584" s="511" customFormat="1" x14ac:dyDescent="0.2"/>
    <row r="585" s="511" customFormat="1" x14ac:dyDescent="0.2"/>
    <row r="586" s="511" customFormat="1" x14ac:dyDescent="0.2"/>
    <row r="587" s="511" customFormat="1" x14ac:dyDescent="0.2"/>
    <row r="588" s="511" customFormat="1" x14ac:dyDescent="0.2"/>
    <row r="589" s="511" customFormat="1" x14ac:dyDescent="0.2"/>
    <row r="590" s="511" customFormat="1" x14ac:dyDescent="0.2"/>
    <row r="591" s="511" customFormat="1" x14ac:dyDescent="0.2"/>
    <row r="592" s="511" customFormat="1" x14ac:dyDescent="0.2"/>
    <row r="593" s="511" customFormat="1" x14ac:dyDescent="0.2"/>
    <row r="594" s="511" customFormat="1" x14ac:dyDescent="0.2"/>
    <row r="595" s="511" customFormat="1" x14ac:dyDescent="0.2"/>
    <row r="596" s="511" customFormat="1" x14ac:dyDescent="0.2"/>
    <row r="597" s="511" customFormat="1" x14ac:dyDescent="0.2"/>
    <row r="598" s="511" customFormat="1" x14ac:dyDescent="0.2"/>
    <row r="599" s="511" customFormat="1" x14ac:dyDescent="0.2"/>
    <row r="600" s="511" customFormat="1" x14ac:dyDescent="0.2"/>
    <row r="601" s="511" customFormat="1" x14ac:dyDescent="0.2"/>
    <row r="602" s="511" customFormat="1" x14ac:dyDescent="0.2"/>
    <row r="603" s="511" customFormat="1" x14ac:dyDescent="0.2"/>
    <row r="604" s="511" customFormat="1" x14ac:dyDescent="0.2"/>
    <row r="605" s="511" customFormat="1" x14ac:dyDescent="0.2"/>
    <row r="606" s="511" customFormat="1" x14ac:dyDescent="0.2"/>
    <row r="607" s="511" customFormat="1" x14ac:dyDescent="0.2"/>
    <row r="608" s="511" customFormat="1" x14ac:dyDescent="0.2"/>
    <row r="609" s="511" customFormat="1" x14ac:dyDescent="0.2"/>
    <row r="610" s="511" customFormat="1" x14ac:dyDescent="0.2"/>
    <row r="611" s="511" customFormat="1" x14ac:dyDescent="0.2"/>
    <row r="612" s="511" customFormat="1" x14ac:dyDescent="0.2"/>
    <row r="613" s="511" customFormat="1" x14ac:dyDescent="0.2"/>
    <row r="614" s="511" customFormat="1" x14ac:dyDescent="0.2"/>
    <row r="615" s="511" customFormat="1" x14ac:dyDescent="0.2"/>
    <row r="616" s="511" customFormat="1" x14ac:dyDescent="0.2"/>
    <row r="617" s="511" customFormat="1" x14ac:dyDescent="0.2"/>
    <row r="618" s="511" customFormat="1" x14ac:dyDescent="0.2"/>
    <row r="619" s="511" customFormat="1" x14ac:dyDescent="0.2"/>
    <row r="620" s="511" customFormat="1" x14ac:dyDescent="0.2"/>
    <row r="621" s="511" customFormat="1" x14ac:dyDescent="0.2"/>
    <row r="622" s="511" customFormat="1" x14ac:dyDescent="0.2"/>
    <row r="623" s="511" customFormat="1" x14ac:dyDescent="0.2"/>
    <row r="624" s="511" customFormat="1" x14ac:dyDescent="0.2"/>
    <row r="625" s="511" customFormat="1" x14ac:dyDescent="0.2"/>
    <row r="626" s="511" customFormat="1" x14ac:dyDescent="0.2"/>
    <row r="627" s="511" customFormat="1" x14ac:dyDescent="0.2"/>
    <row r="628" s="511" customFormat="1" x14ac:dyDescent="0.2"/>
    <row r="629" s="511" customFormat="1" x14ac:dyDescent="0.2"/>
    <row r="630" s="511" customFormat="1" x14ac:dyDescent="0.2"/>
    <row r="631" s="511" customFormat="1" x14ac:dyDescent="0.2"/>
    <row r="632" s="511" customFormat="1" x14ac:dyDescent="0.2"/>
    <row r="633" s="511" customFormat="1" x14ac:dyDescent="0.2"/>
    <row r="634" s="511" customFormat="1" x14ac:dyDescent="0.2"/>
    <row r="635" s="511" customFormat="1" x14ac:dyDescent="0.2"/>
    <row r="636" s="511" customFormat="1" x14ac:dyDescent="0.2"/>
    <row r="637" s="511" customFormat="1" x14ac:dyDescent="0.2"/>
    <row r="638" s="511" customFormat="1" x14ac:dyDescent="0.2"/>
    <row r="639" s="511" customFormat="1" x14ac:dyDescent="0.2"/>
    <row r="640" s="511" customFormat="1" x14ac:dyDescent="0.2"/>
    <row r="641" s="511" customFormat="1" x14ac:dyDescent="0.2"/>
    <row r="642" s="511" customFormat="1" x14ac:dyDescent="0.2"/>
    <row r="643" s="511" customFormat="1" x14ac:dyDescent="0.2"/>
    <row r="644" s="511" customFormat="1" x14ac:dyDescent="0.2"/>
    <row r="645" s="511" customFormat="1" x14ac:dyDescent="0.2"/>
    <row r="646" s="511" customFormat="1" x14ac:dyDescent="0.2"/>
    <row r="647" s="511" customFormat="1" x14ac:dyDescent="0.2"/>
    <row r="648" s="511" customFormat="1" x14ac:dyDescent="0.2"/>
    <row r="649" s="511" customFormat="1" x14ac:dyDescent="0.2"/>
    <row r="650" s="511" customFormat="1" x14ac:dyDescent="0.2"/>
    <row r="651" s="511" customFormat="1" x14ac:dyDescent="0.2"/>
    <row r="652" s="511" customFormat="1" x14ac:dyDescent="0.2"/>
    <row r="653" s="511" customFormat="1" x14ac:dyDescent="0.2"/>
    <row r="654" s="511" customFormat="1" x14ac:dyDescent="0.2"/>
    <row r="655" s="511" customFormat="1" x14ac:dyDescent="0.2"/>
    <row r="656" s="511" customFormat="1" x14ac:dyDescent="0.2"/>
    <row r="657" s="511" customFormat="1" x14ac:dyDescent="0.2"/>
    <row r="658" s="511" customFormat="1" x14ac:dyDescent="0.2"/>
    <row r="659" s="511" customFormat="1" x14ac:dyDescent="0.2"/>
    <row r="660" s="511" customFormat="1" x14ac:dyDescent="0.2"/>
    <row r="661" s="511" customFormat="1" x14ac:dyDescent="0.2"/>
    <row r="662" s="511" customFormat="1" x14ac:dyDescent="0.2"/>
    <row r="663" s="511" customFormat="1" x14ac:dyDescent="0.2"/>
    <row r="664" s="511" customFormat="1" x14ac:dyDescent="0.2"/>
    <row r="665" s="511" customFormat="1" x14ac:dyDescent="0.2"/>
    <row r="666" s="511" customFormat="1" x14ac:dyDescent="0.2"/>
    <row r="667" s="511" customFormat="1" x14ac:dyDescent="0.2"/>
    <row r="668" s="511" customFormat="1" x14ac:dyDescent="0.2"/>
    <row r="669" s="511" customFormat="1" x14ac:dyDescent="0.2"/>
    <row r="670" s="511" customFormat="1" x14ac:dyDescent="0.2"/>
    <row r="671" s="511" customFormat="1" x14ac:dyDescent="0.2"/>
    <row r="672" s="511" customFormat="1" x14ac:dyDescent="0.2"/>
    <row r="673" s="511" customFormat="1" x14ac:dyDescent="0.2"/>
    <row r="674" s="511" customFormat="1" x14ac:dyDescent="0.2"/>
    <row r="675" s="511" customFormat="1" x14ac:dyDescent="0.2"/>
    <row r="676" s="511" customFormat="1" x14ac:dyDescent="0.2"/>
    <row r="677" s="511" customFormat="1" x14ac:dyDescent="0.2"/>
    <row r="678" s="511" customFormat="1" x14ac:dyDescent="0.2"/>
    <row r="679" s="511" customFormat="1" x14ac:dyDescent="0.2"/>
    <row r="680" s="511" customFormat="1" x14ac:dyDescent="0.2"/>
    <row r="681" s="511" customFormat="1" x14ac:dyDescent="0.2"/>
    <row r="682" s="511" customFormat="1" x14ac:dyDescent="0.2"/>
    <row r="683" s="511" customFormat="1" x14ac:dyDescent="0.2"/>
    <row r="684" s="511" customFormat="1" x14ac:dyDescent="0.2"/>
    <row r="685" s="511" customFormat="1" x14ac:dyDescent="0.2"/>
    <row r="686" s="511" customFormat="1" x14ac:dyDescent="0.2"/>
  </sheetData>
  <sheetProtection algorithmName="SHA-512" hashValue="Of74cF/FB4eJ/eUra1esN9wLWa1uc6a5TEc7VmZktUTQivged0oa4RsDGCk/v9vUGjfzdSAbpUtxbuvP3GOPTQ==" saltValue="MnY5ndT7O0/SdokCXRGrjA==" spinCount="100000" sheet="1" objects="1" scenarios="1" formatColumns="0" formatRows="0"/>
  <mergeCells count="1">
    <mergeCell ref="A1:C1"/>
  </mergeCells>
  <pageMargins left="0.70866141732283505" right="0.70866141732283505" top="1" bottom="1.5" header="0.31496062992126" footer="0.31496062992126"/>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BE252"/>
  <sheetViews>
    <sheetView showGridLines="0" workbookViewId="0">
      <selection activeCell="E4" sqref="E4"/>
    </sheetView>
  </sheetViews>
  <sheetFormatPr defaultRowHeight="12.75" x14ac:dyDescent="0.2"/>
  <cols>
    <col min="2" max="2" width="44.125" customWidth="1"/>
    <col min="3" max="3" width="36" customWidth="1"/>
    <col min="4" max="57" width="9" style="523"/>
  </cols>
  <sheetData>
    <row r="1" spans="1:3" ht="18.75" customHeight="1" x14ac:dyDescent="0.2">
      <c r="A1" s="646" t="s">
        <v>508</v>
      </c>
      <c r="B1" s="646"/>
      <c r="C1" s="646"/>
    </row>
    <row r="2" spans="1:3" s="523" customFormat="1" ht="14.25" x14ac:dyDescent="0.2">
      <c r="A2" s="522"/>
      <c r="B2" s="522"/>
      <c r="C2" s="522"/>
    </row>
    <row r="3" spans="1:3" ht="15" customHeight="1" x14ac:dyDescent="0.2">
      <c r="A3" s="91" t="s">
        <v>0</v>
      </c>
      <c r="B3" s="138" t="s">
        <v>2</v>
      </c>
      <c r="C3" s="420" t="s">
        <v>1</v>
      </c>
    </row>
    <row r="4" spans="1:3" ht="15" customHeight="1" x14ac:dyDescent="0.2">
      <c r="A4" s="93" t="s">
        <v>8</v>
      </c>
      <c r="B4" s="63" t="s">
        <v>139</v>
      </c>
      <c r="C4" s="524"/>
    </row>
    <row r="5" spans="1:3" ht="15" customHeight="1" x14ac:dyDescent="0.2">
      <c r="A5" s="93" t="s">
        <v>9</v>
      </c>
      <c r="B5" s="63" t="s">
        <v>459</v>
      </c>
      <c r="C5" s="525"/>
    </row>
    <row r="6" spans="1:3" ht="15" customHeight="1" x14ac:dyDescent="0.2">
      <c r="A6" s="93" t="s">
        <v>10</v>
      </c>
      <c r="B6" s="63" t="s">
        <v>141</v>
      </c>
      <c r="C6" s="526"/>
    </row>
    <row r="7" spans="1:3" ht="15" customHeight="1" x14ac:dyDescent="0.2">
      <c r="A7" s="93" t="s">
        <v>11</v>
      </c>
      <c r="B7" s="63" t="s">
        <v>460</v>
      </c>
      <c r="C7" s="526"/>
    </row>
    <row r="8" spans="1:3" ht="15" customHeight="1" x14ac:dyDescent="0.2">
      <c r="A8" s="93" t="s">
        <v>12</v>
      </c>
      <c r="B8" s="63" t="s">
        <v>140</v>
      </c>
      <c r="C8" s="525"/>
    </row>
    <row r="9" spans="1:3" ht="15" customHeight="1" x14ac:dyDescent="0.2">
      <c r="A9" s="93" t="s">
        <v>13</v>
      </c>
      <c r="B9" s="63" t="s">
        <v>114</v>
      </c>
      <c r="C9" s="525"/>
    </row>
    <row r="10" spans="1:3" s="523" customFormat="1" x14ac:dyDescent="0.2"/>
    <row r="11" spans="1:3" s="523" customFormat="1" x14ac:dyDescent="0.2"/>
    <row r="12" spans="1:3" s="523" customFormat="1" x14ac:dyDescent="0.2"/>
    <row r="13" spans="1:3" s="523" customFormat="1" x14ac:dyDescent="0.2"/>
    <row r="14" spans="1:3" s="523" customFormat="1" x14ac:dyDescent="0.2"/>
    <row r="15" spans="1:3" s="523" customFormat="1" x14ac:dyDescent="0.2"/>
    <row r="16" spans="1:3" s="523" customFormat="1" x14ac:dyDescent="0.2"/>
    <row r="17" s="523" customFormat="1" x14ac:dyDescent="0.2"/>
    <row r="18" s="523" customFormat="1" x14ac:dyDescent="0.2"/>
    <row r="19" s="523" customFormat="1" x14ac:dyDescent="0.2"/>
    <row r="20" s="523" customFormat="1" x14ac:dyDescent="0.2"/>
    <row r="21" s="523" customFormat="1" x14ac:dyDescent="0.2"/>
    <row r="22" s="523" customFormat="1" x14ac:dyDescent="0.2"/>
    <row r="23" s="523" customFormat="1" x14ac:dyDescent="0.2"/>
    <row r="24" s="523" customFormat="1" x14ac:dyDescent="0.2"/>
    <row r="25" s="523" customFormat="1" x14ac:dyDescent="0.2"/>
    <row r="26" s="523" customFormat="1" x14ac:dyDescent="0.2"/>
    <row r="27" s="523" customFormat="1" x14ac:dyDescent="0.2"/>
    <row r="28" s="523" customFormat="1" x14ac:dyDescent="0.2"/>
    <row r="29" s="523" customFormat="1" x14ac:dyDescent="0.2"/>
    <row r="30" s="523" customFormat="1" x14ac:dyDescent="0.2"/>
    <row r="31" s="523" customFormat="1" x14ac:dyDescent="0.2"/>
    <row r="32" s="523" customFormat="1" x14ac:dyDescent="0.2"/>
    <row r="33" s="523" customFormat="1" x14ac:dyDescent="0.2"/>
    <row r="34" s="523" customFormat="1" x14ac:dyDescent="0.2"/>
    <row r="35" s="523" customFormat="1" x14ac:dyDescent="0.2"/>
    <row r="36" s="523" customFormat="1" x14ac:dyDescent="0.2"/>
    <row r="37" s="523" customFormat="1" x14ac:dyDescent="0.2"/>
    <row r="38" s="523" customFormat="1" x14ac:dyDescent="0.2"/>
    <row r="39" s="523" customFormat="1" x14ac:dyDescent="0.2"/>
    <row r="40" s="523" customFormat="1" x14ac:dyDescent="0.2"/>
    <row r="41" s="523" customFormat="1" x14ac:dyDescent="0.2"/>
    <row r="42" s="523" customFormat="1" x14ac:dyDescent="0.2"/>
    <row r="43" s="523" customFormat="1" x14ac:dyDescent="0.2"/>
    <row r="44" s="523" customFormat="1" x14ac:dyDescent="0.2"/>
    <row r="45" s="523" customFormat="1" x14ac:dyDescent="0.2"/>
    <row r="46" s="523" customFormat="1" x14ac:dyDescent="0.2"/>
    <row r="47" s="523" customFormat="1" x14ac:dyDescent="0.2"/>
    <row r="48" s="523" customFormat="1" x14ac:dyDescent="0.2"/>
    <row r="49" s="523" customFormat="1" x14ac:dyDescent="0.2"/>
    <row r="50" s="523" customFormat="1" x14ac:dyDescent="0.2"/>
    <row r="51" s="523" customFormat="1" x14ac:dyDescent="0.2"/>
    <row r="52" s="523" customFormat="1" x14ac:dyDescent="0.2"/>
    <row r="53" s="523" customFormat="1" x14ac:dyDescent="0.2"/>
    <row r="54" s="523" customFormat="1" x14ac:dyDescent="0.2"/>
    <row r="55" s="523" customFormat="1" x14ac:dyDescent="0.2"/>
    <row r="56" s="523" customFormat="1" x14ac:dyDescent="0.2"/>
    <row r="57" s="523" customFormat="1" x14ac:dyDescent="0.2"/>
    <row r="58" s="523" customFormat="1" x14ac:dyDescent="0.2"/>
    <row r="59" s="523" customFormat="1" x14ac:dyDescent="0.2"/>
    <row r="60" s="523" customFormat="1" x14ac:dyDescent="0.2"/>
    <row r="61" s="523" customFormat="1" x14ac:dyDescent="0.2"/>
    <row r="62" s="523" customFormat="1" x14ac:dyDescent="0.2"/>
    <row r="63" s="523" customFormat="1" x14ac:dyDescent="0.2"/>
    <row r="64" s="523" customFormat="1" x14ac:dyDescent="0.2"/>
    <row r="65" s="523" customFormat="1" x14ac:dyDescent="0.2"/>
    <row r="66" s="523" customFormat="1" x14ac:dyDescent="0.2"/>
    <row r="67" s="523" customFormat="1" x14ac:dyDescent="0.2"/>
    <row r="68" s="523" customFormat="1" x14ac:dyDescent="0.2"/>
    <row r="69" s="523" customFormat="1" x14ac:dyDescent="0.2"/>
    <row r="70" s="523" customFormat="1" x14ac:dyDescent="0.2"/>
    <row r="71" s="523" customFormat="1" x14ac:dyDescent="0.2"/>
    <row r="72" s="523" customFormat="1" x14ac:dyDescent="0.2"/>
    <row r="73" s="523" customFormat="1" x14ac:dyDescent="0.2"/>
    <row r="74" s="523" customFormat="1" x14ac:dyDescent="0.2"/>
    <row r="75" s="523" customFormat="1" x14ac:dyDescent="0.2"/>
    <row r="76" s="523" customFormat="1" x14ac:dyDescent="0.2"/>
    <row r="77" s="523" customFormat="1" x14ac:dyDescent="0.2"/>
    <row r="78" s="523" customFormat="1" x14ac:dyDescent="0.2"/>
    <row r="79" s="523" customFormat="1" x14ac:dyDescent="0.2"/>
    <row r="80" s="523" customFormat="1" x14ac:dyDescent="0.2"/>
    <row r="81" s="523" customFormat="1" x14ac:dyDescent="0.2"/>
    <row r="82" s="523" customFormat="1" x14ac:dyDescent="0.2"/>
    <row r="83" s="523" customFormat="1" x14ac:dyDescent="0.2"/>
    <row r="84" s="523" customFormat="1" x14ac:dyDescent="0.2"/>
    <row r="85" s="523" customFormat="1" x14ac:dyDescent="0.2"/>
    <row r="86" s="523" customFormat="1" x14ac:dyDescent="0.2"/>
    <row r="87" s="523" customFormat="1" x14ac:dyDescent="0.2"/>
    <row r="88" s="523" customFormat="1" x14ac:dyDescent="0.2"/>
    <row r="89" s="523" customFormat="1" x14ac:dyDescent="0.2"/>
    <row r="90" s="523" customFormat="1" x14ac:dyDescent="0.2"/>
    <row r="91" s="523" customFormat="1" x14ac:dyDescent="0.2"/>
    <row r="92" s="523" customFormat="1" x14ac:dyDescent="0.2"/>
    <row r="93" s="523" customFormat="1" x14ac:dyDescent="0.2"/>
    <row r="94" s="523" customFormat="1" x14ac:dyDescent="0.2"/>
    <row r="95" s="523" customFormat="1" x14ac:dyDescent="0.2"/>
    <row r="96" s="523" customFormat="1" x14ac:dyDescent="0.2"/>
    <row r="97" s="523" customFormat="1" x14ac:dyDescent="0.2"/>
    <row r="98" s="523" customFormat="1" x14ac:dyDescent="0.2"/>
    <row r="99" s="523" customFormat="1" x14ac:dyDescent="0.2"/>
    <row r="100" s="523" customFormat="1" x14ac:dyDescent="0.2"/>
    <row r="101" s="523" customFormat="1" x14ac:dyDescent="0.2"/>
    <row r="102" s="523" customFormat="1" x14ac:dyDescent="0.2"/>
    <row r="103" s="523" customFormat="1" x14ac:dyDescent="0.2"/>
    <row r="104" s="523" customFormat="1" x14ac:dyDescent="0.2"/>
    <row r="105" s="523" customFormat="1" x14ac:dyDescent="0.2"/>
    <row r="106" s="523" customFormat="1" x14ac:dyDescent="0.2"/>
    <row r="107" s="523" customFormat="1" x14ac:dyDescent="0.2"/>
    <row r="108" s="523" customFormat="1" x14ac:dyDescent="0.2"/>
    <row r="109" s="523" customFormat="1" x14ac:dyDescent="0.2"/>
    <row r="110" s="523" customFormat="1" x14ac:dyDescent="0.2"/>
    <row r="111" s="523" customFormat="1" x14ac:dyDescent="0.2"/>
    <row r="112" s="523" customFormat="1" x14ac:dyDescent="0.2"/>
    <row r="113" s="523" customFormat="1" x14ac:dyDescent="0.2"/>
    <row r="114" s="523" customFormat="1" x14ac:dyDescent="0.2"/>
    <row r="115" s="523" customFormat="1" x14ac:dyDescent="0.2"/>
    <row r="116" s="523" customFormat="1" x14ac:dyDescent="0.2"/>
    <row r="117" s="523" customFormat="1" x14ac:dyDescent="0.2"/>
    <row r="118" s="523" customFormat="1" x14ac:dyDescent="0.2"/>
    <row r="119" s="523" customFormat="1" x14ac:dyDescent="0.2"/>
    <row r="120" s="523" customFormat="1" x14ac:dyDescent="0.2"/>
    <row r="121" s="523" customFormat="1" x14ac:dyDescent="0.2"/>
    <row r="122" s="523" customFormat="1" x14ac:dyDescent="0.2"/>
    <row r="123" s="523" customFormat="1" x14ac:dyDescent="0.2"/>
    <row r="124" s="523" customFormat="1" x14ac:dyDescent="0.2"/>
    <row r="125" s="523" customFormat="1" x14ac:dyDescent="0.2"/>
    <row r="126" s="523" customFormat="1" x14ac:dyDescent="0.2"/>
    <row r="127" s="523" customFormat="1" x14ac:dyDescent="0.2"/>
    <row r="128" s="523" customFormat="1" x14ac:dyDescent="0.2"/>
    <row r="129" s="523" customFormat="1" x14ac:dyDescent="0.2"/>
    <row r="130" s="523" customFormat="1" x14ac:dyDescent="0.2"/>
    <row r="131" s="523" customFormat="1" x14ac:dyDescent="0.2"/>
    <row r="132" s="523" customFormat="1" x14ac:dyDescent="0.2"/>
    <row r="133" s="523" customFormat="1" x14ac:dyDescent="0.2"/>
    <row r="134" s="523" customFormat="1" x14ac:dyDescent="0.2"/>
    <row r="135" s="523" customFormat="1" x14ac:dyDescent="0.2"/>
    <row r="136" s="523" customFormat="1" x14ac:dyDescent="0.2"/>
    <row r="137" s="523" customFormat="1" x14ac:dyDescent="0.2"/>
    <row r="138" s="523" customFormat="1" x14ac:dyDescent="0.2"/>
    <row r="139" s="523" customFormat="1" x14ac:dyDescent="0.2"/>
    <row r="140" s="523" customFormat="1" x14ac:dyDescent="0.2"/>
    <row r="141" s="523" customFormat="1" x14ac:dyDescent="0.2"/>
    <row r="142" s="523" customFormat="1" x14ac:dyDescent="0.2"/>
    <row r="143" s="523" customFormat="1" x14ac:dyDescent="0.2"/>
    <row r="144" s="523" customFormat="1" x14ac:dyDescent="0.2"/>
    <row r="145" s="523" customFormat="1" x14ac:dyDescent="0.2"/>
    <row r="146" s="523" customFormat="1" x14ac:dyDescent="0.2"/>
    <row r="147" s="523" customFormat="1" x14ac:dyDescent="0.2"/>
    <row r="148" s="523" customFormat="1" x14ac:dyDescent="0.2"/>
    <row r="149" s="523" customFormat="1" x14ac:dyDescent="0.2"/>
    <row r="150" s="523" customFormat="1" x14ac:dyDescent="0.2"/>
    <row r="151" s="523" customFormat="1" x14ac:dyDescent="0.2"/>
    <row r="152" s="523" customFormat="1" x14ac:dyDescent="0.2"/>
    <row r="153" s="523" customFormat="1" x14ac:dyDescent="0.2"/>
    <row r="154" s="523" customFormat="1" x14ac:dyDescent="0.2"/>
    <row r="155" s="523" customFormat="1" x14ac:dyDescent="0.2"/>
    <row r="156" s="523" customFormat="1" x14ac:dyDescent="0.2"/>
    <row r="157" s="523" customFormat="1" x14ac:dyDescent="0.2"/>
    <row r="158" s="523" customFormat="1" x14ac:dyDescent="0.2"/>
    <row r="159" s="523" customFormat="1" x14ac:dyDescent="0.2"/>
    <row r="160" s="523" customFormat="1" x14ac:dyDescent="0.2"/>
    <row r="161" s="523" customFormat="1" x14ac:dyDescent="0.2"/>
    <row r="162" s="523" customFormat="1" x14ac:dyDescent="0.2"/>
    <row r="163" s="523" customFormat="1" x14ac:dyDescent="0.2"/>
    <row r="164" s="523" customFormat="1" x14ac:dyDescent="0.2"/>
    <row r="165" s="523" customFormat="1" x14ac:dyDescent="0.2"/>
    <row r="166" s="523" customFormat="1" x14ac:dyDescent="0.2"/>
    <row r="167" s="523" customFormat="1" x14ac:dyDescent="0.2"/>
    <row r="168" s="523" customFormat="1" x14ac:dyDescent="0.2"/>
    <row r="169" s="523" customFormat="1" x14ac:dyDescent="0.2"/>
    <row r="170" s="523" customFormat="1" x14ac:dyDescent="0.2"/>
    <row r="171" s="523" customFormat="1" x14ac:dyDescent="0.2"/>
    <row r="172" s="523" customFormat="1" x14ac:dyDescent="0.2"/>
    <row r="173" s="523" customFormat="1" x14ac:dyDescent="0.2"/>
    <row r="174" s="523" customFormat="1" x14ac:dyDescent="0.2"/>
    <row r="175" s="523" customFormat="1" x14ac:dyDescent="0.2"/>
    <row r="176" s="523" customFormat="1" x14ac:dyDescent="0.2"/>
    <row r="177" s="523" customFormat="1" x14ac:dyDescent="0.2"/>
    <row r="178" s="523" customFormat="1" x14ac:dyDescent="0.2"/>
    <row r="179" s="523" customFormat="1" x14ac:dyDescent="0.2"/>
    <row r="180" s="523" customFormat="1" x14ac:dyDescent="0.2"/>
    <row r="181" s="523" customFormat="1" x14ac:dyDescent="0.2"/>
    <row r="182" s="523" customFormat="1" x14ac:dyDescent="0.2"/>
    <row r="183" s="523" customFormat="1" x14ac:dyDescent="0.2"/>
    <row r="184" s="523" customFormat="1" x14ac:dyDescent="0.2"/>
    <row r="185" s="523" customFormat="1" x14ac:dyDescent="0.2"/>
    <row r="186" s="523" customFormat="1" x14ac:dyDescent="0.2"/>
    <row r="187" s="523" customFormat="1" x14ac:dyDescent="0.2"/>
    <row r="188" s="523" customFormat="1" x14ac:dyDescent="0.2"/>
    <row r="189" s="523" customFormat="1" x14ac:dyDescent="0.2"/>
    <row r="190" s="523" customFormat="1" x14ac:dyDescent="0.2"/>
    <row r="191" s="523" customFormat="1" x14ac:dyDescent="0.2"/>
    <row r="192" s="523" customFormat="1" x14ac:dyDescent="0.2"/>
    <row r="193" s="523" customFormat="1" x14ac:dyDescent="0.2"/>
    <row r="194" s="523" customFormat="1" x14ac:dyDescent="0.2"/>
    <row r="195" s="523" customFormat="1" x14ac:dyDescent="0.2"/>
    <row r="196" s="523" customFormat="1" x14ac:dyDescent="0.2"/>
    <row r="197" s="523" customFormat="1" x14ac:dyDescent="0.2"/>
    <row r="198" s="523" customFormat="1" x14ac:dyDescent="0.2"/>
    <row r="199" s="523" customFormat="1" x14ac:dyDescent="0.2"/>
    <row r="200" s="523" customFormat="1" x14ac:dyDescent="0.2"/>
    <row r="201" s="523" customFormat="1" x14ac:dyDescent="0.2"/>
    <row r="202" s="523" customFormat="1" x14ac:dyDescent="0.2"/>
    <row r="203" s="523" customFormat="1" x14ac:dyDescent="0.2"/>
    <row r="204" s="523" customFormat="1" x14ac:dyDescent="0.2"/>
    <row r="205" s="523" customFormat="1" x14ac:dyDescent="0.2"/>
    <row r="206" s="523" customFormat="1" x14ac:dyDescent="0.2"/>
    <row r="207" s="523" customFormat="1" x14ac:dyDescent="0.2"/>
    <row r="208" s="523" customFormat="1" x14ac:dyDescent="0.2"/>
    <row r="209" s="523" customFormat="1" x14ac:dyDescent="0.2"/>
    <row r="210" s="523" customFormat="1" x14ac:dyDescent="0.2"/>
    <row r="211" s="523" customFormat="1" x14ac:dyDescent="0.2"/>
    <row r="212" s="523" customFormat="1" x14ac:dyDescent="0.2"/>
    <row r="213" s="523" customFormat="1" x14ac:dyDescent="0.2"/>
    <row r="214" s="523" customFormat="1" x14ac:dyDescent="0.2"/>
    <row r="215" s="523" customFormat="1" x14ac:dyDescent="0.2"/>
    <row r="216" s="523" customFormat="1" x14ac:dyDescent="0.2"/>
    <row r="217" s="523" customFormat="1" x14ac:dyDescent="0.2"/>
    <row r="218" s="523" customFormat="1" x14ac:dyDescent="0.2"/>
    <row r="219" s="523" customFormat="1" x14ac:dyDescent="0.2"/>
    <row r="220" s="523" customFormat="1" x14ac:dyDescent="0.2"/>
    <row r="221" s="523" customFormat="1" x14ac:dyDescent="0.2"/>
    <row r="222" s="523" customFormat="1" x14ac:dyDescent="0.2"/>
    <row r="223" s="523" customFormat="1" x14ac:dyDescent="0.2"/>
    <row r="224" s="523" customFormat="1" x14ac:dyDescent="0.2"/>
    <row r="225" s="523" customFormat="1" x14ac:dyDescent="0.2"/>
    <row r="226" s="523" customFormat="1" x14ac:dyDescent="0.2"/>
    <row r="227" s="523" customFormat="1" x14ac:dyDescent="0.2"/>
    <row r="228" s="523" customFormat="1" x14ac:dyDescent="0.2"/>
    <row r="229" s="523" customFormat="1" x14ac:dyDescent="0.2"/>
    <row r="230" s="523" customFormat="1" x14ac:dyDescent="0.2"/>
    <row r="231" s="523" customFormat="1" x14ac:dyDescent="0.2"/>
    <row r="232" s="523" customFormat="1" x14ac:dyDescent="0.2"/>
    <row r="233" s="523" customFormat="1" x14ac:dyDescent="0.2"/>
    <row r="234" s="523" customFormat="1" x14ac:dyDescent="0.2"/>
    <row r="235" s="523" customFormat="1" x14ac:dyDescent="0.2"/>
    <row r="236" s="523" customFormat="1" x14ac:dyDescent="0.2"/>
    <row r="237" s="523" customFormat="1" x14ac:dyDescent="0.2"/>
    <row r="238" s="523" customFormat="1" x14ac:dyDescent="0.2"/>
    <row r="239" s="523" customFormat="1" x14ac:dyDescent="0.2"/>
    <row r="240" s="523" customFormat="1" x14ac:dyDescent="0.2"/>
    <row r="241" s="523" customFormat="1" x14ac:dyDescent="0.2"/>
    <row r="242" s="523" customFormat="1" x14ac:dyDescent="0.2"/>
    <row r="243" s="523" customFormat="1" x14ac:dyDescent="0.2"/>
    <row r="244" s="523" customFormat="1" x14ac:dyDescent="0.2"/>
    <row r="245" s="523" customFormat="1" x14ac:dyDescent="0.2"/>
    <row r="246" s="523" customFormat="1" x14ac:dyDescent="0.2"/>
    <row r="247" s="523" customFormat="1" x14ac:dyDescent="0.2"/>
    <row r="248" s="523" customFormat="1" x14ac:dyDescent="0.2"/>
    <row r="249" s="523" customFormat="1" x14ac:dyDescent="0.2"/>
    <row r="250" s="523" customFormat="1" x14ac:dyDescent="0.2"/>
    <row r="251" s="523" customFormat="1" x14ac:dyDescent="0.2"/>
    <row r="252" s="523" customFormat="1" x14ac:dyDescent="0.2"/>
  </sheetData>
  <sheetProtection algorithmName="SHA-512" hashValue="2Ee34kimiY3Q9PBax2H/mV39eLjDnRC8Yz9dYkMwS9WGJYRN0KF9fCsenzH6i8IMhOXVqC8Yoso6iNYhdEntFw==" saltValue="J/Ws/A346GMJM5ieJbxdEg==" spinCount="100000" sheet="1" objects="1" scenarios="1" formatColumns="0" formatRows="0"/>
  <mergeCells count="1">
    <mergeCell ref="A1:C1"/>
  </mergeCells>
  <pageMargins left="0.70866141732283505" right="0.70866141732283505" top="1" bottom="1.5"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48</vt:i4>
      </vt:variant>
      <vt:variant>
        <vt:lpstr>Named Ranges</vt:lpstr>
      </vt:variant>
      <vt:variant>
        <vt:i4>4</vt:i4>
      </vt:variant>
    </vt:vector>
  </HeadingPairs>
  <TitlesOfParts>
    <vt:vector size="52" baseType="lpstr">
      <vt:lpstr>_dropdownList</vt:lpstr>
      <vt:lpstr>Start</vt:lpstr>
      <vt:lpstr>Entiteiten</vt:lpstr>
      <vt:lpstr>Bestuurders</vt:lpstr>
      <vt:lpstr>RvC</vt:lpstr>
      <vt:lpstr>Class 3 - Index</vt:lpstr>
      <vt:lpstr>Class 3 - IF 01.01</vt:lpstr>
      <vt:lpstr>Class 3 - IF 02.03</vt:lpstr>
      <vt:lpstr>Class 3 - IF 02.04</vt:lpstr>
      <vt:lpstr>Class 3 - IF 03.01</vt:lpstr>
      <vt:lpstr>Class 3 - IF 05.00</vt:lpstr>
      <vt:lpstr>Class 3 - IF 09.01</vt:lpstr>
      <vt:lpstr>Cons. 3 - Index</vt:lpstr>
      <vt:lpstr>Cons. 3 - IF 01.01</vt:lpstr>
      <vt:lpstr>Cons. 3 - IF 02.03</vt:lpstr>
      <vt:lpstr>Cons. 3 - IF 02.04</vt:lpstr>
      <vt:lpstr>Cons 3. - IF 03.01</vt:lpstr>
      <vt:lpstr>Cons. 3 - IF 05.00</vt:lpstr>
      <vt:lpstr>Cons. 3 - IF 09.01</vt:lpstr>
      <vt:lpstr>Class 2 - Index</vt:lpstr>
      <vt:lpstr>Class 2 - IF 01.00</vt:lpstr>
      <vt:lpstr>Class 2 - IF 02.00</vt:lpstr>
      <vt:lpstr>Class 2 - IF 03.00</vt:lpstr>
      <vt:lpstr>Class 2 - IF 04.00</vt:lpstr>
      <vt:lpstr>Class 2 - IF 05.00</vt:lpstr>
      <vt:lpstr>Class 2 - IF 06.00</vt:lpstr>
      <vt:lpstr>Class 2 - IF 07.00</vt:lpstr>
      <vt:lpstr>Class 2 - IF 08.00</vt:lpstr>
      <vt:lpstr>Class 2 - IF 09.00</vt:lpstr>
      <vt:lpstr>Class 2 - IF 10.01</vt:lpstr>
      <vt:lpstr>Class 2 - IF 11.01</vt:lpstr>
      <vt:lpstr>Class 2 - IF 11.02</vt:lpstr>
      <vt:lpstr>Class 2 - IF 11.03</vt:lpstr>
      <vt:lpstr>Class 2 - C 34.02</vt:lpstr>
      <vt:lpstr>Cons 2 - Index</vt:lpstr>
      <vt:lpstr>Cons 2 - IF 01.00</vt:lpstr>
      <vt:lpstr>Cons 2 - IF 02.00</vt:lpstr>
      <vt:lpstr>Cons 2 - IF 03.00</vt:lpstr>
      <vt:lpstr>Cons 2 - IF 04.00</vt:lpstr>
      <vt:lpstr>Cons 2 - IF 05.00</vt:lpstr>
      <vt:lpstr>Cons 2 - IF 06.00</vt:lpstr>
      <vt:lpstr>Cons 2 - IF 07.00</vt:lpstr>
      <vt:lpstr>Cons 2 - IF 08.00</vt:lpstr>
      <vt:lpstr>Cons 2 - IF 09.00</vt:lpstr>
      <vt:lpstr>Cons 2 - IF 11.01</vt:lpstr>
      <vt:lpstr>Cons 2 - IF 11.02</vt:lpstr>
      <vt:lpstr>Cons 2 - IF 11.03</vt:lpstr>
      <vt:lpstr>Cons 2 - C 34.02</vt:lpstr>
      <vt:lpstr>'Class 2 - IF 07.00'!Print_Area</vt:lpstr>
      <vt:lpstr>'Class 3 - IF 02.03'!Print_Area</vt:lpstr>
      <vt:lpstr>'Cons 2 - IF 07.00'!Print_Area</vt:lpstr>
      <vt:lpstr>'Cons. 3 - IF 02.03'!Print_Area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terms:created xsi:type="dcterms:W3CDTF">2021-01-28T11:35:35Z</dcterms:created>
  <dcterms:modified xsi:type="dcterms:W3CDTF">2021-01-28T16:12:53Z</dcterms:modified>
</cp:coreProperties>
</file>