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nbnl.sharepoint.com/sites/OZ-OnderzoekAOVContractgrenzen2019/Projectmanagement/Vragenlijst AOV FMA Benchmarkstudie/"/>
    </mc:Choice>
  </mc:AlternateContent>
  <xr:revisionPtr revIDLastSave="163" documentId="8_{F7A23699-145B-4C23-BEFF-5737582D291E}" xr6:coauthVersionLast="47" xr6:coauthVersionMax="47" xr10:uidLastSave="{B0FE5040-9E15-427C-BAF4-4CC167038300}"/>
  <bookViews>
    <workbookView xWindow="28680" yWindow="-120" windowWidth="29040" windowHeight="15720" xr2:uid="{AF8EC624-BC24-4211-B6D5-ED7297211948}"/>
  </bookViews>
  <sheets>
    <sheet name="Toelichting" sheetId="2" r:id="rId1"/>
    <sheet name="Begrippenlijst" sheetId="7" r:id="rId2"/>
    <sheet name="Algemeen" sheetId="3" r:id="rId3"/>
    <sheet name="Methode" sheetId="10" r:id="rId4"/>
    <sheet name="Impact op TP" sheetId="5" r:id="rId5"/>
    <sheet name="Impact op SCR Totaal" sheetId="6" r:id="rId6"/>
    <sheet name="lijsten" sheetId="11" state="hidden" r:id="rId7"/>
    <sheet name="Impact op SCR Health SLT" sheetId="12" r:id="rId8"/>
  </sheets>
  <definedNames>
    <definedName name="Naam_Vz">Algemeen!$E$10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2" l="1"/>
  <c r="K45" i="12"/>
  <c r="K44" i="12"/>
  <c r="K43" i="12"/>
  <c r="K42" i="12"/>
  <c r="K41" i="12"/>
  <c r="K40" i="12"/>
  <c r="K39" i="12"/>
  <c r="K38" i="12"/>
  <c r="K37" i="12"/>
  <c r="K36" i="12"/>
  <c r="K35" i="12"/>
  <c r="K34" i="12"/>
  <c r="K33" i="12"/>
  <c r="K32" i="12"/>
  <c r="K31" i="12"/>
  <c r="K25" i="12"/>
  <c r="K24" i="12"/>
  <c r="K23" i="12"/>
  <c r="K22" i="12"/>
  <c r="K21" i="12"/>
  <c r="K20" i="12"/>
  <c r="K19" i="12"/>
  <c r="K18" i="12"/>
  <c r="K17" i="12"/>
  <c r="K16" i="12"/>
  <c r="K47" i="6"/>
  <c r="K46" i="6"/>
  <c r="K45" i="6"/>
  <c r="K44" i="6"/>
  <c r="K43" i="6"/>
  <c r="K42" i="6"/>
  <c r="K41" i="6"/>
  <c r="K40" i="6"/>
  <c r="K39" i="6"/>
  <c r="K38" i="6"/>
  <c r="K37" i="6"/>
  <c r="K36" i="6"/>
  <c r="K35" i="6"/>
  <c r="K34" i="6"/>
  <c r="K33" i="6"/>
  <c r="K32" i="6"/>
  <c r="K22" i="6"/>
  <c r="K21" i="6"/>
  <c r="K20" i="6"/>
  <c r="K19" i="6"/>
  <c r="K18" i="6"/>
  <c r="K17" i="6"/>
  <c r="K16" i="6"/>
  <c r="K23" i="6"/>
  <c r="K27" i="6"/>
  <c r="K26" i="6"/>
  <c r="K25" i="6"/>
  <c r="K24" i="6"/>
  <c r="P18" i="5"/>
  <c r="P17" i="5"/>
  <c r="O18" i="5"/>
  <c r="O17" i="5"/>
  <c r="H27" i="6"/>
  <c r="H23" i="6"/>
  <c r="F44" i="12"/>
  <c r="F43" i="12"/>
  <c r="F42" i="12"/>
  <c r="F41" i="12"/>
  <c r="F40" i="12"/>
  <c r="F39" i="12"/>
  <c r="F38" i="12"/>
  <c r="F37" i="12"/>
  <c r="F36" i="12"/>
  <c r="F35" i="12"/>
  <c r="F34" i="12"/>
  <c r="F33" i="12"/>
  <c r="F32" i="12"/>
  <c r="F31" i="12"/>
  <c r="F41" i="6"/>
  <c r="F40" i="6"/>
  <c r="F39" i="6"/>
  <c r="F38" i="6"/>
  <c r="F37" i="6"/>
  <c r="F36" i="6"/>
  <c r="F35" i="6"/>
  <c r="F34" i="6"/>
  <c r="F33" i="6"/>
  <c r="F32" i="6"/>
  <c r="K15" i="5"/>
  <c r="E15" i="5"/>
  <c r="H26" i="12"/>
  <c r="K26" i="12" s="1"/>
  <c r="D26" i="12"/>
  <c r="H46" i="12"/>
  <c r="D46" i="12"/>
  <c r="B7" i="12"/>
  <c r="B7" i="6"/>
  <c r="B6" i="5"/>
  <c r="D23" i="6"/>
  <c r="D27" i="6" s="1"/>
  <c r="H43" i="6"/>
  <c r="H47" i="6" s="1"/>
  <c r="D43" i="6"/>
  <c r="D47" i="6" s="1"/>
  <c r="L15" i="5"/>
  <c r="F15" i="5"/>
  <c r="O15" i="5" l="1"/>
  <c r="P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tc={C622F7D1-F943-4318-8CBB-C50872C01C5F}</author>
  </authors>
  <commentList>
    <comment ref="F43" authorId="0" shapeId="0" xr:uid="{C622F7D1-F943-4318-8CBB-C50872C01C5F}">
      <text>
        <t>[Threaded comment]
Your version of Excel allows you to read this threaded comment; however, any edits to it will get removed if the file is opened in a newer version of Excel. Learn more: https://go.microsoft.com/fwlink/?linkid=870924
Comment:
    Hier zou ik ook een toelichting mogelijk maken</t>
      </text>
    </comment>
  </commentList>
</comments>
</file>

<file path=xl/sharedStrings.xml><?xml version="1.0" encoding="utf-8"?>
<sst xmlns="http://schemas.openxmlformats.org/spreadsheetml/2006/main" count="768" uniqueCount="354">
  <si>
    <t>Op welke manier?</t>
  </si>
  <si>
    <t>SF</t>
  </si>
  <si>
    <t>PIM</t>
  </si>
  <si>
    <t>2023 Q2</t>
  </si>
  <si>
    <t>AOV FMA</t>
  </si>
  <si>
    <t>FMA</t>
  </si>
  <si>
    <t>GV</t>
  </si>
  <si>
    <t>Gedelegeerde verordening</t>
  </si>
  <si>
    <t>AOV FMA plan</t>
  </si>
  <si>
    <t>Plan als bedoeld in art 23, lid 3 van de GV specifiek gericht op de AOV FMA</t>
  </si>
  <si>
    <t>Serie van opeenvolgende activiteiten die erop gericht zijn de doelen uit het AOV FMA plan te realiseren</t>
  </si>
  <si>
    <t>AOV FMA proces</t>
  </si>
  <si>
    <t>AOV FMA grootheid</t>
  </si>
  <si>
    <t>AOV FMA interventiewaarde</t>
  </si>
  <si>
    <t>Dit is de (kritieke) waarde van de AOV FMA grootheid waarvoor een overschrijding leidt tot het in gang zetten van het AOV FMA proces</t>
  </si>
  <si>
    <t>AOV FMA streefwaarde</t>
  </si>
  <si>
    <t>Dit is de waarde van de AOV FMA grootheid die wenselijk geacht wordt</t>
  </si>
  <si>
    <t>AOV FMA maatregel</t>
  </si>
  <si>
    <t>Begrippenlijst</t>
  </si>
  <si>
    <t>Individuele AOV product(en)</t>
  </si>
  <si>
    <t>Dit is de grootheid die gemonitord wordt en waar op gestuurd wordt i.h.k.v. de AOV FMA</t>
  </si>
  <si>
    <t>Dit is de (primaire) maatregel uit het AOV FMA plan die genomen wordt om de AOV FMA streefwaarde te bereiken</t>
  </si>
  <si>
    <t>AOV / AOV producten</t>
  </si>
  <si>
    <t>Wat is de (juridische) basis voor de AOV FMA maatregel?</t>
  </si>
  <si>
    <t>#</t>
  </si>
  <si>
    <t>Legenda</t>
  </si>
  <si>
    <t>Op welk niveau wordt de AOV FMA maatregel toegepast?</t>
  </si>
  <si>
    <t>lijst A</t>
  </si>
  <si>
    <t>lijst B</t>
  </si>
  <si>
    <t>lijst C</t>
  </si>
  <si>
    <t>Tarief</t>
  </si>
  <si>
    <t>Product</t>
  </si>
  <si>
    <t>HRG</t>
  </si>
  <si>
    <t>Portefeuille</t>
  </si>
  <si>
    <t>Merk</t>
  </si>
  <si>
    <t>Bedrijf</t>
  </si>
  <si>
    <t>En bloc clausule</t>
  </si>
  <si>
    <t>Verzekeringsvoorwaarden</t>
  </si>
  <si>
    <t>Anders, namelijk (zie toelichting)</t>
  </si>
  <si>
    <t>Is de AOV FMA maatregel juridisch getoetst?</t>
  </si>
  <si>
    <t>Is de AOV FMA maatregel getoetst aan historie/ervaringen uit het verleden?</t>
  </si>
  <si>
    <t>Waar FMA maatregel genoemd wordt kan dit ook als FMA maatregelen gelezen worden</t>
  </si>
  <si>
    <t>Waar FMA grootheid genoemd wordt kan dit ook als FMA grootheden gelezen worden</t>
  </si>
  <si>
    <t>Wordt er rekening gehouden met schrijnende gevallen bij de FMA maatregel? Kunt u dit toelichten?</t>
  </si>
  <si>
    <t>AOV FMA monitoring</t>
  </si>
  <si>
    <t>AOV FMA doorlooptijden</t>
  </si>
  <si>
    <t>Waar FMA streefwaarde genoemd wordt kan dit ook als FMA streefwaarden gelezen worden</t>
  </si>
  <si>
    <t>Waar FMA interventiewaarde genoemd wordt kan dit ook als FMA interventiewaarden gelezen worden</t>
  </si>
  <si>
    <t>##</t>
  </si>
  <si>
    <t>NB</t>
  </si>
  <si>
    <t>a</t>
  </si>
  <si>
    <t>b</t>
  </si>
  <si>
    <t>c</t>
  </si>
  <si>
    <t>d</t>
  </si>
  <si>
    <t>e</t>
  </si>
  <si>
    <t>Met welk rapportageraamwerk wordt de FMA grootheid bepaald?</t>
  </si>
  <si>
    <t>lijst D</t>
  </si>
  <si>
    <t>Dutch GAAP</t>
  </si>
  <si>
    <t>IFRS</t>
  </si>
  <si>
    <t>SII</t>
  </si>
  <si>
    <t>Economisch raamwerk</t>
  </si>
  <si>
    <t>lijst E</t>
  </si>
  <si>
    <t>Dagelijks</t>
  </si>
  <si>
    <t>Wekelijks</t>
  </si>
  <si>
    <t>Maandelijks</t>
  </si>
  <si>
    <t>Kwartaallijks</t>
  </si>
  <si>
    <t>Jaarlijks</t>
  </si>
  <si>
    <t>Ja</t>
  </si>
  <si>
    <t>Nee</t>
  </si>
  <si>
    <t>Hoeveel bedraagt de AOV FMA interventiewaarde?</t>
  </si>
  <si>
    <t>AOV FMA initierende gebeurtenis</t>
  </si>
  <si>
    <t>Kunt u een opsomming van de oorzaken geven waardoor de AOV FMA initierende gebeurtenis plaatsvindt?</t>
  </si>
  <si>
    <t>Hoeveel bedraagt de AOV FMA streefwaarde?</t>
  </si>
  <si>
    <t>Welke FMA grootheid wordt gemonitord t.b.v. de AOV FMA?</t>
  </si>
  <si>
    <t>AOV FMA herstelperiode</t>
  </si>
  <si>
    <t>Dit is de minimale duur waarin de AOV FMA grootheid de streefwaarde moet bereiken</t>
  </si>
  <si>
    <t>Dit is de maximale duur waarin de AOV FMA grootheid de AOV FMA interventiewaarde mag overschrijden zonder dat dit leidt tot het in gang zetten van het AOV FMA proces</t>
  </si>
  <si>
    <t>Hoeveel maanden bedraagt de AOV FMA herstelperiode?</t>
  </si>
  <si>
    <t>Hoeveel maanden bedraagt de toegestane AOV FMA overschrijdingsduur?</t>
  </si>
  <si>
    <t>Toegestane AOV FMA overschrijdingsduur</t>
  </si>
  <si>
    <t>De AOV FMA initierende gebeurtenis vindt plaats wanneer AOV FMA interventiewaarde langer wordt overschreden dan de toegestane AOV FMA overschrijdingsduur</t>
  </si>
  <si>
    <t>Is de AOV FMA streefwaarde hetzelfde als de streefwaarde/target die gebruikt wordt bij de reguliere sturing?</t>
  </si>
  <si>
    <t>lijst F</t>
  </si>
  <si>
    <t>Nee, zie toelichting</t>
  </si>
  <si>
    <t>Is de monitoring u.h.v. AOV FMA hetzelfde als de monitoring u.h.v. de reguliere sturing?</t>
  </si>
  <si>
    <t>lijst G</t>
  </si>
  <si>
    <t>Premieverhoging</t>
  </si>
  <si>
    <t>Aanpassing dekking</t>
  </si>
  <si>
    <t>f</t>
  </si>
  <si>
    <t>lijst H</t>
  </si>
  <si>
    <t>Ja, zie toelichting</t>
  </si>
  <si>
    <t>g</t>
  </si>
  <si>
    <t>lijst I</t>
  </si>
  <si>
    <t>Permanent</t>
  </si>
  <si>
    <t>Tijdelijk</t>
  </si>
  <si>
    <t>h</t>
  </si>
  <si>
    <t>i</t>
  </si>
  <si>
    <t>Wat is de AOV FMA maatregel?</t>
  </si>
  <si>
    <t>Welke aanvullende/secundaire AOV FMA maatregelen past u eventueel toe?</t>
  </si>
  <si>
    <t>Worden er grenzen gesteld aan het aantal AOV FMA maatregelen dat tegelijkertijd of gedurende overlappende periodes genomen mag worden? Zo ja, kunt u dit toelichten?</t>
  </si>
  <si>
    <t>Worden er grenzen gesteld aan het aantal AOV FMA maatregelen dat genomen mag worden gedurende een periode? Zo ja, kunt u dit toelichten?</t>
  </si>
  <si>
    <t>Indien meerdere FMA maatregel(en) tegelijkertijd van toepassing kunnen zijn: kunt u omschrijven hoe aan de samenloop van deze maatregelen vormgegeven wordt? Kunt u daarbij de rol van de begrenzingen uit vraag 4 toelichten (indien van toepassing)?</t>
  </si>
  <si>
    <t>Vindt de realisatie ineens plaats of gefaseerd? Kunt u dit toelichten?</t>
  </si>
  <si>
    <t>lijst J</t>
  </si>
  <si>
    <t>Ineens</t>
  </si>
  <si>
    <t>Gefaseerd</t>
  </si>
  <si>
    <t>AOV FMA impact</t>
  </si>
  <si>
    <t>Dit is de berekende impact van de FMA maatregel op de SCR en/of op de SII balans</t>
  </si>
  <si>
    <t>Is er rekening gehouden met bestaande Jurisprudentie? Kunt u dit toelichten?</t>
  </si>
  <si>
    <t>Is er rekening gehouden met verwachte wijzigingen in Jurisprudentie en/of zelfregulering? Kunt u dit toelichten?</t>
  </si>
  <si>
    <t>Is er een bovengrens aan de omvang van de AOV FMA maatregel? Zo ja, welke?</t>
  </si>
  <si>
    <t>Is er een ondergrens aan de omvang van de AOV FMA maatregel? Zo ja, welke?</t>
  </si>
  <si>
    <t>Houdt u daarbij rekening met ervaringen uit het verleden? Kunt u dit toelichten?</t>
  </si>
  <si>
    <t>Houdt u daarbij rekening met Kifid-uitspraken en relevante Jurisprudentie? Kunt u dit toelichten?</t>
  </si>
  <si>
    <t>Wordt er bij de berekening van de AOV FMA impact rekening gehouden met de begrenzingen genoemd in vraag 4e t/m 4i?</t>
  </si>
  <si>
    <t>Welke polissen vallen binnen de reikwijdte van de AOV FMA maatregel? Kunt u dit toelichten?</t>
  </si>
  <si>
    <t>Welke polissen vallen buiten de reikwijdte van de AOV FMA maatregel? Kunt u dit toelichten?</t>
  </si>
  <si>
    <t>Wordt er bij de berekening van de AOV FMA impact rekening gehouden met de rijkweidte en uitsluitingen genoemd in vraag 6?</t>
  </si>
  <si>
    <t>Houdt u daarbij rekening met overige (toekomstige) risico's die de kans op succes kunnen beïnvloeden? Kunt u dit toelichten?</t>
  </si>
  <si>
    <t>Wordt er bij de berekening van de AOV FMA impact rekening gehouden met extra verval a.g.v. de AOV FMA maatregel? Zo ja, kunt u dit toelichten?</t>
  </si>
  <si>
    <t>Wordt er bij de berekening van de AOV FMA impact rekening gehouden met anti-selectie a.g.v. de AOV FMA maatregel? Zo ja, kunt u dit toelichten?</t>
  </si>
  <si>
    <t>Wordt er bij de berekening van de AOV FMA impact rekening gehouden met de verwachte kans op succes van de AOV FMA maatregel?</t>
  </si>
  <si>
    <t>Houdt u daarbij rekening met de begrenzingen en/of samenloop genoemd in vraag 7? Kunt u dit toelichten?</t>
  </si>
  <si>
    <t>Op welk niveau monitort u de AOV FMA grootheid?</t>
  </si>
  <si>
    <t>Met welke frequentie monitort u de AOV FMA grootheid?</t>
  </si>
  <si>
    <t>Welke polissen vallen binnen de reikwijdte van de AOV FMA grootheid? Kunt u dit toelichten?</t>
  </si>
  <si>
    <t>Welke polissen vallen buiten de reikwijdte van de AOV FMA grootheid? Kunt u dit toelichten?</t>
  </si>
  <si>
    <t>Is de AOV FMA maatregel permanent of tijdelijk van aard?</t>
  </si>
  <si>
    <t>Hoe wordt de omvang van de AOV FMA maatregel bepaald?</t>
  </si>
  <si>
    <t>Indien de AOV FMA maatregel over meerdere jaren wordt verdeeld, wat is het minimaal aantal jaren?</t>
  </si>
  <si>
    <t>Indien de AOV FMA maatregel over meerdere jaren wordt verdeeld, wat is het maximaal aantal jaren?</t>
  </si>
  <si>
    <t>Wordt er bij de berekening van de AOV FMA impact rekening gehouden met de begrenzingen van vraag 7a en b en/of de samenloop genoemd in vraag 7c?</t>
  </si>
  <si>
    <t>Wordt er bij de berekening van de AOV FMA impact rekening gehouden met de doorlooptijden en wijze van realisatie genoemd in vraag 8?</t>
  </si>
  <si>
    <t>Wordt er bij de berekening van de AOV FMA impact rekening gehouden met aspecten van afwijkend polishoudergedrag anders dan vermeld onder 9a en 9b a.g.v. de AOV FMA maatregel? Zo ja, welke en kunt u dit toelichten?</t>
  </si>
  <si>
    <t>Wordt de AOV FMA maatregel over meerdere jaren verdeeld? Zo ja, in welke gevallen?</t>
  </si>
  <si>
    <t>Voor welke (combinatie van) SII schok(ken) vindt de AOV FMA initierende gebeurtenis plaats?</t>
  </si>
  <si>
    <t>Wat is de veronderstelde doorlooptijd in maanden tussen het moment van de SII schok(ken) (t1) en het moment van plaatsvinden van de AOV FMA initierende gebeurtenis (t2)?</t>
  </si>
  <si>
    <t>Wat is de veronderstelde doorlooptijd in maanden tussen het moment van plaatsvinden van de AOV FMA initierende gebeurtenis (t2) en het moment van (besluit tot) in gang zetten van het FMA proces (t3)?</t>
  </si>
  <si>
    <t>Wat is de veronderstelde doorlooptijd in maanden tussen het moment van in gang zetten van het AOV FMA proces (t3) en het startmoment van de implementatie van de AOV FMA maatregel (t4)?</t>
  </si>
  <si>
    <t>Wat is de veronderstelde doorlooptijd tussen het startmoment van de implementatie van de AOV FMA maatregel (t4) en het moment van realisatie van de AOV FMA maatregel (t5)?</t>
  </si>
  <si>
    <t>Indien de realisatie gefaseerd plaatsvindt, wat is de veronderstelde (gemiddelde) doorlooptijd van aanvang realisatie tot einde realisatie?</t>
  </si>
  <si>
    <t>Is er sprake van een gedifferentieerde toepassing van de AOV FMA maatregel?</t>
  </si>
  <si>
    <t>Kan een AOV FMA initierende gebeurtenis plaatsvinden in een Best Estimate situatie?</t>
  </si>
  <si>
    <t>x 1 euro</t>
  </si>
  <si>
    <t>Tabel TV.1</t>
  </si>
  <si>
    <t>C0010</t>
  </si>
  <si>
    <t>Technical provisions - health (similar to life)</t>
  </si>
  <si>
    <t>R0560</t>
  </si>
  <si>
    <t>Technical provisions calculated as a whole</t>
  </si>
  <si>
    <t>R0570</t>
  </si>
  <si>
    <t>Best Estimate</t>
  </si>
  <si>
    <t>R0580</t>
  </si>
  <si>
    <t>Risk margin</t>
  </si>
  <si>
    <t>R0590</t>
  </si>
  <si>
    <t>Tabel TV.2</t>
  </si>
  <si>
    <t>Wordt er bij de berekening van de AOV FMA impact rekening gehouden met de gevolgen van de AOV FMA maatregel op de herverzekeringskasstromen?</t>
  </si>
  <si>
    <t>Wordt er bij de berekening van de AOV FMA impact rekening gehouden met de gevolgen van de AOV FMA maatregel op de risicomarge?</t>
  </si>
  <si>
    <t>Scenario 1: Huidige methode</t>
  </si>
  <si>
    <t>Solvency Capital Requirement (SF)</t>
  </si>
  <si>
    <t>Market risk</t>
  </si>
  <si>
    <t>Counterparty default risk</t>
  </si>
  <si>
    <t>Life underwriting risk</t>
  </si>
  <si>
    <t>Health underwriting risk</t>
  </si>
  <si>
    <t>Non-life underwriting risk</t>
  </si>
  <si>
    <t>Diversification</t>
  </si>
  <si>
    <t>Intangible asset risk</t>
  </si>
  <si>
    <t>Basic Solvency Capital Requirement</t>
  </si>
  <si>
    <t>Operational risk</t>
  </si>
  <si>
    <t>Loss-absorbing capacity of technical provisions</t>
  </si>
  <si>
    <t>Loss-absorbing capacity of deferred taxes</t>
  </si>
  <si>
    <t>Solvency capital requirement</t>
  </si>
  <si>
    <t>Solvency Capital Requirement (PIM)</t>
  </si>
  <si>
    <t>Scenario 2: Huidige methode zonder AOV FMA</t>
  </si>
  <si>
    <t>Toekomstige beheeractiviteit (Future Management Action) conform artikel 23 van de GV</t>
  </si>
  <si>
    <t>Tabel K.1 (SF)</t>
  </si>
  <si>
    <t>Tabel K.2 (PIM)</t>
  </si>
  <si>
    <t>Tabel TV.3</t>
  </si>
  <si>
    <t>=formule</t>
  </si>
  <si>
    <t>=vooraf ingevuld</t>
  </si>
  <si>
    <t>Tabel K.3 (SF)</t>
  </si>
  <si>
    <t>Tabel K.3 (PIM)</t>
  </si>
  <si>
    <t>Impact AOV FMA</t>
  </si>
  <si>
    <t>Vraag</t>
  </si>
  <si>
    <t>Antwoord</t>
  </si>
  <si>
    <t>Toelichting</t>
  </si>
  <si>
    <t>=selecteer uit een lijst</t>
  </si>
  <si>
    <t>=free format tekst</t>
  </si>
  <si>
    <t>=getal in te vullen door verzekeraar</t>
  </si>
  <si>
    <t>Toelichting (optioneel)</t>
  </si>
  <si>
    <t>Technische Voorziening</t>
  </si>
  <si>
    <t>FMA die toegepast wordt bij Individuele AOV producten a.g.v. Q&amp;A contractgrenzen</t>
  </si>
  <si>
    <t>Relevante Wet- en regelgeving</t>
  </si>
  <si>
    <t>Deelnemer Informatie</t>
  </si>
  <si>
    <t>Instelling naam</t>
  </si>
  <si>
    <t>Relatienummer</t>
  </si>
  <si>
    <t>VA (ja of nee)</t>
  </si>
  <si>
    <t>PIM of SF</t>
  </si>
  <si>
    <t>lijst K</t>
  </si>
  <si>
    <t>Contactinformatie</t>
  </si>
  <si>
    <t>Positie/titel contactpersoon (1)</t>
  </si>
  <si>
    <t>Telefoonnummer contactpersoon (1)</t>
  </si>
  <si>
    <t>Email contactpersoon (1)</t>
  </si>
  <si>
    <t>Naam contactpersoon (1)</t>
  </si>
  <si>
    <t>Naam contactpersoon (2)</t>
  </si>
  <si>
    <t>Positie/titel contactpersoon (2)</t>
  </si>
  <si>
    <t>Telefoonnummer contactpersoon (2)</t>
  </si>
  <si>
    <t>Email contactpersoon (2)</t>
  </si>
  <si>
    <t>Wat is het premievolume van de polissen uit vraag 6c?</t>
  </si>
  <si>
    <t>Wat is het EPIFP van de polissen uit vraag 6c?</t>
  </si>
  <si>
    <t>Wat is het premievolume van de polissen uit vraag 6f?</t>
  </si>
  <si>
    <t>Wat is het EPIFP van de polissen uit vraag 6f?</t>
  </si>
  <si>
    <t>tab Begrippenlijst</t>
  </si>
  <si>
    <t>tab Algemeen</t>
  </si>
  <si>
    <t>tab Methode</t>
  </si>
  <si>
    <t>tab Impact op TP</t>
  </si>
  <si>
    <t>Algemene informatie over de verzekeraar/respondent</t>
  </si>
  <si>
    <t>Bevat een omschrijving van de centrale begrippen uit de vragenlijst</t>
  </si>
  <si>
    <t>Indien u vragen of opmerkingen heeft dan kunt u contact opnemen met een van de volgende personen:</t>
  </si>
  <si>
    <t>Laurence Menger</t>
  </si>
  <si>
    <t>Tabel L.1 (SF)</t>
  </si>
  <si>
    <t>Tabel L.3 (SF)</t>
  </si>
  <si>
    <t>Tabel L.2 (PIM)</t>
  </si>
  <si>
    <t>Tabel L.3 (PIM)</t>
  </si>
  <si>
    <t>Solvency Capital Requirement - Health underwriting risk (SF)</t>
  </si>
  <si>
    <t>Solvency Capital Requirement  - Health underwriting risk (PIM)</t>
  </si>
  <si>
    <t>Solvency Capital Requirement   - Health underwriting risk (PIM)</t>
  </si>
  <si>
    <t>Health mortality risk</t>
  </si>
  <si>
    <t>R0100</t>
  </si>
  <si>
    <t>Health longevity risk</t>
  </si>
  <si>
    <t>R0200</t>
  </si>
  <si>
    <t>Health disability-morbidity risk</t>
  </si>
  <si>
    <t>R0300</t>
  </si>
  <si>
    <t>SLT health lapse risk</t>
  </si>
  <si>
    <t>R0400</t>
  </si>
  <si>
    <t>risk of increase in lapse rates</t>
  </si>
  <si>
    <t>R0410</t>
  </si>
  <si>
    <t>risk of decrease in lapse rates</t>
  </si>
  <si>
    <t>R0420</t>
  </si>
  <si>
    <t>mass lapse risk</t>
  </si>
  <si>
    <t>R0430</t>
  </si>
  <si>
    <t>Health expense risk</t>
  </si>
  <si>
    <t>R0500</t>
  </si>
  <si>
    <t>Health revision risk</t>
  </si>
  <si>
    <t>R0600</t>
  </si>
  <si>
    <t>Diversification within SLT health underwriting risk</t>
  </si>
  <si>
    <t>Total capital requirement for SLT health underwriting risk</t>
  </si>
  <si>
    <t>tab Impact op SCR Totaal</t>
  </si>
  <si>
    <t>tab Impact op SCR Health</t>
  </si>
  <si>
    <t>Opzet van de Questionnaire</t>
  </si>
  <si>
    <t>Inleiding</t>
  </si>
  <si>
    <t>Contact</t>
  </si>
  <si>
    <t>l.m.menger@dnb.nl</t>
  </si>
  <si>
    <t>Hele portefeuille</t>
  </si>
  <si>
    <t>Alleen AOV Individueel producten</t>
  </si>
  <si>
    <r>
      <t xml:space="preserve">Impact AOV FMA
</t>
    </r>
    <r>
      <rPr>
        <b/>
        <sz val="11"/>
        <color theme="0"/>
        <rFont val="Calibri"/>
        <family val="2"/>
        <scheme val="minor"/>
      </rPr>
      <t>Hele portefeuille</t>
    </r>
  </si>
  <si>
    <r>
      <t xml:space="preserve">Impact AOV FMA
</t>
    </r>
    <r>
      <rPr>
        <b/>
        <sz val="11"/>
        <color theme="0"/>
        <rFont val="Calibri"/>
        <family val="2"/>
        <scheme val="minor"/>
      </rPr>
      <t>Alleen AOV Individueel producten</t>
    </r>
  </si>
  <si>
    <t>Vragen over de methodiek van de FMA voor AOV individueel</t>
  </si>
  <si>
    <t>Aan de verzekeraars wordt gevraagd 2023Q2 cijfers in te vullen waarmee de impact  van de FMA op de Technische voorziening bepaald kan worden</t>
  </si>
  <si>
    <t>Aan de verzekeraars wordt gevraagd 2023Q2 cijfers in te vullen waarmee de impact  van de FMA op de SCR health bepaald kan worden voor de AOV Individueel portefeuille(s)</t>
  </si>
  <si>
    <t>In te vullen voor alleen de AOV Individueel portefeuille(s)/producten</t>
  </si>
  <si>
    <t>In te vullen voor de hele portefeuille/alle producten</t>
  </si>
  <si>
    <t>FMA’s in de voorziening</t>
  </si>
  <si>
    <t>RL=Solvency II Richtlijn 2009/138/EC</t>
  </si>
  <si>
    <t>GV art 23, 26, 38, RS 38-40</t>
  </si>
  <si>
    <t>GV art 83, 126, 206, 209</t>
  </si>
  <si>
    <t>FMA’s in de kapitaaleis volgens standaardformule</t>
  </si>
  <si>
    <t>FMA’s in kapitaaleis voor (P)IM</t>
  </si>
  <si>
    <t xml:space="preserve">GV art 310, 311 </t>
  </si>
  <si>
    <t>Documentatie van FMA’s</t>
  </si>
  <si>
    <t>GV=Solvency II Gedelegeerde Verordening 2015/35</t>
  </si>
  <si>
    <t xml:space="preserve">RS=EIOPA Richtsnoer voor de waardering van de Technische Voorziening EIOPA-BoS-14/166 &amp; EIOPA-BoS-22/217 </t>
  </si>
  <si>
    <t>RL art 121, GV art 236, 242, 244, 264, 265</t>
  </si>
  <si>
    <t>Hieronder vindt u een beknopte, niet limitatieve opsomming van de relevante wet- en regelgeving. Voor de volledige tekst verwijzen we naar de bronbestanden op de websites van EIOPA en de Europese Commissie.</t>
  </si>
  <si>
    <t>Elk tabblad bevat een legenda met de betekenissen van de celkleuren.</t>
  </si>
  <si>
    <t>Indien er zich materiele wijzigingen hebben voorgedaan of indien u verwacht dat deze zich op termijn zullen voordoen, verzoeken wij u dit aan te geven in de toelichting.</t>
  </si>
  <si>
    <t>Wij verzoeken u om de vragen zo nauwkeurig mogelijk in te vullen.</t>
  </si>
  <si>
    <t>Mocht u bij het beantwoorden van de vragen op tabblad 'Methode' willen verwijzen naar bestaande documentatie, dan verzoeken wij u om naast de documentnaam en documentversie ook de betreffende paragraaf en bladzijdenummer te vermelden in de kolom 'Referentie'.</t>
  </si>
  <si>
    <t>DNB voert een benchmarkstudie uit om zorg te dragen voor een level playing field voor verzekeraars die Individuele AOV producten aanbieden.</t>
  </si>
  <si>
    <t>De questionnaire gaat over de Future Management Actions (Toekomstige Beheersmaatregelen) die betrekking hebben op Individuele AOV producten en die in het leven zijn geroepen om de gevolgen van de lange contractgrenzen te mitigeren.</t>
  </si>
  <si>
    <t>DNB heeft gekozen voor deze aanpak om er zeker van te zijn dat zij beschikt over recente en vergelijkbare informatie tbv de benchmarkstudie.</t>
  </si>
  <si>
    <t>Om de benchmarkstudie uit te kunnen voeren heeft DNB informatie nodig vanuit de groep van verzekeraars die Individuele AOV producten aanbieden. Daarom verzoekt DNB deze verzekeraars een questionnaire in te vullen.</t>
  </si>
  <si>
    <t>Aan de verzekeraars wordt gevraagd 2023Q2 cijfers in te vullen waarmee de impact  van de FMA op de totale SCR bepaald kan worden.</t>
  </si>
  <si>
    <t>Is er rekening gehouden met zelfregulering en/of Kifid-uitspraken? Kunt u dit toelichten?</t>
  </si>
  <si>
    <t>Indien gewenst kunt u de relevante documentatie toevoegen.</t>
  </si>
  <si>
    <t>=leeg te laten</t>
  </si>
  <si>
    <t>C0020</t>
  </si>
  <si>
    <t>R0010</t>
  </si>
  <si>
    <t>R0020</t>
  </si>
  <si>
    <t>R0030</t>
  </si>
  <si>
    <t>R0040</t>
  </si>
  <si>
    <t>R0050</t>
  </si>
  <si>
    <t>R0060</t>
  </si>
  <si>
    <t>R0070</t>
  </si>
  <si>
    <t>R0080</t>
  </si>
  <si>
    <t>R0090</t>
  </si>
  <si>
    <t>R0110</t>
  </si>
  <si>
    <t>R0120</t>
  </si>
  <si>
    <t>R0130</t>
  </si>
  <si>
    <t>R0140</t>
  </si>
  <si>
    <t>R0150</t>
  </si>
  <si>
    <t>R0160</t>
  </si>
  <si>
    <t>R0170</t>
  </si>
  <si>
    <t>R0180</t>
  </si>
  <si>
    <t>R0190</t>
  </si>
  <si>
    <t>R0210</t>
  </si>
  <si>
    <t>R0220</t>
  </si>
  <si>
    <t>R0230</t>
  </si>
  <si>
    <t>R0240</t>
  </si>
  <si>
    <t>R0250</t>
  </si>
  <si>
    <t>R0260</t>
  </si>
  <si>
    <t>R0270</t>
  </si>
  <si>
    <t>R0280</t>
  </si>
  <si>
    <t>R0290</t>
  </si>
  <si>
    <t>R0310</t>
  </si>
  <si>
    <t>R0320</t>
  </si>
  <si>
    <t>R0330</t>
  </si>
  <si>
    <t>R0340</t>
  </si>
  <si>
    <t>R0350</t>
  </si>
  <si>
    <t>R0360</t>
  </si>
  <si>
    <t>R0370</t>
  </si>
  <si>
    <t>R0380</t>
  </si>
  <si>
    <t>R0390</t>
  </si>
  <si>
    <t>R0440</t>
  </si>
  <si>
    <t>R0450</t>
  </si>
  <si>
    <t>R0460</t>
  </si>
  <si>
    <t>R0470</t>
  </si>
  <si>
    <t>R0480</t>
  </si>
  <si>
    <t>R0490</t>
  </si>
  <si>
    <t>R0510</t>
  </si>
  <si>
    <t>R0520</t>
  </si>
  <si>
    <t>R0530</t>
  </si>
  <si>
    <t>R0540</t>
  </si>
  <si>
    <t>R0550</t>
  </si>
  <si>
    <t>R0610</t>
  </si>
  <si>
    <t>R0620</t>
  </si>
  <si>
    <t>R0630</t>
  </si>
  <si>
    <t>R0640</t>
  </si>
  <si>
    <t>R0650</t>
  </si>
  <si>
    <t>R0660</t>
  </si>
  <si>
    <t>R0670</t>
  </si>
  <si>
    <t>R0680</t>
  </si>
  <si>
    <t>R0690</t>
  </si>
  <si>
    <t>C0030</t>
  </si>
  <si>
    <t>C0040</t>
  </si>
  <si>
    <t>C0050</t>
  </si>
  <si>
    <t>C0060</t>
  </si>
  <si>
    <t>C0070</t>
  </si>
  <si>
    <t>Referentie (Zie tabblad' Toelichting, rij 18)</t>
  </si>
  <si>
    <t>In te vullen conform QRT S.02.01.01.01</t>
  </si>
  <si>
    <t>In te vullen conform QRT S.25.01.01 (SF)</t>
  </si>
  <si>
    <t>In te vullen conform QRT S.25.02.01 (PIM)</t>
  </si>
  <si>
    <t>In te vullen conform QRT S.26.04.01 (SF)</t>
  </si>
  <si>
    <t>In te vullen conform QRT (PIM)</t>
  </si>
  <si>
    <t>Svp cel leeg laten indien het gevraagde getal niet van toepassing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</si>
</sst>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31" x14ac:knownFonts="1">
    <font>
      <sz val="11"/>
      <color theme="1"/>
      <name val="Calibri"/>
      <family val="2"/>
      <scheme val="minor"/>
    </font>
    <font>
      <sz val="11"/>
      <color theme="4" tint="-0.249977111117893"/>
      <name val="Calibri"/>
      <family val="2"/>
      <scheme val="minor"/>
    </font>
    <font>
      <sz val="11"/>
      <name val="Calibri"/>
      <family val="2"/>
      <scheme val="minor"/>
    </font>
    <font>
      <sz val="11"/>
      <color theme="1"/>
      <name val="Calibri"/>
      <family val="2"/>
      <scheme val="minor"/>
    </font>
    <font>
      <sz val="11"/>
      <color rgb="FF3F3F76"/>
      <name val="Calibri"/>
      <family val="2"/>
      <scheme val="minor"/>
    </font>
    <font>
      <b/>
      <sz val="11"/>
      <color theme="0"/>
      <name val="Calibri"/>
      <family val="2"/>
      <scheme val="minor"/>
    </font>
    <font>
      <sz val="11"/>
      <color rgb="FFFF33CC"/>
      <name val="Calibri"/>
      <family val="2"/>
      <scheme val="minor"/>
    </font>
    <font>
      <b/>
      <u/>
      <sz val="11"/>
      <color theme="1"/>
      <name val="Calibri"/>
      <family val="2"/>
      <scheme val="minor"/>
    </font>
    <font>
      <sz val="8"/>
      <name val="Calibri"/>
      <family val="2"/>
      <scheme val="minor"/>
    </font>
    <font>
      <u/>
      <sz val="11"/>
      <color theme="0"/>
      <name val="Calibri"/>
      <family val="2"/>
      <scheme val="minor"/>
    </font>
    <font>
      <sz val="11"/>
      <color theme="5" tint="-0.249977111117893"/>
      <name val="Calibri"/>
      <family val="2"/>
      <scheme val="minor"/>
    </font>
    <font>
      <sz val="11"/>
      <color rgb="FFFF0000"/>
      <name val="Calibri"/>
      <family val="2"/>
      <scheme val="minor"/>
    </font>
    <font>
      <sz val="11"/>
      <color theme="1"/>
      <name val="Calibri"/>
      <family val="2"/>
      <charset val="238"/>
      <scheme val="minor"/>
    </font>
    <font>
      <sz val="10"/>
      <name val="Calibri"/>
      <family val="2"/>
      <scheme val="minor"/>
    </font>
    <font>
      <b/>
      <sz val="14"/>
      <name val="Calibri"/>
      <family val="2"/>
      <scheme val="minor"/>
    </font>
    <font>
      <b/>
      <sz val="10"/>
      <color theme="1"/>
      <name val="Calibri"/>
      <family val="2"/>
      <scheme val="minor"/>
    </font>
    <font>
      <sz val="10"/>
      <color rgb="FF000000"/>
      <name val="Calibri"/>
      <family val="2"/>
      <scheme val="minor"/>
    </font>
    <font>
      <b/>
      <u/>
      <sz val="11"/>
      <color rgb="FFFF0000"/>
      <name val="Calibri"/>
      <family val="2"/>
      <scheme val="minor"/>
    </font>
    <font>
      <sz val="11"/>
      <color rgb="FFFF0000"/>
      <name val="Calibri"/>
      <family val="2"/>
      <charset val="238"/>
      <scheme val="minor"/>
    </font>
    <font>
      <sz val="11"/>
      <name val="Calibri"/>
      <family val="2"/>
      <charset val="238"/>
      <scheme val="minor"/>
    </font>
    <font>
      <b/>
      <sz val="16"/>
      <color theme="1"/>
      <name val="Calibri"/>
      <family val="2"/>
      <scheme val="minor"/>
    </font>
    <font>
      <b/>
      <sz val="10"/>
      <name val="Calibri"/>
      <family val="2"/>
      <scheme val="minor"/>
    </font>
    <font>
      <b/>
      <sz val="14"/>
      <color theme="0"/>
      <name val="Calibri"/>
      <family val="2"/>
      <scheme val="minor"/>
    </font>
    <font>
      <b/>
      <i/>
      <u/>
      <sz val="11"/>
      <color theme="1"/>
      <name val="Calibri"/>
      <family val="2"/>
      <scheme val="minor"/>
    </font>
    <font>
      <sz val="10"/>
      <color rgb="FF3F3F76"/>
      <name val="Calibri"/>
      <family val="2"/>
      <scheme val="minor"/>
    </font>
    <font>
      <b/>
      <sz val="11"/>
      <color theme="1"/>
      <name val="Calibri"/>
      <family val="2"/>
      <scheme val="minor"/>
    </font>
    <font>
      <b/>
      <sz val="13"/>
      <color theme="3"/>
      <name val="Calibri"/>
      <family val="2"/>
      <scheme val="minor"/>
    </font>
    <font>
      <b/>
      <sz val="12"/>
      <color theme="1"/>
      <name val="Calibri"/>
      <family val="2"/>
      <scheme val="minor"/>
    </font>
    <font>
      <i/>
      <sz val="11"/>
      <color theme="1"/>
      <name val="Calibri"/>
      <family val="2"/>
      <scheme val="minor"/>
    </font>
    <font>
      <sz val="11"/>
      <color theme="0"/>
      <name val="Calibri"/>
      <family val="2"/>
      <scheme val="minor"/>
    </font>
    <font>
      <sz val="10"/>
      <color theme="1"/>
      <name val="Calibri"/>
      <family val="2"/>
      <scheme val="minor"/>
    </font>
  </fonts>
  <fills count="22">
    <fill>
      <patternFill patternType="none"/>
    </fill>
    <fill>
      <patternFill patternType="gray125"/>
    </fill>
    <fill>
      <patternFill patternType="solid">
        <fgColor rgb="FFFFCC99"/>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39994506668294322"/>
        <bgColor indexed="64"/>
      </patternFill>
    </fill>
    <fill>
      <patternFill patternType="lightTrellis">
        <bgColor theme="0" tint="-0.14996795556505021"/>
      </patternFill>
    </fill>
    <fill>
      <patternFill patternType="solid">
        <fgColor theme="6" tint="0.59996337778862885"/>
        <bgColor indexed="64"/>
      </patternFill>
    </fill>
    <fill>
      <patternFill patternType="solid">
        <fgColor theme="9" tint="0.59996337778862885"/>
        <bgColor theme="0"/>
      </patternFill>
    </fill>
    <fill>
      <patternFill patternType="solid">
        <fgColor rgb="FFFFFF00"/>
        <bgColor theme="0"/>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24994659260841701"/>
        <bgColor indexed="64"/>
      </patternFill>
    </fill>
    <fill>
      <patternFill patternType="lightTrellis">
        <bgColor theme="0" tint="-0.249977111117893"/>
      </patternFill>
    </fill>
    <fill>
      <patternFill patternType="solid">
        <fgColor rgb="FFFFCCFF"/>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499984740745262"/>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FFFFB9"/>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rgb="FFB2B2B2"/>
      </bottom>
      <diagonal/>
    </border>
    <border>
      <left style="thin">
        <color indexed="64"/>
      </left>
      <right style="thin">
        <color indexed="64"/>
      </right>
      <top style="thin">
        <color rgb="FF7F7F7F"/>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ck">
        <color theme="4" tint="0.499984740745262"/>
      </bottom>
      <diagonal/>
    </border>
    <border>
      <left/>
      <right/>
      <top style="thick">
        <color theme="4" tint="0.499984740745262"/>
      </top>
      <bottom/>
      <diagonal/>
    </border>
    <border>
      <left style="thin">
        <color auto="1"/>
      </left>
      <right style="thin">
        <color auto="1"/>
      </right>
      <top style="thin">
        <color rgb="FF000000"/>
      </top>
      <bottom style="thin">
        <color rgb="FF000000"/>
      </bottom>
      <diagonal/>
    </border>
    <border>
      <left style="thin">
        <color rgb="FF000000"/>
      </left>
      <right style="thin">
        <color auto="1"/>
      </right>
      <top/>
      <bottom style="thin">
        <color rgb="FF000000"/>
      </bottom>
      <diagonal/>
    </border>
  </borders>
  <cellStyleXfs count="10">
    <xf numFmtId="0" fontId="0" fillId="0" borderId="0"/>
    <xf numFmtId="0" fontId="4" fillId="2" borderId="1" applyNumberFormat="0" applyAlignment="0" applyProtection="0"/>
    <xf numFmtId="0" fontId="3" fillId="3" borderId="2" applyNumberFormat="0" applyFont="0" applyAlignment="0" applyProtection="0"/>
    <xf numFmtId="43" fontId="3" fillId="0" borderId="0" applyFont="0" applyFill="0" applyBorder="0" applyAlignment="0" applyProtection="0"/>
    <xf numFmtId="9" fontId="3" fillId="0" borderId="0" applyFont="0" applyFill="0" applyBorder="0" applyAlignment="0" applyProtection="0"/>
    <xf numFmtId="0" fontId="13" fillId="8" borderId="0" applyBorder="0">
      <alignment vertical="center"/>
    </xf>
    <xf numFmtId="9" fontId="13" fillId="9" borderId="0" applyBorder="0">
      <alignment horizontal="center" vertical="center"/>
    </xf>
    <xf numFmtId="3" fontId="13" fillId="10" borderId="0" applyBorder="0">
      <alignment horizontal="center" vertical="center"/>
      <protection locked="0"/>
    </xf>
    <xf numFmtId="3" fontId="13" fillId="11" borderId="0" applyBorder="0">
      <alignment horizontal="center" vertical="center"/>
    </xf>
    <xf numFmtId="0" fontId="26" fillId="0" borderId="20" applyNumberFormat="0" applyFill="0" applyAlignment="0" applyProtection="0"/>
  </cellStyleXfs>
  <cellXfs count="105">
    <xf numFmtId="0" fontId="0" fillId="0" borderId="0" xfId="0"/>
    <xf numFmtId="0" fontId="7" fillId="5" borderId="0" xfId="0" applyFont="1" applyFill="1" applyAlignment="1">
      <alignment vertical="top" wrapText="1"/>
    </xf>
    <xf numFmtId="0" fontId="0" fillId="5" borderId="0" xfId="0" applyFill="1" applyAlignment="1">
      <alignment vertical="top" wrapText="1"/>
    </xf>
    <xf numFmtId="0" fontId="0" fillId="5" borderId="3" xfId="0" applyFill="1" applyBorder="1" applyAlignment="1">
      <alignment vertical="top" wrapText="1"/>
    </xf>
    <xf numFmtId="0" fontId="6" fillId="5" borderId="0" xfId="0" applyFont="1" applyFill="1" applyAlignment="1">
      <alignment vertical="top" wrapText="1"/>
    </xf>
    <xf numFmtId="0" fontId="0" fillId="6" borderId="0" xfId="0" applyFill="1" applyAlignment="1">
      <alignment vertical="top" wrapText="1"/>
    </xf>
    <xf numFmtId="0" fontId="4" fillId="3" borderId="2" xfId="2" applyFont="1" applyAlignment="1">
      <alignment vertical="top" wrapText="1"/>
    </xf>
    <xf numFmtId="0" fontId="4" fillId="2" borderId="1" xfId="1" applyAlignment="1">
      <alignment vertical="top" wrapText="1"/>
    </xf>
    <xf numFmtId="0" fontId="0" fillId="3" borderId="2" xfId="2" applyFont="1" applyAlignment="1">
      <alignment vertical="top" wrapText="1"/>
    </xf>
    <xf numFmtId="0" fontId="9" fillId="7" borderId="0" xfId="0" applyFont="1" applyFill="1"/>
    <xf numFmtId="0" fontId="10" fillId="6" borderId="0" xfId="0" applyFont="1" applyFill="1" applyAlignment="1">
      <alignment vertical="top" wrapText="1"/>
    </xf>
    <xf numFmtId="0" fontId="2" fillId="6" borderId="0" xfId="0" applyFont="1" applyFill="1" applyAlignment="1">
      <alignment vertical="top" wrapText="1"/>
    </xf>
    <xf numFmtId="0" fontId="12" fillId="0" borderId="0" xfId="0" applyFont="1"/>
    <xf numFmtId="3" fontId="16" fillId="4" borderId="7" xfId="3" applyNumberFormat="1" applyFont="1" applyFill="1" applyBorder="1" applyAlignment="1" applyProtection="1">
      <alignment horizontal="center" vertical="center"/>
      <protection locked="0"/>
    </xf>
    <xf numFmtId="3" fontId="13" fillId="9" borderId="3" xfId="6" applyNumberFormat="1" applyBorder="1">
      <alignment horizontal="center" vertical="center"/>
    </xf>
    <xf numFmtId="3" fontId="13" fillId="10" borderId="3" xfId="7" applyBorder="1">
      <alignment horizontal="center" vertical="center"/>
      <protection locked="0"/>
    </xf>
    <xf numFmtId="3" fontId="13" fillId="12" borderId="3" xfId="8" applyFill="1" applyBorder="1">
      <alignment horizontal="center" vertical="center"/>
    </xf>
    <xf numFmtId="3" fontId="13" fillId="10" borderId="9" xfId="7" applyBorder="1">
      <alignment horizontal="center" vertical="center"/>
      <protection locked="0"/>
    </xf>
    <xf numFmtId="0" fontId="13" fillId="0" borderId="0" xfId="0" applyFont="1" applyAlignment="1">
      <alignment horizontal="right"/>
    </xf>
    <xf numFmtId="3" fontId="13" fillId="12" borderId="4" xfId="8" applyFill="1" applyBorder="1">
      <alignment horizontal="center" vertical="center"/>
    </xf>
    <xf numFmtId="3" fontId="16" fillId="4" borderId="5" xfId="3" applyNumberFormat="1" applyFont="1" applyFill="1" applyBorder="1" applyAlignment="1" applyProtection="1">
      <alignment horizontal="center" vertical="center"/>
      <protection locked="0"/>
    </xf>
    <xf numFmtId="0" fontId="13" fillId="13" borderId="4" xfId="0" applyFont="1" applyFill="1" applyBorder="1" applyAlignment="1">
      <alignment horizontal="right"/>
    </xf>
    <xf numFmtId="0" fontId="13" fillId="13" borderId="3" xfId="0" applyFont="1" applyFill="1" applyBorder="1" applyAlignment="1">
      <alignment horizontal="right"/>
    </xf>
    <xf numFmtId="0" fontId="14" fillId="14" borderId="11" xfId="5" applyFont="1" applyFill="1" applyBorder="1" applyAlignment="1">
      <alignment horizontal="left" vertical="center"/>
    </xf>
    <xf numFmtId="0" fontId="12" fillId="14" borderId="12" xfId="0" applyFont="1" applyFill="1" applyBorder="1"/>
    <xf numFmtId="0" fontId="14" fillId="15" borderId="11" xfId="5" applyFont="1" applyFill="1" applyBorder="1" applyAlignment="1">
      <alignment horizontal="left" vertical="center"/>
    </xf>
    <xf numFmtId="0" fontId="12" fillId="15" borderId="12" xfId="0" applyFont="1" applyFill="1" applyBorder="1"/>
    <xf numFmtId="0" fontId="23" fillId="0" borderId="0" xfId="0" applyFont="1"/>
    <xf numFmtId="0" fontId="20" fillId="14" borderId="12" xfId="0" applyFont="1" applyFill="1" applyBorder="1" applyAlignment="1">
      <alignment horizontal="center"/>
    </xf>
    <xf numFmtId="0" fontId="0" fillId="17" borderId="0" xfId="0" applyFill="1" applyAlignment="1">
      <alignment vertical="top" wrapText="1"/>
    </xf>
    <xf numFmtId="0" fontId="0" fillId="3" borderId="13" xfId="2" quotePrefix="1" applyFont="1" applyBorder="1" applyAlignment="1">
      <alignment vertical="top" wrapText="1"/>
    </xf>
    <xf numFmtId="0" fontId="4" fillId="2" borderId="14" xfId="1" quotePrefix="1" applyBorder="1" applyAlignment="1">
      <alignment vertical="top" wrapText="1"/>
    </xf>
    <xf numFmtId="0" fontId="22" fillId="16" borderId="11" xfId="5" applyFont="1" applyFill="1" applyBorder="1" applyAlignment="1">
      <alignment horizontal="left" vertical="center"/>
    </xf>
    <xf numFmtId="0" fontId="22" fillId="16" borderId="9" xfId="5" applyFont="1" applyFill="1" applyBorder="1" applyAlignment="1">
      <alignment horizontal="left" vertical="center"/>
    </xf>
    <xf numFmtId="0" fontId="13" fillId="4" borderId="4" xfId="0" applyFont="1" applyFill="1" applyBorder="1" applyAlignment="1">
      <alignment horizontal="right"/>
    </xf>
    <xf numFmtId="0" fontId="3" fillId="3" borderId="13" xfId="2" quotePrefix="1" applyFont="1" applyBorder="1" applyAlignment="1">
      <alignment vertical="top" wrapText="1"/>
    </xf>
    <xf numFmtId="0" fontId="3" fillId="3" borderId="2" xfId="2" applyFont="1"/>
    <xf numFmtId="3" fontId="13" fillId="4" borderId="3" xfId="7" applyFill="1" applyBorder="1">
      <alignment horizontal="center" vertical="center"/>
      <protection locked="0"/>
    </xf>
    <xf numFmtId="3" fontId="27" fillId="14" borderId="12" xfId="0" applyNumberFormat="1" applyFont="1" applyFill="1" applyBorder="1" applyAlignment="1">
      <alignment horizontal="center" vertical="center"/>
    </xf>
    <xf numFmtId="3" fontId="27" fillId="14" borderId="9" xfId="0" applyNumberFormat="1" applyFont="1" applyFill="1" applyBorder="1" applyAlignment="1">
      <alignment horizontal="center" vertical="center" wrapText="1"/>
    </xf>
    <xf numFmtId="3" fontId="27" fillId="15" borderId="12" xfId="0" applyNumberFormat="1" applyFont="1" applyFill="1" applyBorder="1" applyAlignment="1">
      <alignment horizontal="center" vertical="center"/>
    </xf>
    <xf numFmtId="3" fontId="27" fillId="15" borderId="9" xfId="0" applyNumberFormat="1" applyFont="1" applyFill="1" applyBorder="1" applyAlignment="1">
      <alignment horizontal="center" vertical="center" wrapText="1"/>
    </xf>
    <xf numFmtId="0" fontId="22" fillId="16" borderId="11" xfId="5" applyFont="1" applyFill="1" applyBorder="1" applyAlignment="1">
      <alignment horizontal="left" vertical="center" wrapText="1"/>
    </xf>
    <xf numFmtId="0" fontId="22" fillId="16" borderId="12" xfId="5" applyFont="1" applyFill="1" applyBorder="1" applyAlignment="1">
      <alignment horizontal="left" vertical="center" wrapText="1"/>
    </xf>
    <xf numFmtId="0" fontId="0" fillId="5" borderId="0" xfId="0" applyFill="1"/>
    <xf numFmtId="0" fontId="2" fillId="5" borderId="0" xfId="0" applyFont="1" applyFill="1"/>
    <xf numFmtId="0" fontId="11" fillId="5" borderId="0" xfId="0" applyFont="1" applyFill="1"/>
    <xf numFmtId="0" fontId="6" fillId="5" borderId="0" xfId="0" applyFont="1" applyFill="1" applyAlignment="1">
      <alignment horizontal="left" vertical="top"/>
    </xf>
    <xf numFmtId="0" fontId="26" fillId="5" borderId="20" xfId="9" applyFill="1"/>
    <xf numFmtId="0" fontId="26" fillId="5" borderId="0" xfId="9" applyFill="1" applyBorder="1"/>
    <xf numFmtId="0" fontId="23" fillId="5" borderId="0" xfId="0" applyFont="1" applyFill="1"/>
    <xf numFmtId="0" fontId="26" fillId="5" borderId="21" xfId="9" applyFill="1" applyBorder="1"/>
    <xf numFmtId="0" fontId="1" fillId="5" borderId="0" xfId="0" applyFont="1" applyFill="1" applyAlignment="1">
      <alignment horizontal="right" vertical="top"/>
    </xf>
    <xf numFmtId="0" fontId="1" fillId="5" borderId="0" xfId="0" applyFont="1" applyFill="1" applyAlignment="1">
      <alignment vertical="top"/>
    </xf>
    <xf numFmtId="0" fontId="2" fillId="5" borderId="0" xfId="0" applyFont="1" applyFill="1" applyAlignment="1">
      <alignment vertical="top" wrapText="1"/>
    </xf>
    <xf numFmtId="0" fontId="0" fillId="5" borderId="0" xfId="0" applyFill="1" applyAlignment="1">
      <alignment horizontal="right" vertical="top" wrapText="1"/>
    </xf>
    <xf numFmtId="0" fontId="2" fillId="5" borderId="0" xfId="0" applyFont="1" applyFill="1" applyAlignment="1">
      <alignment horizontal="right" vertical="top" wrapText="1"/>
    </xf>
    <xf numFmtId="0" fontId="10" fillId="5" borderId="0" xfId="0" applyFont="1" applyFill="1" applyAlignment="1">
      <alignment horizontal="right" vertical="top" wrapText="1"/>
    </xf>
    <xf numFmtId="0" fontId="10" fillId="5" borderId="0" xfId="0" applyFont="1" applyFill="1" applyAlignment="1">
      <alignment vertical="top" wrapText="1"/>
    </xf>
    <xf numFmtId="0" fontId="12" fillId="5" borderId="0" xfId="0" applyFont="1" applyFill="1"/>
    <xf numFmtId="3" fontId="12" fillId="5" borderId="0" xfId="0" applyNumberFormat="1" applyFont="1" applyFill="1" applyAlignment="1">
      <alignment horizontal="center" vertical="center"/>
    </xf>
    <xf numFmtId="0" fontId="18" fillId="5" borderId="0" xfId="0" applyFont="1" applyFill="1"/>
    <xf numFmtId="0" fontId="6" fillId="5" borderId="0" xfId="0" applyFont="1" applyFill="1"/>
    <xf numFmtId="0" fontId="14" fillId="5" borderId="0" xfId="5" applyFont="1" applyFill="1" applyBorder="1" applyAlignment="1">
      <alignment horizontal="left" vertical="center"/>
    </xf>
    <xf numFmtId="0" fontId="14" fillId="5" borderId="0" xfId="0" applyFont="1" applyFill="1" applyAlignment="1">
      <alignment horizontal="left"/>
    </xf>
    <xf numFmtId="0" fontId="15" fillId="5" borderId="0" xfId="0" applyFont="1" applyFill="1" applyAlignment="1">
      <alignment vertical="center"/>
    </xf>
    <xf numFmtId="0" fontId="15" fillId="5" borderId="0" xfId="0" applyFont="1" applyFill="1"/>
    <xf numFmtId="0" fontId="17" fillId="5" borderId="0" xfId="0" applyFont="1" applyFill="1"/>
    <xf numFmtId="164" fontId="12" fillId="5" borderId="0" xfId="4" applyNumberFormat="1" applyFont="1" applyFill="1"/>
    <xf numFmtId="0" fontId="12" fillId="5" borderId="10" xfId="0" applyFont="1" applyFill="1" applyBorder="1"/>
    <xf numFmtId="0" fontId="12" fillId="5" borderId="8" xfId="0" applyFont="1" applyFill="1" applyBorder="1"/>
    <xf numFmtId="0" fontId="20" fillId="5" borderId="0" xfId="0" applyFont="1" applyFill="1" applyAlignment="1">
      <alignment horizontal="center"/>
    </xf>
    <xf numFmtId="10" fontId="18" fillId="5" borderId="0" xfId="4" applyNumberFormat="1" applyFont="1" applyFill="1" applyAlignment="1">
      <alignment horizontal="left"/>
    </xf>
    <xf numFmtId="0" fontId="19" fillId="5" borderId="0" xfId="0" applyFont="1" applyFill="1" applyAlignment="1">
      <alignment horizontal="center"/>
    </xf>
    <xf numFmtId="0" fontId="13" fillId="5" borderId="0" xfId="0" applyFont="1" applyFill="1" applyAlignment="1">
      <alignment horizontal="right"/>
    </xf>
    <xf numFmtId="0" fontId="19" fillId="5" borderId="0" xfId="0" applyFont="1" applyFill="1" applyAlignment="1">
      <alignment vertical="top" wrapText="1"/>
    </xf>
    <xf numFmtId="0" fontId="28" fillId="5" borderId="0" xfId="0" applyFont="1" applyFill="1"/>
    <xf numFmtId="0" fontId="2" fillId="5" borderId="0" xfId="0" applyFont="1" applyFill="1" applyAlignment="1">
      <alignment vertical="top"/>
    </xf>
    <xf numFmtId="0" fontId="0" fillId="19" borderId="0" xfId="0" applyFill="1"/>
    <xf numFmtId="0" fontId="0" fillId="20" borderId="0" xfId="0" applyFill="1"/>
    <xf numFmtId="0" fontId="0" fillId="21" borderId="0" xfId="0" applyFill="1"/>
    <xf numFmtId="0" fontId="29" fillId="17" borderId="3" xfId="0" quotePrefix="1" applyFont="1" applyFill="1" applyBorder="1" applyAlignment="1">
      <alignment vertical="top" wrapText="1"/>
    </xf>
    <xf numFmtId="0" fontId="30" fillId="6" borderId="0" xfId="0" applyFont="1" applyFill="1" applyAlignment="1">
      <alignment horizontal="center" vertical="center" wrapText="1"/>
    </xf>
    <xf numFmtId="0" fontId="30" fillId="6" borderId="3" xfId="0" applyFont="1" applyFill="1" applyBorder="1" applyAlignment="1">
      <alignment horizontal="center" vertical="center" wrapText="1"/>
    </xf>
    <xf numFmtId="0" fontId="13" fillId="6" borderId="18" xfId="0" applyFont="1" applyFill="1" applyBorder="1" applyAlignment="1">
      <alignment horizontal="left" vertical="top" wrapText="1"/>
    </xf>
    <xf numFmtId="0" fontId="13" fillId="6" borderId="6" xfId="0" applyFont="1" applyFill="1" applyBorder="1" applyAlignment="1">
      <alignment horizontal="left" vertical="top" wrapText="1"/>
    </xf>
    <xf numFmtId="0" fontId="22" fillId="16" borderId="12" xfId="5" applyFont="1" applyFill="1" applyBorder="1" applyAlignment="1">
      <alignment horizontal="left" vertical="center"/>
    </xf>
    <xf numFmtId="0" fontId="21" fillId="6" borderId="6" xfId="0" applyFont="1" applyFill="1" applyBorder="1" applyAlignment="1">
      <alignment horizontal="left" vertical="top" wrapText="1"/>
    </xf>
    <xf numFmtId="0" fontId="13" fillId="13" borderId="3" xfId="0" quotePrefix="1" applyFont="1" applyFill="1" applyBorder="1"/>
    <xf numFmtId="3" fontId="16" fillId="4" borderId="7" xfId="3" quotePrefix="1" applyNumberFormat="1" applyFont="1" applyFill="1" applyBorder="1" applyAlignment="1" applyProtection="1">
      <alignment vertical="center"/>
      <protection locked="0"/>
    </xf>
    <xf numFmtId="3" fontId="13" fillId="10" borderId="3" xfId="7" quotePrefix="1" applyBorder="1" applyAlignment="1">
      <alignment vertical="center"/>
      <protection locked="0"/>
    </xf>
    <xf numFmtId="0" fontId="24" fillId="2" borderId="14" xfId="1" quotePrefix="1" applyFont="1" applyBorder="1" applyAlignment="1">
      <alignment vertical="top" wrapText="1"/>
    </xf>
    <xf numFmtId="0" fontId="13" fillId="6" borderId="22" xfId="0" applyFont="1" applyFill="1" applyBorder="1" applyAlignment="1">
      <alignment horizontal="left" vertical="top" wrapText="1"/>
    </xf>
    <xf numFmtId="0" fontId="21" fillId="6" borderId="22" xfId="0" applyFont="1" applyFill="1" applyBorder="1" applyAlignment="1">
      <alignment horizontal="left" vertical="top" wrapText="1"/>
    </xf>
    <xf numFmtId="0" fontId="0" fillId="15" borderId="9" xfId="0" applyFill="1" applyBorder="1"/>
    <xf numFmtId="3" fontId="16" fillId="4" borderId="23" xfId="3" applyNumberFormat="1" applyFont="1" applyFill="1" applyBorder="1" applyAlignment="1" applyProtection="1">
      <alignment horizontal="center" vertical="center"/>
      <protection locked="0"/>
    </xf>
    <xf numFmtId="0" fontId="20" fillId="14" borderId="9" xfId="0" applyFont="1" applyFill="1" applyBorder="1" applyAlignment="1">
      <alignment horizontal="center"/>
    </xf>
    <xf numFmtId="0" fontId="13" fillId="6" borderId="15"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17" xfId="0" applyFont="1" applyFill="1" applyBorder="1" applyAlignment="1">
      <alignment horizontal="left" vertical="top" wrapText="1"/>
    </xf>
    <xf numFmtId="0" fontId="13" fillId="6" borderId="19" xfId="0" applyFont="1" applyFill="1" applyBorder="1" applyAlignment="1">
      <alignment horizontal="left" vertical="top" wrapText="1"/>
    </xf>
    <xf numFmtId="0" fontId="13" fillId="6" borderId="6" xfId="0" applyFont="1" applyFill="1" applyBorder="1" applyAlignment="1">
      <alignment horizontal="left" vertical="top" wrapText="1"/>
    </xf>
    <xf numFmtId="0" fontId="25" fillId="18" borderId="11" xfId="0" applyFont="1" applyFill="1" applyBorder="1" applyAlignment="1">
      <alignment horizontal="center"/>
    </xf>
    <xf numFmtId="0" fontId="25" fillId="18" borderId="12" xfId="0" applyFont="1" applyFill="1" applyBorder="1" applyAlignment="1">
      <alignment horizontal="center"/>
    </xf>
    <xf numFmtId="0" fontId="25" fillId="18" borderId="9" xfId="0" applyFont="1" applyFill="1" applyBorder="1" applyAlignment="1">
      <alignment horizontal="center"/>
    </xf>
  </cellXfs>
  <cellStyles count="10">
    <cellStyle name="Comma" xfId="3" builtinId="3"/>
    <cellStyle name="DC_Empty" xfId="6" xr:uid="{BB5A1F8C-D801-422B-94CC-CF06AF896250}"/>
    <cellStyle name="DC_Input_Number" xfId="7" xr:uid="{E1B8F972-045D-46E3-B86F-FAB748986BB3}"/>
    <cellStyle name="DC_Label" xfId="5" xr:uid="{749FD5F9-2B1E-41CB-A4E7-1BA4086D89E6}"/>
    <cellStyle name="DC_Prefilled_Number" xfId="8" xr:uid="{A5F3A3CC-84C3-4FCE-BF58-3225DE30B48F}"/>
    <cellStyle name="Heading 2" xfId="9" builtinId="17"/>
    <cellStyle name="Input" xfId="1" builtinId="20"/>
    <cellStyle name="Normal" xfId="0" builtinId="0"/>
    <cellStyle name="Note" xfId="2" builtinId="10"/>
    <cellStyle name="Percent" xfId="4" builtinId="5"/>
  </cellStyles>
  <dxfs count="0"/>
  <tableStyles count="0" defaultTableStyle="TableStyleMedium2" defaultPivotStyle="PivotStyleLight16"/>
  <colors>
    <mruColors>
      <color rgb="FFFF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Bakker, L.P. (Lammert) (TV_ECKA)" id="{4268B65A-BE2A-4E82-B243-82989D13335D}" userId="S::L.P.Bakker@dnb.nl::64c981d2-c1d8-4e6d-b4a0-ac6b8cc752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3" dT="2023-08-25T07:33:52.87" personId="{4268B65A-BE2A-4E82-B243-82989D13335D}" id="{C622F7D1-F943-4318-8CBB-C50872C01C5F}">
    <text>Hier zou ik ook een toelichting mogelijk maken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C228E-DCA2-47FF-92E0-CFCF6693E07D}">
  <sheetPr>
    <tabColor theme="7" tint="0.39997558519241921"/>
  </sheetPr>
  <dimension ref="A2:X45"/>
  <sheetViews>
    <sheetView tabSelected="1" zoomScale="85" zoomScaleNormal="85" workbookViewId="0"/>
  </sheetViews>
  <sheetFormatPr defaultColWidth="9.140625" defaultRowHeight="15" x14ac:dyDescent="0.25"/>
  <cols>
    <col min="1" max="1" width="25.85546875" style="44" customWidth="1"/>
    <col min="2" max="2" width="27" style="44" customWidth="1"/>
    <col min="3" max="16384" width="9.140625" style="44"/>
  </cols>
  <sheetData>
    <row r="2" spans="1:24" ht="18" thickBot="1" x14ac:dyDescent="0.35">
      <c r="A2" s="48" t="s">
        <v>249</v>
      </c>
      <c r="B2" s="48"/>
      <c r="C2" s="48"/>
      <c r="D2" s="48"/>
      <c r="E2" s="48"/>
      <c r="F2" s="48"/>
      <c r="G2" s="48"/>
      <c r="H2" s="48"/>
      <c r="I2" s="48"/>
      <c r="J2" s="48"/>
      <c r="K2" s="48"/>
      <c r="L2" s="48"/>
      <c r="M2" s="48"/>
      <c r="N2" s="48"/>
      <c r="O2" s="48"/>
      <c r="P2" s="48"/>
      <c r="Q2" s="48"/>
      <c r="R2" s="48"/>
      <c r="S2" s="48"/>
      <c r="T2" s="48"/>
      <c r="U2" s="48"/>
      <c r="V2" s="48"/>
      <c r="W2" s="48"/>
      <c r="X2" s="48"/>
    </row>
    <row r="3" spans="1:24" ht="15.75" thickTop="1" x14ac:dyDescent="0.25">
      <c r="A3" s="44" t="s">
        <v>277</v>
      </c>
    </row>
    <row r="4" spans="1:24" x14ac:dyDescent="0.25">
      <c r="A4" s="44" t="s">
        <v>280</v>
      </c>
    </row>
    <row r="5" spans="1:24" x14ac:dyDescent="0.25">
      <c r="A5" s="44" t="s">
        <v>278</v>
      </c>
    </row>
    <row r="6" spans="1:24" x14ac:dyDescent="0.25">
      <c r="A6" s="44" t="s">
        <v>279</v>
      </c>
    </row>
    <row r="8" spans="1:24" ht="18" thickBot="1" x14ac:dyDescent="0.35">
      <c r="A8" s="48" t="s">
        <v>248</v>
      </c>
      <c r="B8" s="48"/>
      <c r="C8" s="48"/>
      <c r="D8" s="48"/>
      <c r="E8" s="48"/>
      <c r="F8" s="48"/>
      <c r="G8" s="48"/>
      <c r="H8" s="48"/>
      <c r="I8" s="48"/>
      <c r="J8" s="48"/>
      <c r="K8" s="48"/>
      <c r="L8" s="48"/>
      <c r="M8" s="48"/>
      <c r="N8" s="48"/>
      <c r="O8" s="48"/>
      <c r="P8" s="48"/>
      <c r="Q8" s="48"/>
      <c r="R8" s="48"/>
      <c r="S8" s="48"/>
      <c r="T8" s="48"/>
      <c r="U8" s="48"/>
      <c r="V8" s="48"/>
      <c r="W8" s="48"/>
      <c r="X8" s="48"/>
    </row>
    <row r="9" spans="1:24" ht="15.75" thickTop="1" x14ac:dyDescent="0.25">
      <c r="A9" s="78" t="s">
        <v>211</v>
      </c>
      <c r="B9" s="44" t="s">
        <v>216</v>
      </c>
    </row>
    <row r="10" spans="1:24" x14ac:dyDescent="0.25">
      <c r="A10" s="79" t="s">
        <v>212</v>
      </c>
      <c r="B10" s="44" t="s">
        <v>215</v>
      </c>
    </row>
    <row r="11" spans="1:24" x14ac:dyDescent="0.25">
      <c r="A11" s="79" t="s">
        <v>213</v>
      </c>
      <c r="B11" s="44" t="s">
        <v>256</v>
      </c>
    </row>
    <row r="12" spans="1:24" x14ac:dyDescent="0.25">
      <c r="A12" s="80" t="s">
        <v>214</v>
      </c>
      <c r="B12" s="44" t="s">
        <v>257</v>
      </c>
    </row>
    <row r="13" spans="1:24" x14ac:dyDescent="0.25">
      <c r="A13" s="80" t="s">
        <v>246</v>
      </c>
      <c r="B13" s="44" t="s">
        <v>281</v>
      </c>
    </row>
    <row r="14" spans="1:24" x14ac:dyDescent="0.25">
      <c r="A14" s="80" t="s">
        <v>247</v>
      </c>
      <c r="B14" s="44" t="s">
        <v>258</v>
      </c>
    </row>
    <row r="16" spans="1:24" x14ac:dyDescent="0.25">
      <c r="A16" s="44" t="s">
        <v>275</v>
      </c>
    </row>
    <row r="17" spans="1:24" x14ac:dyDescent="0.25">
      <c r="A17" s="44" t="s">
        <v>274</v>
      </c>
    </row>
    <row r="18" spans="1:24" x14ac:dyDescent="0.25">
      <c r="A18" s="44" t="s">
        <v>276</v>
      </c>
    </row>
    <row r="19" spans="1:24" x14ac:dyDescent="0.25">
      <c r="A19" s="44" t="s">
        <v>283</v>
      </c>
    </row>
    <row r="21" spans="1:24" x14ac:dyDescent="0.25">
      <c r="A21" s="44" t="s">
        <v>273</v>
      </c>
    </row>
    <row r="23" spans="1:24" ht="18" thickBot="1" x14ac:dyDescent="0.35">
      <c r="A23" s="48" t="s">
        <v>250</v>
      </c>
      <c r="B23" s="48"/>
      <c r="C23" s="48"/>
      <c r="D23" s="48"/>
      <c r="E23" s="48"/>
      <c r="F23" s="48"/>
      <c r="G23" s="48"/>
      <c r="H23" s="48"/>
      <c r="I23" s="48"/>
      <c r="J23" s="48"/>
      <c r="K23" s="48"/>
      <c r="L23" s="48"/>
      <c r="M23" s="48"/>
      <c r="N23" s="48"/>
      <c r="O23" s="48"/>
      <c r="P23" s="48"/>
      <c r="Q23" s="48"/>
      <c r="R23" s="48"/>
      <c r="S23" s="48"/>
      <c r="T23" s="48"/>
      <c r="U23" s="48"/>
      <c r="V23" s="48"/>
      <c r="W23" s="48"/>
      <c r="X23" s="48"/>
    </row>
    <row r="24" spans="1:24" ht="15.75" thickTop="1" x14ac:dyDescent="0.25">
      <c r="A24" s="44" t="s">
        <v>217</v>
      </c>
    </row>
    <row r="26" spans="1:24" x14ac:dyDescent="0.25">
      <c r="A26" s="44" t="s">
        <v>218</v>
      </c>
      <c r="B26" s="44" t="s">
        <v>251</v>
      </c>
    </row>
    <row r="28" spans="1:24" ht="18" thickBot="1" x14ac:dyDescent="0.35">
      <c r="A28" s="48" t="s">
        <v>191</v>
      </c>
      <c r="B28" s="48"/>
      <c r="C28" s="48"/>
      <c r="D28" s="48"/>
      <c r="E28" s="48"/>
      <c r="F28" s="48"/>
      <c r="G28" s="48"/>
      <c r="H28" s="48"/>
      <c r="I28" s="48"/>
      <c r="J28" s="48"/>
      <c r="K28" s="48"/>
      <c r="L28" s="48"/>
      <c r="M28" s="48"/>
      <c r="N28" s="48"/>
      <c r="O28" s="48"/>
      <c r="P28" s="48"/>
      <c r="Q28" s="48"/>
      <c r="R28" s="48"/>
      <c r="S28" s="48"/>
      <c r="T28" s="48"/>
      <c r="U28" s="48"/>
      <c r="V28" s="48"/>
      <c r="W28" s="48"/>
      <c r="X28" s="48"/>
    </row>
    <row r="29" spans="1:24" ht="15.75" thickTop="1" x14ac:dyDescent="0.25">
      <c r="A29" s="45" t="s">
        <v>272</v>
      </c>
    </row>
    <row r="31" spans="1:24" x14ac:dyDescent="0.25">
      <c r="A31" s="76" t="s">
        <v>261</v>
      </c>
    </row>
    <row r="32" spans="1:24" x14ac:dyDescent="0.25">
      <c r="A32" s="44" t="s">
        <v>263</v>
      </c>
    </row>
    <row r="33" spans="1:1" x14ac:dyDescent="0.25">
      <c r="A33" s="47"/>
    </row>
    <row r="34" spans="1:1" x14ac:dyDescent="0.25">
      <c r="A34" s="76" t="s">
        <v>265</v>
      </c>
    </row>
    <row r="35" spans="1:1" x14ac:dyDescent="0.25">
      <c r="A35" s="44" t="s">
        <v>264</v>
      </c>
    </row>
    <row r="37" spans="1:1" x14ac:dyDescent="0.25">
      <c r="A37" s="76" t="s">
        <v>266</v>
      </c>
    </row>
    <row r="38" spans="1:1" x14ac:dyDescent="0.25">
      <c r="A38" s="44" t="s">
        <v>271</v>
      </c>
    </row>
    <row r="40" spans="1:1" x14ac:dyDescent="0.25">
      <c r="A40" s="76" t="s">
        <v>268</v>
      </c>
    </row>
    <row r="41" spans="1:1" x14ac:dyDescent="0.25">
      <c r="A41" s="44" t="s">
        <v>267</v>
      </c>
    </row>
    <row r="43" spans="1:1" x14ac:dyDescent="0.25">
      <c r="A43" s="45" t="s">
        <v>262</v>
      </c>
    </row>
    <row r="44" spans="1:1" x14ac:dyDescent="0.25">
      <c r="A44" s="77" t="s">
        <v>269</v>
      </c>
    </row>
    <row r="45" spans="1:1" x14ac:dyDescent="0.25">
      <c r="A45" s="45" t="s">
        <v>270</v>
      </c>
    </row>
  </sheetData>
  <pageMargins left="0.7" right="0.7" top="0.75" bottom="0.75" header="0.3" footer="0.3"/>
  <pageSetup paperSize="9" orientation="portrait" r:id="rId1"/>
  <headerFooter>
    <oddHeader>&amp;L&amp;"Calibri"&amp;10&amp;K7FAA39 | DNB PUBLIC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B0A0-6ED9-4931-99AC-571F0FF9C3F8}">
  <sheetPr>
    <tabColor theme="7" tint="0.39997558519241921"/>
  </sheetPr>
  <dimension ref="A2:C17"/>
  <sheetViews>
    <sheetView zoomScale="85" zoomScaleNormal="85" workbookViewId="0"/>
  </sheetViews>
  <sheetFormatPr defaultColWidth="9.140625" defaultRowHeight="15" x14ac:dyDescent="0.25"/>
  <cols>
    <col min="1" max="1" width="29.42578125" style="2" customWidth="1"/>
    <col min="2" max="2" width="74.5703125" style="2" customWidth="1"/>
    <col min="3" max="3" width="29.85546875" style="2" bestFit="1" customWidth="1"/>
    <col min="4" max="16384" width="9.140625" style="2"/>
  </cols>
  <sheetData>
    <row r="2" spans="1:3" s="49" customFormat="1" ht="18" thickBot="1" x14ac:dyDescent="0.35">
      <c r="A2" s="48" t="s">
        <v>18</v>
      </c>
      <c r="B2" s="48"/>
    </row>
    <row r="3" spans="1:3" ht="15.75" thickTop="1" x14ac:dyDescent="0.25">
      <c r="A3" s="1"/>
    </row>
    <row r="4" spans="1:3" x14ac:dyDescent="0.25">
      <c r="A4" s="3" t="s">
        <v>6</v>
      </c>
      <c r="B4" s="3" t="s">
        <v>7</v>
      </c>
    </row>
    <row r="5" spans="1:3" x14ac:dyDescent="0.25">
      <c r="A5" s="3" t="s">
        <v>22</v>
      </c>
      <c r="B5" s="3" t="s">
        <v>19</v>
      </c>
    </row>
    <row r="6" spans="1:3" ht="30" x14ac:dyDescent="0.25">
      <c r="A6" s="3" t="s">
        <v>5</v>
      </c>
      <c r="B6" s="3" t="s">
        <v>173</v>
      </c>
      <c r="C6" s="4"/>
    </row>
    <row r="7" spans="1:3" ht="30" x14ac:dyDescent="0.25">
      <c r="A7" s="3" t="s">
        <v>4</v>
      </c>
      <c r="B7" s="3" t="s">
        <v>190</v>
      </c>
    </row>
    <row r="8" spans="1:3" x14ac:dyDescent="0.25">
      <c r="A8" s="3" t="s">
        <v>8</v>
      </c>
      <c r="B8" s="3" t="s">
        <v>9</v>
      </c>
    </row>
    <row r="9" spans="1:3" ht="30" x14ac:dyDescent="0.25">
      <c r="A9" s="3" t="s">
        <v>11</v>
      </c>
      <c r="B9" s="3" t="s">
        <v>10</v>
      </c>
    </row>
    <row r="10" spans="1:3" ht="30" x14ac:dyDescent="0.25">
      <c r="A10" s="3" t="s">
        <v>12</v>
      </c>
      <c r="B10" s="3" t="s">
        <v>20</v>
      </c>
    </row>
    <row r="11" spans="1:3" ht="30" x14ac:dyDescent="0.25">
      <c r="A11" s="3" t="s">
        <v>13</v>
      </c>
      <c r="B11" s="3" t="s">
        <v>14</v>
      </c>
    </row>
    <row r="12" spans="1:3" ht="45" x14ac:dyDescent="0.25">
      <c r="A12" s="3" t="s">
        <v>79</v>
      </c>
      <c r="B12" s="3" t="s">
        <v>76</v>
      </c>
    </row>
    <row r="13" spans="1:3" ht="45" x14ac:dyDescent="0.25">
      <c r="A13" s="3" t="s">
        <v>70</v>
      </c>
      <c r="B13" s="3" t="s">
        <v>80</v>
      </c>
    </row>
    <row r="14" spans="1:3" x14ac:dyDescent="0.25">
      <c r="A14" s="3" t="s">
        <v>15</v>
      </c>
      <c r="B14" s="3" t="s">
        <v>16</v>
      </c>
    </row>
    <row r="15" spans="1:3" ht="30" x14ac:dyDescent="0.25">
      <c r="A15" s="3" t="s">
        <v>74</v>
      </c>
      <c r="B15" s="3" t="s">
        <v>75</v>
      </c>
    </row>
    <row r="16" spans="1:3" ht="30" x14ac:dyDescent="0.25">
      <c r="A16" s="3" t="s">
        <v>17</v>
      </c>
      <c r="B16" s="3" t="s">
        <v>21</v>
      </c>
    </row>
    <row r="17" spans="1:2" ht="30" x14ac:dyDescent="0.25">
      <c r="A17" s="3" t="s">
        <v>106</v>
      </c>
      <c r="B17" s="3" t="s">
        <v>107</v>
      </c>
    </row>
  </sheetData>
  <pageMargins left="0.7" right="0.7" top="0.75" bottom="0.75" header="0.3" footer="0.3"/>
  <headerFooter>
    <oddHeader>&amp;L&amp;"Calibri"&amp;10&amp;K7FAA39 | DNB PUBLIC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E4CBB-C5AD-45F6-968E-4F86200AFCBE}">
  <sheetPr>
    <tabColor theme="7" tint="-0.249977111117893"/>
  </sheetPr>
  <dimension ref="A1:I33"/>
  <sheetViews>
    <sheetView zoomScale="85" zoomScaleNormal="85"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5" x14ac:dyDescent="0.25"/>
  <cols>
    <col min="1" max="1" width="2.140625" style="44" bestFit="1" customWidth="1"/>
    <col min="2" max="2" width="3.140625" style="44" bestFit="1" customWidth="1"/>
    <col min="3" max="3" width="35.42578125" style="44" bestFit="1" customWidth="1"/>
    <col min="4" max="4" width="9.140625" style="44" customWidth="1"/>
    <col min="5" max="5" width="56.85546875" style="44" customWidth="1"/>
    <col min="6" max="6" width="57.5703125" style="44" customWidth="1"/>
    <col min="7" max="7" width="23.5703125" style="44" customWidth="1"/>
    <col min="8" max="16384" width="9.140625" style="44"/>
  </cols>
  <sheetData>
    <row r="1" spans="1:7" x14ac:dyDescent="0.25">
      <c r="A1" s="2"/>
      <c r="B1" s="2"/>
      <c r="C1" s="2"/>
      <c r="D1" s="2"/>
      <c r="E1" s="2"/>
      <c r="F1" s="2"/>
      <c r="G1" s="50" t="s">
        <v>25</v>
      </c>
    </row>
    <row r="2" spans="1:7" x14ac:dyDescent="0.25">
      <c r="A2" s="2"/>
      <c r="B2" s="2"/>
      <c r="C2" s="2"/>
      <c r="D2" s="2"/>
      <c r="E2" s="2"/>
      <c r="F2" s="2"/>
      <c r="G2" s="35" t="s">
        <v>185</v>
      </c>
    </row>
    <row r="3" spans="1:7" x14ac:dyDescent="0.25">
      <c r="A3" s="2"/>
      <c r="B3" s="2"/>
      <c r="C3" s="2"/>
      <c r="D3" s="2"/>
      <c r="E3" s="2"/>
      <c r="F3" s="2"/>
      <c r="G3" s="31" t="s">
        <v>186</v>
      </c>
    </row>
    <row r="4" spans="1:7" x14ac:dyDescent="0.25">
      <c r="A4" s="2"/>
      <c r="B4" s="2"/>
      <c r="C4" s="2"/>
      <c r="D4" s="2"/>
      <c r="E4" s="2"/>
      <c r="F4" s="2"/>
      <c r="G4" s="81" t="s">
        <v>284</v>
      </c>
    </row>
    <row r="5" spans="1:7" x14ac:dyDescent="0.25">
      <c r="A5" s="2"/>
      <c r="B5" s="2"/>
      <c r="C5" s="2"/>
      <c r="D5" s="2"/>
      <c r="E5" s="2"/>
      <c r="F5" s="2"/>
      <c r="G5" s="2"/>
    </row>
    <row r="6" spans="1:7" x14ac:dyDescent="0.25">
      <c r="A6" s="2"/>
      <c r="B6" s="2"/>
      <c r="C6" s="2"/>
      <c r="D6" s="2"/>
      <c r="E6" s="2"/>
      <c r="F6" s="2"/>
      <c r="G6" s="2"/>
    </row>
    <row r="7" spans="1:7" ht="18" thickBot="1" x14ac:dyDescent="0.35">
      <c r="A7" s="48" t="s">
        <v>24</v>
      </c>
      <c r="B7" s="48" t="s">
        <v>48</v>
      </c>
      <c r="C7" s="48" t="s">
        <v>182</v>
      </c>
      <c r="D7" s="48"/>
      <c r="E7" s="48" t="s">
        <v>183</v>
      </c>
      <c r="F7" s="48" t="s">
        <v>184</v>
      </c>
      <c r="G7" s="2"/>
    </row>
    <row r="8" spans="1:7" ht="18" thickTop="1" x14ac:dyDescent="0.3">
      <c r="A8" s="51"/>
      <c r="B8" s="51"/>
      <c r="C8" s="51"/>
      <c r="D8" s="51"/>
      <c r="E8" s="51"/>
      <c r="F8" s="51"/>
      <c r="G8" s="2"/>
    </row>
    <row r="9" spans="1:7" x14ac:dyDescent="0.25">
      <c r="A9" s="5"/>
      <c r="B9" s="5"/>
      <c r="C9" s="5" t="s">
        <v>192</v>
      </c>
      <c r="D9" s="5"/>
      <c r="E9" s="82" t="s">
        <v>145</v>
      </c>
      <c r="F9" s="82" t="s">
        <v>285</v>
      </c>
    </row>
    <row r="10" spans="1:7" x14ac:dyDescent="0.25">
      <c r="A10" s="44">
        <v>1</v>
      </c>
      <c r="B10" s="44" t="s">
        <v>50</v>
      </c>
      <c r="C10" s="44" t="s">
        <v>193</v>
      </c>
      <c r="D10" s="82" t="s">
        <v>286</v>
      </c>
      <c r="E10" s="7"/>
      <c r="F10" s="29"/>
    </row>
    <row r="11" spans="1:7" x14ac:dyDescent="0.25">
      <c r="A11" s="44">
        <v>1</v>
      </c>
      <c r="B11" s="44" t="s">
        <v>51</v>
      </c>
      <c r="C11" s="44" t="s">
        <v>194</v>
      </c>
      <c r="D11" s="82" t="s">
        <v>287</v>
      </c>
      <c r="E11" s="7"/>
      <c r="F11" s="29"/>
    </row>
    <row r="12" spans="1:7" x14ac:dyDescent="0.25">
      <c r="A12" s="44">
        <v>1</v>
      </c>
      <c r="B12" s="44" t="s">
        <v>52</v>
      </c>
      <c r="C12" s="44" t="s">
        <v>196</v>
      </c>
      <c r="D12" s="82" t="s">
        <v>288</v>
      </c>
      <c r="E12" s="36"/>
      <c r="F12" s="29"/>
    </row>
    <row r="13" spans="1:7" x14ac:dyDescent="0.25">
      <c r="A13" s="44">
        <v>1</v>
      </c>
      <c r="B13" s="44" t="s">
        <v>53</v>
      </c>
      <c r="C13" s="44" t="s">
        <v>195</v>
      </c>
      <c r="D13" s="82" t="s">
        <v>289</v>
      </c>
      <c r="E13" s="6"/>
      <c r="F13" s="29"/>
    </row>
    <row r="15" spans="1:7" x14ac:dyDescent="0.25">
      <c r="A15" s="5"/>
      <c r="B15" s="5"/>
      <c r="C15" s="5" t="s">
        <v>198</v>
      </c>
      <c r="D15" s="5"/>
      <c r="E15" s="82" t="s">
        <v>145</v>
      </c>
      <c r="F15" s="82" t="s">
        <v>285</v>
      </c>
    </row>
    <row r="16" spans="1:7" x14ac:dyDescent="0.25">
      <c r="A16" s="44">
        <v>2</v>
      </c>
      <c r="B16" s="44" t="s">
        <v>50</v>
      </c>
      <c r="C16" s="44" t="s">
        <v>202</v>
      </c>
      <c r="D16" s="82" t="s">
        <v>290</v>
      </c>
      <c r="E16" s="7"/>
      <c r="F16" s="29"/>
    </row>
    <row r="17" spans="1:6" x14ac:dyDescent="0.25">
      <c r="A17" s="44">
        <v>2</v>
      </c>
      <c r="B17" s="44" t="s">
        <v>51</v>
      </c>
      <c r="C17" s="44" t="s">
        <v>199</v>
      </c>
      <c r="D17" s="82" t="s">
        <v>291</v>
      </c>
      <c r="E17" s="7"/>
      <c r="F17" s="29"/>
    </row>
    <row r="18" spans="1:6" x14ac:dyDescent="0.25">
      <c r="A18" s="44">
        <v>2</v>
      </c>
      <c r="B18" s="45" t="s">
        <v>52</v>
      </c>
      <c r="C18" s="45" t="s">
        <v>200</v>
      </c>
      <c r="D18" s="82" t="s">
        <v>292</v>
      </c>
      <c r="E18" s="7"/>
      <c r="F18" s="29"/>
    </row>
    <row r="19" spans="1:6" x14ac:dyDescent="0.25">
      <c r="A19" s="44">
        <v>2</v>
      </c>
      <c r="B19" s="44" t="s">
        <v>53</v>
      </c>
      <c r="C19" s="44" t="s">
        <v>201</v>
      </c>
      <c r="D19" s="82" t="s">
        <v>293</v>
      </c>
      <c r="E19" s="7"/>
      <c r="F19" s="29"/>
    </row>
    <row r="20" spans="1:6" x14ac:dyDescent="0.25">
      <c r="A20" s="44">
        <v>2</v>
      </c>
      <c r="B20" s="44" t="s">
        <v>54</v>
      </c>
      <c r="C20" s="44" t="s">
        <v>203</v>
      </c>
      <c r="D20" s="82" t="s">
        <v>294</v>
      </c>
      <c r="E20" s="7"/>
      <c r="F20" s="29"/>
    </row>
    <row r="21" spans="1:6" x14ac:dyDescent="0.25">
      <c r="A21" s="44">
        <v>2</v>
      </c>
      <c r="B21" s="44" t="s">
        <v>88</v>
      </c>
      <c r="C21" s="44" t="s">
        <v>204</v>
      </c>
      <c r="D21" s="82" t="s">
        <v>227</v>
      </c>
      <c r="E21" s="7"/>
      <c r="F21" s="29"/>
    </row>
    <row r="22" spans="1:6" x14ac:dyDescent="0.25">
      <c r="A22" s="44">
        <v>2</v>
      </c>
      <c r="B22" s="44" t="s">
        <v>91</v>
      </c>
      <c r="C22" s="44" t="s">
        <v>205</v>
      </c>
      <c r="D22" s="82" t="s">
        <v>295</v>
      </c>
      <c r="E22" s="7"/>
      <c r="F22" s="29"/>
    </row>
    <row r="23" spans="1:6" x14ac:dyDescent="0.25">
      <c r="A23" s="44">
        <v>2</v>
      </c>
      <c r="B23" s="44" t="s">
        <v>95</v>
      </c>
      <c r="C23" s="44" t="s">
        <v>206</v>
      </c>
      <c r="D23" s="82" t="s">
        <v>296</v>
      </c>
      <c r="E23" s="7"/>
      <c r="F23" s="29"/>
    </row>
    <row r="33" spans="9:9" x14ac:dyDescent="0.25">
      <c r="I33" s="46"/>
    </row>
  </sheetData>
  <phoneticPr fontId="8" type="noConversion"/>
  <pageMargins left="0.7" right="0.7" top="0.75" bottom="0.75" header="0.3" footer="0.3"/>
  <headerFooter>
    <oddHeader>&amp;L&amp;"Calibri"&amp;10&amp;K7FAA39 | DNB PUBLIC |&amp;1#_x000D_</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D2990A6-B7A5-46C4-914C-B4A40758DCA8}">
          <x14:formula1>
            <xm:f>lijsten!$B$9:$B$10</xm:f>
          </x14:formula1>
          <xm:sqref>E13</xm:sqref>
        </x14:dataValidation>
        <x14:dataValidation type="list" allowBlank="1" showInputMessage="1" showErrorMessage="1" xr:uid="{1835C664-B738-43B3-9933-818657732391}">
          <x14:formula1>
            <xm:f>lijsten!$D$25:$D$26</xm:f>
          </x14:formula1>
          <xm:sqref>E12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08CA-E4CA-4C75-936F-59CC8192177F}">
  <sheetPr>
    <tabColor theme="7" tint="-0.249977111117893"/>
  </sheetPr>
  <dimension ref="A1:Q98"/>
  <sheetViews>
    <sheetView zoomScale="70" zoomScaleNormal="70" workbookViewId="0">
      <pane xSplit="3" ySplit="7" topLeftCell="D8" activePane="bottomRight" state="frozen"/>
      <selection pane="topRight" activeCell="D1" sqref="D1"/>
      <selection pane="bottomLeft" activeCell="A11" sqref="A11"/>
      <selection pane="bottomRight" activeCell="D8" sqref="D8"/>
    </sheetView>
  </sheetViews>
  <sheetFormatPr defaultColWidth="9.140625" defaultRowHeight="15" x14ac:dyDescent="0.25"/>
  <cols>
    <col min="1" max="1" width="3.5703125" style="2" bestFit="1" customWidth="1"/>
    <col min="2" max="2" width="3.140625" style="2" bestFit="1" customWidth="1"/>
    <col min="3" max="3" width="96.85546875" style="2" customWidth="1"/>
    <col min="4" max="4" width="9.140625" style="2" customWidth="1"/>
    <col min="5" max="5" width="73" style="2" customWidth="1"/>
    <col min="6" max="6" width="85.140625" style="2" customWidth="1"/>
    <col min="7" max="7" width="55.42578125" style="2" customWidth="1"/>
    <col min="8" max="8" width="25" style="2" bestFit="1" customWidth="1"/>
    <col min="9" max="9" width="9.140625" style="2"/>
    <col min="10" max="10" width="35.5703125" style="2" bestFit="1" customWidth="1"/>
    <col min="11" max="11" width="3.5703125" style="2" customWidth="1"/>
    <col min="12" max="12" width="35" style="2" customWidth="1"/>
    <col min="13" max="13" width="9.140625" style="2"/>
    <col min="14" max="14" width="57" style="2" bestFit="1" customWidth="1"/>
    <col min="15" max="15" width="49" style="2" bestFit="1" customWidth="1"/>
    <col min="16" max="16384" width="9.140625" style="2"/>
  </cols>
  <sheetData>
    <row r="1" spans="1:8" x14ac:dyDescent="0.25">
      <c r="A1" s="52" t="s">
        <v>49</v>
      </c>
      <c r="B1" s="53">
        <v>1</v>
      </c>
      <c r="C1" s="53" t="s">
        <v>41</v>
      </c>
      <c r="D1" s="53"/>
      <c r="H1" s="50" t="s">
        <v>25</v>
      </c>
    </row>
    <row r="2" spans="1:8" x14ac:dyDescent="0.25">
      <c r="A2" s="52" t="s">
        <v>49</v>
      </c>
      <c r="B2" s="53">
        <v>2</v>
      </c>
      <c r="C2" s="53" t="s">
        <v>42</v>
      </c>
      <c r="D2" s="53"/>
      <c r="H2" s="30" t="s">
        <v>185</v>
      </c>
    </row>
    <row r="3" spans="1:8" x14ac:dyDescent="0.25">
      <c r="A3" s="52" t="s">
        <v>49</v>
      </c>
      <c r="B3" s="53">
        <v>3</v>
      </c>
      <c r="C3" s="53" t="s">
        <v>46</v>
      </c>
      <c r="D3" s="53"/>
      <c r="H3" s="31" t="s">
        <v>186</v>
      </c>
    </row>
    <row r="4" spans="1:8" x14ac:dyDescent="0.25">
      <c r="A4" s="52" t="s">
        <v>49</v>
      </c>
      <c r="B4" s="53">
        <v>4</v>
      </c>
      <c r="C4" s="53" t="s">
        <v>47</v>
      </c>
      <c r="D4" s="53"/>
      <c r="H4" s="81" t="s">
        <v>284</v>
      </c>
    </row>
    <row r="7" spans="1:8" ht="18" thickBot="1" x14ac:dyDescent="0.35">
      <c r="A7" s="48" t="s">
        <v>24</v>
      </c>
      <c r="B7" s="48" t="s">
        <v>48</v>
      </c>
      <c r="C7" s="48" t="s">
        <v>182</v>
      </c>
      <c r="D7" s="48"/>
      <c r="E7" s="48" t="s">
        <v>183</v>
      </c>
      <c r="F7" s="48" t="s">
        <v>184</v>
      </c>
      <c r="G7" s="48" t="s">
        <v>347</v>
      </c>
    </row>
    <row r="8" spans="1:8" ht="18" thickTop="1" x14ac:dyDescent="0.3">
      <c r="A8" s="51"/>
      <c r="B8" s="51"/>
      <c r="C8" s="51"/>
      <c r="D8" s="51"/>
      <c r="E8" s="51"/>
      <c r="F8" s="51"/>
      <c r="G8" s="51"/>
    </row>
    <row r="9" spans="1:8" x14ac:dyDescent="0.25">
      <c r="A9" s="5"/>
      <c r="B9" s="5"/>
      <c r="C9" s="5" t="s">
        <v>44</v>
      </c>
      <c r="D9" s="5"/>
      <c r="E9" s="82" t="s">
        <v>145</v>
      </c>
      <c r="F9" s="82" t="s">
        <v>285</v>
      </c>
      <c r="G9" s="82" t="s">
        <v>342</v>
      </c>
    </row>
    <row r="10" spans="1:8" x14ac:dyDescent="0.25">
      <c r="A10" s="2">
        <v>1</v>
      </c>
      <c r="B10" s="55" t="s">
        <v>50</v>
      </c>
      <c r="C10" s="2" t="s">
        <v>73</v>
      </c>
      <c r="D10" s="82" t="s">
        <v>286</v>
      </c>
      <c r="E10" s="7"/>
      <c r="F10" s="29"/>
      <c r="G10" s="7"/>
    </row>
    <row r="11" spans="1:8" x14ac:dyDescent="0.25">
      <c r="A11" s="2">
        <v>1</v>
      </c>
      <c r="B11" s="55" t="s">
        <v>51</v>
      </c>
      <c r="C11" s="2" t="s">
        <v>55</v>
      </c>
      <c r="D11" s="82" t="s">
        <v>287</v>
      </c>
      <c r="E11" s="8"/>
      <c r="F11" s="7"/>
      <c r="G11" s="7"/>
    </row>
    <row r="12" spans="1:8" x14ac:dyDescent="0.25">
      <c r="A12" s="2">
        <v>1</v>
      </c>
      <c r="B12" s="55" t="s">
        <v>52</v>
      </c>
      <c r="C12" s="2" t="s">
        <v>123</v>
      </c>
      <c r="D12" s="82" t="s">
        <v>288</v>
      </c>
      <c r="E12" s="8"/>
      <c r="F12" s="7"/>
      <c r="G12" s="7"/>
    </row>
    <row r="13" spans="1:8" x14ac:dyDescent="0.25">
      <c r="A13" s="2">
        <v>1</v>
      </c>
      <c r="B13" s="55" t="s">
        <v>53</v>
      </c>
      <c r="C13" s="54" t="s">
        <v>125</v>
      </c>
      <c r="D13" s="82" t="s">
        <v>289</v>
      </c>
      <c r="E13" s="7"/>
      <c r="F13" s="7"/>
      <c r="G13" s="7"/>
    </row>
    <row r="14" spans="1:8" x14ac:dyDescent="0.25">
      <c r="A14" s="2">
        <v>1</v>
      </c>
      <c r="B14" s="55" t="s">
        <v>54</v>
      </c>
      <c r="C14" s="54" t="s">
        <v>126</v>
      </c>
      <c r="D14" s="82" t="s">
        <v>290</v>
      </c>
      <c r="E14" s="7"/>
      <c r="F14" s="7"/>
      <c r="G14" s="7"/>
    </row>
    <row r="15" spans="1:8" x14ac:dyDescent="0.25">
      <c r="A15" s="2">
        <v>1</v>
      </c>
      <c r="B15" s="55" t="s">
        <v>88</v>
      </c>
      <c r="C15" s="2" t="s">
        <v>124</v>
      </c>
      <c r="D15" s="82" t="s">
        <v>291</v>
      </c>
      <c r="E15" s="8"/>
      <c r="F15" s="7"/>
      <c r="G15" s="7"/>
    </row>
    <row r="16" spans="1:8" x14ac:dyDescent="0.25">
      <c r="A16" s="2">
        <v>1</v>
      </c>
      <c r="B16" s="55" t="s">
        <v>91</v>
      </c>
      <c r="C16" s="54" t="s">
        <v>84</v>
      </c>
      <c r="D16" s="82" t="s">
        <v>292</v>
      </c>
      <c r="E16" s="6"/>
      <c r="F16" s="7"/>
      <c r="G16" s="7"/>
    </row>
    <row r="17" spans="1:17" x14ac:dyDescent="0.25">
      <c r="B17" s="55"/>
      <c r="Q17" s="54"/>
    </row>
    <row r="18" spans="1:17" x14ac:dyDescent="0.25">
      <c r="A18" s="5"/>
      <c r="B18" s="5"/>
      <c r="C18" s="5" t="s">
        <v>70</v>
      </c>
      <c r="D18" s="5"/>
      <c r="E18" s="82" t="s">
        <v>145</v>
      </c>
      <c r="F18" s="82" t="s">
        <v>285</v>
      </c>
      <c r="G18" s="82" t="s">
        <v>342</v>
      </c>
    </row>
    <row r="19" spans="1:17" x14ac:dyDescent="0.25">
      <c r="A19" s="2">
        <v>2</v>
      </c>
      <c r="B19" s="55" t="s">
        <v>50</v>
      </c>
      <c r="C19" s="54" t="s">
        <v>69</v>
      </c>
      <c r="D19" s="82" t="s">
        <v>293</v>
      </c>
      <c r="E19" s="7"/>
      <c r="F19" s="29"/>
      <c r="G19" s="7"/>
      <c r="Q19" s="54"/>
    </row>
    <row r="20" spans="1:17" x14ac:dyDescent="0.25">
      <c r="A20" s="2">
        <v>2</v>
      </c>
      <c r="B20" s="55" t="s">
        <v>51</v>
      </c>
      <c r="C20" s="54" t="s">
        <v>78</v>
      </c>
      <c r="D20" s="82" t="s">
        <v>294</v>
      </c>
      <c r="E20" s="7"/>
      <c r="F20" s="29"/>
      <c r="G20" s="7"/>
    </row>
    <row r="21" spans="1:17" ht="27.6" customHeight="1" x14ac:dyDescent="0.25">
      <c r="A21" s="2">
        <v>2</v>
      </c>
      <c r="B21" s="55" t="s">
        <v>52</v>
      </c>
      <c r="C21" s="54" t="s">
        <v>71</v>
      </c>
      <c r="D21" s="82" t="s">
        <v>227</v>
      </c>
      <c r="E21" s="7"/>
      <c r="F21" s="29"/>
      <c r="G21" s="7"/>
    </row>
    <row r="22" spans="1:17" x14ac:dyDescent="0.25">
      <c r="A22" s="2">
        <v>2</v>
      </c>
      <c r="B22" s="55" t="s">
        <v>53</v>
      </c>
      <c r="C22" s="54" t="s">
        <v>135</v>
      </c>
      <c r="D22" s="82" t="s">
        <v>295</v>
      </c>
      <c r="E22" s="7"/>
      <c r="F22" s="29"/>
      <c r="G22" s="7"/>
    </row>
    <row r="23" spans="1:17" x14ac:dyDescent="0.25">
      <c r="A23" s="2">
        <v>2</v>
      </c>
      <c r="B23" s="55" t="s">
        <v>54</v>
      </c>
      <c r="C23" s="54" t="s">
        <v>142</v>
      </c>
      <c r="D23" s="82" t="s">
        <v>296</v>
      </c>
      <c r="E23" s="6"/>
      <c r="F23" s="29"/>
      <c r="G23" s="7"/>
    </row>
    <row r="25" spans="1:17" x14ac:dyDescent="0.25">
      <c r="A25" s="5"/>
      <c r="B25" s="5"/>
      <c r="C25" s="5" t="s">
        <v>15</v>
      </c>
      <c r="D25" s="5"/>
      <c r="E25" s="82" t="s">
        <v>145</v>
      </c>
      <c r="F25" s="82" t="s">
        <v>285</v>
      </c>
      <c r="G25" s="82" t="s">
        <v>342</v>
      </c>
    </row>
    <row r="26" spans="1:17" x14ac:dyDescent="0.25">
      <c r="A26" s="2">
        <v>3</v>
      </c>
      <c r="B26" s="55" t="s">
        <v>50</v>
      </c>
      <c r="C26" s="54" t="s">
        <v>72</v>
      </c>
      <c r="D26" s="82" t="s">
        <v>297</v>
      </c>
      <c r="E26" s="7"/>
      <c r="F26" s="29"/>
      <c r="G26" s="7"/>
    </row>
    <row r="27" spans="1:17" x14ac:dyDescent="0.25">
      <c r="A27" s="2">
        <v>3</v>
      </c>
      <c r="B27" s="55" t="s">
        <v>51</v>
      </c>
      <c r="C27" s="2" t="s">
        <v>77</v>
      </c>
      <c r="D27" s="82" t="s">
        <v>298</v>
      </c>
      <c r="E27" s="7"/>
      <c r="F27" s="29"/>
      <c r="G27" s="7"/>
    </row>
    <row r="28" spans="1:17" ht="30.6" customHeight="1" x14ac:dyDescent="0.25">
      <c r="A28" s="2">
        <v>3</v>
      </c>
      <c r="B28" s="55" t="s">
        <v>52</v>
      </c>
      <c r="C28" s="54" t="s">
        <v>81</v>
      </c>
      <c r="D28" s="82" t="s">
        <v>299</v>
      </c>
      <c r="E28" s="6"/>
      <c r="F28" s="7"/>
      <c r="G28" s="7"/>
    </row>
    <row r="30" spans="1:17" x14ac:dyDescent="0.25">
      <c r="A30" s="5"/>
      <c r="B30" s="5"/>
      <c r="C30" s="5" t="s">
        <v>17</v>
      </c>
      <c r="D30" s="5"/>
      <c r="E30" s="82" t="s">
        <v>145</v>
      </c>
      <c r="F30" s="82" t="s">
        <v>285</v>
      </c>
      <c r="G30" s="82" t="s">
        <v>342</v>
      </c>
    </row>
    <row r="31" spans="1:17" x14ac:dyDescent="0.25">
      <c r="A31" s="54">
        <v>4</v>
      </c>
      <c r="B31" s="56" t="s">
        <v>50</v>
      </c>
      <c r="C31" s="54" t="s">
        <v>97</v>
      </c>
      <c r="D31" s="82" t="s">
        <v>300</v>
      </c>
      <c r="E31" s="6"/>
      <c r="F31" s="7"/>
      <c r="G31" s="7"/>
    </row>
    <row r="32" spans="1:17" x14ac:dyDescent="0.25">
      <c r="A32" s="54">
        <v>4</v>
      </c>
      <c r="B32" s="56" t="s">
        <v>51</v>
      </c>
      <c r="C32" s="54" t="s">
        <v>98</v>
      </c>
      <c r="D32" s="82" t="s">
        <v>301</v>
      </c>
      <c r="E32" s="6"/>
      <c r="F32" s="7"/>
      <c r="G32" s="7"/>
    </row>
    <row r="33" spans="1:7" x14ac:dyDescent="0.25">
      <c r="A33" s="54">
        <v>4</v>
      </c>
      <c r="B33" s="56" t="s">
        <v>52</v>
      </c>
      <c r="C33" s="54" t="s">
        <v>127</v>
      </c>
      <c r="D33" s="82" t="s">
        <v>302</v>
      </c>
      <c r="E33" s="8"/>
      <c r="F33" s="29"/>
      <c r="G33" s="7"/>
    </row>
    <row r="34" spans="1:7" x14ac:dyDescent="0.25">
      <c r="A34" s="54">
        <v>4</v>
      </c>
      <c r="B34" s="56" t="s">
        <v>53</v>
      </c>
      <c r="C34" s="54" t="s">
        <v>128</v>
      </c>
      <c r="D34" s="82" t="s">
        <v>303</v>
      </c>
      <c r="E34" s="7"/>
      <c r="F34" s="29"/>
      <c r="G34" s="7"/>
    </row>
    <row r="35" spans="1:7" x14ac:dyDescent="0.25">
      <c r="A35" s="54">
        <v>4</v>
      </c>
      <c r="B35" s="56" t="s">
        <v>54</v>
      </c>
      <c r="C35" s="54" t="s">
        <v>110</v>
      </c>
      <c r="D35" s="82" t="s">
        <v>229</v>
      </c>
      <c r="E35" s="8"/>
      <c r="F35" s="7"/>
      <c r="G35" s="7"/>
    </row>
    <row r="36" spans="1:7" x14ac:dyDescent="0.25">
      <c r="A36" s="54">
        <v>4</v>
      </c>
      <c r="B36" s="56" t="s">
        <v>88</v>
      </c>
      <c r="C36" s="54" t="s">
        <v>111</v>
      </c>
      <c r="D36" s="82" t="s">
        <v>304</v>
      </c>
      <c r="E36" s="8"/>
      <c r="F36" s="7"/>
      <c r="G36" s="7"/>
    </row>
    <row r="37" spans="1:7" x14ac:dyDescent="0.25">
      <c r="A37" s="54">
        <v>4</v>
      </c>
      <c r="B37" s="56" t="s">
        <v>91</v>
      </c>
      <c r="C37" s="54" t="s">
        <v>134</v>
      </c>
      <c r="D37" s="82" t="s">
        <v>305</v>
      </c>
      <c r="E37" s="8"/>
      <c r="F37" s="7"/>
      <c r="G37" s="7"/>
    </row>
    <row r="38" spans="1:7" x14ac:dyDescent="0.25">
      <c r="A38" s="54">
        <v>4</v>
      </c>
      <c r="B38" s="56" t="s">
        <v>95</v>
      </c>
      <c r="C38" s="54" t="s">
        <v>129</v>
      </c>
      <c r="D38" s="82" t="s">
        <v>306</v>
      </c>
      <c r="E38" s="7"/>
      <c r="F38" s="29"/>
      <c r="G38" s="7"/>
    </row>
    <row r="39" spans="1:7" x14ac:dyDescent="0.25">
      <c r="A39" s="54">
        <v>4</v>
      </c>
      <c r="B39" s="56" t="s">
        <v>96</v>
      </c>
      <c r="C39" s="54" t="s">
        <v>130</v>
      </c>
      <c r="D39" s="82" t="s">
        <v>307</v>
      </c>
      <c r="E39" s="7"/>
      <c r="F39" s="29"/>
      <c r="G39" s="7"/>
    </row>
    <row r="40" spans="1:7" x14ac:dyDescent="0.25">
      <c r="A40" s="57"/>
      <c r="B40" s="57"/>
    </row>
    <row r="41" spans="1:7" x14ac:dyDescent="0.25">
      <c r="A41" s="56">
        <v>5</v>
      </c>
      <c r="B41" s="56" t="s">
        <v>50</v>
      </c>
      <c r="C41" s="54" t="s">
        <v>23</v>
      </c>
      <c r="D41" s="82" t="s">
        <v>308</v>
      </c>
      <c r="E41" s="6"/>
      <c r="F41" s="7"/>
      <c r="G41" s="7"/>
    </row>
    <row r="42" spans="1:7" x14ac:dyDescent="0.25">
      <c r="A42" s="56">
        <v>5</v>
      </c>
      <c r="B42" s="56" t="s">
        <v>51</v>
      </c>
      <c r="C42" s="54" t="s">
        <v>39</v>
      </c>
      <c r="D42" s="82" t="s">
        <v>309</v>
      </c>
      <c r="E42" s="6"/>
      <c r="F42" s="29"/>
      <c r="G42" s="7"/>
    </row>
    <row r="43" spans="1:7" x14ac:dyDescent="0.25">
      <c r="A43" s="56">
        <v>5</v>
      </c>
      <c r="B43" s="56" t="s">
        <v>52</v>
      </c>
      <c r="C43" s="54" t="s">
        <v>40</v>
      </c>
      <c r="D43" s="82" t="s">
        <v>310</v>
      </c>
      <c r="E43" s="6"/>
      <c r="F43" s="29"/>
      <c r="G43" s="7"/>
    </row>
    <row r="44" spans="1:7" x14ac:dyDescent="0.25">
      <c r="A44" s="56">
        <v>5</v>
      </c>
      <c r="B44" s="56" t="s">
        <v>53</v>
      </c>
      <c r="C44" s="54" t="s">
        <v>282</v>
      </c>
      <c r="D44" s="82" t="s">
        <v>311</v>
      </c>
      <c r="E44" s="6"/>
      <c r="F44" s="7"/>
      <c r="G44" s="7"/>
    </row>
    <row r="45" spans="1:7" x14ac:dyDescent="0.25">
      <c r="A45" s="56">
        <v>5</v>
      </c>
      <c r="B45" s="56" t="s">
        <v>54</v>
      </c>
      <c r="C45" s="54" t="s">
        <v>108</v>
      </c>
      <c r="D45" s="82" t="s">
        <v>312</v>
      </c>
      <c r="E45" s="6"/>
      <c r="F45" s="7"/>
      <c r="G45" s="7"/>
    </row>
    <row r="46" spans="1:7" ht="26.45" customHeight="1" x14ac:dyDescent="0.25">
      <c r="A46" s="56">
        <v>5</v>
      </c>
      <c r="B46" s="56" t="s">
        <v>88</v>
      </c>
      <c r="C46" s="54" t="s">
        <v>109</v>
      </c>
      <c r="D46" s="82" t="s">
        <v>231</v>
      </c>
      <c r="E46" s="6"/>
      <c r="F46" s="7"/>
      <c r="G46" s="7"/>
    </row>
    <row r="47" spans="1:7" x14ac:dyDescent="0.25">
      <c r="A47" s="54"/>
      <c r="B47" s="54"/>
    </row>
    <row r="48" spans="1:7" x14ac:dyDescent="0.25">
      <c r="A48" s="56">
        <v>6</v>
      </c>
      <c r="B48" s="56" t="s">
        <v>50</v>
      </c>
      <c r="C48" s="54" t="s">
        <v>26</v>
      </c>
      <c r="D48" s="82" t="s">
        <v>313</v>
      </c>
      <c r="E48" s="8"/>
      <c r="F48" s="7"/>
      <c r="G48" s="7"/>
    </row>
    <row r="49" spans="1:7" x14ac:dyDescent="0.25">
      <c r="A49" s="56">
        <v>6</v>
      </c>
      <c r="B49" s="56" t="s">
        <v>51</v>
      </c>
      <c r="C49" s="54" t="s">
        <v>141</v>
      </c>
      <c r="D49" s="82" t="s">
        <v>314</v>
      </c>
      <c r="E49" s="8"/>
      <c r="F49" s="7"/>
      <c r="G49" s="7"/>
    </row>
    <row r="50" spans="1:7" x14ac:dyDescent="0.25">
      <c r="A50" s="56">
        <v>6</v>
      </c>
      <c r="B50" s="56" t="s">
        <v>52</v>
      </c>
      <c r="C50" s="54" t="s">
        <v>115</v>
      </c>
      <c r="D50" s="82" t="s">
        <v>315</v>
      </c>
      <c r="E50" s="7"/>
      <c r="F50" s="7"/>
      <c r="G50" s="7"/>
    </row>
    <row r="51" spans="1:7" x14ac:dyDescent="0.25">
      <c r="A51" s="56">
        <v>6</v>
      </c>
      <c r="B51" s="56" t="s">
        <v>53</v>
      </c>
      <c r="C51" s="54" t="s">
        <v>207</v>
      </c>
      <c r="D51" s="82" t="s">
        <v>316</v>
      </c>
      <c r="E51" s="7"/>
      <c r="F51" s="29"/>
      <c r="G51" s="7"/>
    </row>
    <row r="52" spans="1:7" x14ac:dyDescent="0.25">
      <c r="A52" s="56">
        <v>6</v>
      </c>
      <c r="B52" s="56" t="s">
        <v>54</v>
      </c>
      <c r="C52" s="54" t="s">
        <v>208</v>
      </c>
      <c r="D52" s="82" t="s">
        <v>317</v>
      </c>
      <c r="E52" s="7"/>
      <c r="F52" s="29"/>
      <c r="G52" s="7"/>
    </row>
    <row r="53" spans="1:7" x14ac:dyDescent="0.25">
      <c r="A53" s="56">
        <v>6</v>
      </c>
      <c r="B53" s="56" t="s">
        <v>88</v>
      </c>
      <c r="C53" s="54" t="s">
        <v>116</v>
      </c>
      <c r="D53" s="82" t="s">
        <v>318</v>
      </c>
      <c r="E53" s="7"/>
      <c r="F53" s="7"/>
      <c r="G53" s="7"/>
    </row>
    <row r="54" spans="1:7" x14ac:dyDescent="0.25">
      <c r="A54" s="56">
        <v>6</v>
      </c>
      <c r="B54" s="56" t="s">
        <v>91</v>
      </c>
      <c r="C54" s="54" t="s">
        <v>209</v>
      </c>
      <c r="D54" s="82" t="s">
        <v>319</v>
      </c>
      <c r="E54" s="7"/>
      <c r="F54" s="29"/>
      <c r="G54" s="7"/>
    </row>
    <row r="55" spans="1:7" x14ac:dyDescent="0.25">
      <c r="A55" s="56">
        <v>6</v>
      </c>
      <c r="B55" s="56" t="s">
        <v>95</v>
      </c>
      <c r="C55" s="54" t="s">
        <v>210</v>
      </c>
      <c r="D55" s="82" t="s">
        <v>320</v>
      </c>
      <c r="E55" s="7"/>
      <c r="F55" s="29"/>
      <c r="G55" s="7"/>
    </row>
    <row r="56" spans="1:7" x14ac:dyDescent="0.25">
      <c r="A56" s="56">
        <v>6</v>
      </c>
      <c r="B56" s="56" t="s">
        <v>96</v>
      </c>
      <c r="C56" s="54" t="s">
        <v>43</v>
      </c>
      <c r="D56" s="82" t="s">
        <v>321</v>
      </c>
      <c r="E56" s="6"/>
      <c r="F56" s="7"/>
      <c r="G56" s="7"/>
    </row>
    <row r="57" spans="1:7" x14ac:dyDescent="0.25">
      <c r="A57" s="58"/>
      <c r="B57" s="58"/>
    </row>
    <row r="58" spans="1:7" ht="30" x14ac:dyDescent="0.25">
      <c r="A58" s="54">
        <v>7</v>
      </c>
      <c r="B58" s="56" t="s">
        <v>50</v>
      </c>
      <c r="C58" s="54" t="s">
        <v>100</v>
      </c>
      <c r="D58" s="82" t="s">
        <v>233</v>
      </c>
      <c r="E58" s="8"/>
      <c r="F58" s="7"/>
      <c r="G58" s="7"/>
    </row>
    <row r="59" spans="1:7" ht="30" x14ac:dyDescent="0.25">
      <c r="A59" s="54">
        <v>7</v>
      </c>
      <c r="B59" s="56" t="s">
        <v>51</v>
      </c>
      <c r="C59" s="54" t="s">
        <v>99</v>
      </c>
      <c r="D59" s="82" t="s">
        <v>235</v>
      </c>
      <c r="E59" s="8"/>
      <c r="F59" s="7"/>
      <c r="G59" s="7"/>
    </row>
    <row r="60" spans="1:7" ht="45" x14ac:dyDescent="0.25">
      <c r="A60" s="54">
        <v>7</v>
      </c>
      <c r="B60" s="56" t="s">
        <v>52</v>
      </c>
      <c r="C60" s="54" t="s">
        <v>101</v>
      </c>
      <c r="D60" s="82" t="s">
        <v>237</v>
      </c>
      <c r="E60" s="7"/>
      <c r="F60" s="29"/>
      <c r="G60" s="7"/>
    </row>
    <row r="61" spans="1:7" x14ac:dyDescent="0.25">
      <c r="A61" s="58"/>
      <c r="B61" s="58"/>
    </row>
    <row r="62" spans="1:7" x14ac:dyDescent="0.25">
      <c r="A62" s="10"/>
      <c r="B62" s="10"/>
      <c r="C62" s="11" t="s">
        <v>45</v>
      </c>
      <c r="D62" s="5"/>
      <c r="E62" s="82" t="s">
        <v>145</v>
      </c>
      <c r="F62" s="82" t="s">
        <v>285</v>
      </c>
      <c r="G62" s="82" t="s">
        <v>342</v>
      </c>
    </row>
    <row r="63" spans="1:7" ht="30" x14ac:dyDescent="0.25">
      <c r="A63" s="54">
        <v>8</v>
      </c>
      <c r="B63" s="54" t="s">
        <v>50</v>
      </c>
      <c r="C63" s="54" t="s">
        <v>136</v>
      </c>
      <c r="D63" s="82" t="s">
        <v>239</v>
      </c>
      <c r="E63" s="7"/>
      <c r="F63" s="29"/>
      <c r="G63" s="7"/>
    </row>
    <row r="64" spans="1:7" ht="42.6" customHeight="1" x14ac:dyDescent="0.25">
      <c r="A64" s="54">
        <v>8</v>
      </c>
      <c r="B64" s="54" t="s">
        <v>51</v>
      </c>
      <c r="C64" s="54" t="s">
        <v>137</v>
      </c>
      <c r="D64" s="82" t="s">
        <v>322</v>
      </c>
      <c r="E64" s="7"/>
      <c r="F64" s="29"/>
      <c r="G64" s="7"/>
    </row>
    <row r="65" spans="1:7" ht="30" x14ac:dyDescent="0.25">
      <c r="A65" s="54">
        <v>8</v>
      </c>
      <c r="B65" s="54" t="s">
        <v>52</v>
      </c>
      <c r="C65" s="54" t="s">
        <v>138</v>
      </c>
      <c r="D65" s="82" t="s">
        <v>323</v>
      </c>
      <c r="E65" s="7"/>
      <c r="F65" s="29"/>
      <c r="G65" s="7"/>
    </row>
    <row r="66" spans="1:7" ht="30" x14ac:dyDescent="0.25">
      <c r="A66" s="54">
        <v>8</v>
      </c>
      <c r="B66" s="54" t="s">
        <v>53</v>
      </c>
      <c r="C66" s="54" t="s">
        <v>139</v>
      </c>
      <c r="D66" s="82" t="s">
        <v>324</v>
      </c>
      <c r="E66" s="7"/>
      <c r="F66" s="29"/>
      <c r="G66" s="7"/>
    </row>
    <row r="67" spans="1:7" x14ac:dyDescent="0.25">
      <c r="A67" s="54">
        <v>8</v>
      </c>
      <c r="B67" s="54" t="s">
        <v>54</v>
      </c>
      <c r="C67" s="54" t="s">
        <v>102</v>
      </c>
      <c r="D67" s="82" t="s">
        <v>325</v>
      </c>
      <c r="E67" s="8"/>
      <c r="F67" s="7"/>
      <c r="G67" s="7"/>
    </row>
    <row r="68" spans="1:7" ht="30" x14ac:dyDescent="0.25">
      <c r="A68" s="54">
        <v>8</v>
      </c>
      <c r="B68" s="54" t="s">
        <v>88</v>
      </c>
      <c r="C68" s="54" t="s">
        <v>140</v>
      </c>
      <c r="D68" s="82" t="s">
        <v>326</v>
      </c>
      <c r="E68" s="7"/>
      <c r="F68" s="29"/>
      <c r="G68" s="7"/>
    </row>
    <row r="69" spans="1:7" x14ac:dyDescent="0.25">
      <c r="A69" s="58"/>
      <c r="B69" s="58"/>
    </row>
    <row r="70" spans="1:7" x14ac:dyDescent="0.25">
      <c r="A70" s="11"/>
      <c r="B70" s="11"/>
      <c r="C70" s="11" t="s">
        <v>106</v>
      </c>
      <c r="D70" s="5"/>
      <c r="E70" s="82" t="s">
        <v>145</v>
      </c>
      <c r="F70" s="82" t="s">
        <v>285</v>
      </c>
      <c r="G70" s="82" t="s">
        <v>342</v>
      </c>
    </row>
    <row r="71" spans="1:7" ht="30" x14ac:dyDescent="0.25">
      <c r="A71" s="54">
        <v>9</v>
      </c>
      <c r="B71" s="54" t="s">
        <v>50</v>
      </c>
      <c r="C71" s="54" t="s">
        <v>119</v>
      </c>
      <c r="D71" s="82" t="s">
        <v>327</v>
      </c>
      <c r="E71" s="8"/>
      <c r="F71" s="7"/>
      <c r="G71" s="7"/>
    </row>
    <row r="72" spans="1:7" ht="30" x14ac:dyDescent="0.25">
      <c r="A72" s="54">
        <v>9</v>
      </c>
      <c r="B72" s="54" t="s">
        <v>51</v>
      </c>
      <c r="C72" s="54" t="s">
        <v>120</v>
      </c>
      <c r="D72" s="82" t="s">
        <v>241</v>
      </c>
      <c r="E72" s="8"/>
      <c r="F72" s="7"/>
      <c r="G72" s="7"/>
    </row>
    <row r="73" spans="1:7" ht="45" x14ac:dyDescent="0.25">
      <c r="A73" s="54">
        <v>9</v>
      </c>
      <c r="B73" s="54" t="s">
        <v>52</v>
      </c>
      <c r="C73" s="54" t="s">
        <v>133</v>
      </c>
      <c r="D73" s="82" t="s">
        <v>328</v>
      </c>
      <c r="E73" s="8"/>
      <c r="F73" s="7"/>
      <c r="G73" s="7"/>
    </row>
    <row r="74" spans="1:7" x14ac:dyDescent="0.25">
      <c r="A74" s="58"/>
      <c r="B74" s="58"/>
    </row>
    <row r="75" spans="1:7" ht="30" x14ac:dyDescent="0.25">
      <c r="A75" s="54">
        <v>10</v>
      </c>
      <c r="B75" s="54" t="s">
        <v>50</v>
      </c>
      <c r="C75" s="54" t="s">
        <v>114</v>
      </c>
      <c r="D75" s="82" t="s">
        <v>329</v>
      </c>
      <c r="E75" s="8"/>
      <c r="F75" s="29"/>
      <c r="G75" s="7"/>
    </row>
    <row r="76" spans="1:7" x14ac:dyDescent="0.25">
      <c r="A76" s="54">
        <v>10</v>
      </c>
      <c r="B76" s="54" t="s">
        <v>51</v>
      </c>
      <c r="C76" s="54" t="s">
        <v>0</v>
      </c>
      <c r="D76" s="82" t="s">
        <v>330</v>
      </c>
      <c r="E76" s="7"/>
      <c r="F76" s="29"/>
      <c r="G76" s="7"/>
    </row>
    <row r="77" spans="1:7" x14ac:dyDescent="0.25">
      <c r="A77" s="58"/>
      <c r="B77" s="58"/>
    </row>
    <row r="78" spans="1:7" ht="30" x14ac:dyDescent="0.25">
      <c r="A78" s="54">
        <v>11</v>
      </c>
      <c r="B78" s="54" t="s">
        <v>50</v>
      </c>
      <c r="C78" s="54" t="s">
        <v>117</v>
      </c>
      <c r="D78" s="82" t="s">
        <v>331</v>
      </c>
      <c r="E78" s="8"/>
      <c r="F78" s="29"/>
      <c r="G78" s="7"/>
    </row>
    <row r="79" spans="1:7" x14ac:dyDescent="0.25">
      <c r="A79" s="54">
        <v>11</v>
      </c>
      <c r="B79" s="54" t="s">
        <v>51</v>
      </c>
      <c r="C79" s="54" t="s">
        <v>0</v>
      </c>
      <c r="D79" s="82" t="s">
        <v>332</v>
      </c>
      <c r="E79" s="7"/>
      <c r="F79" s="29"/>
      <c r="G79" s="7"/>
    </row>
    <row r="80" spans="1:7" x14ac:dyDescent="0.25">
      <c r="A80" s="58"/>
      <c r="B80" s="58"/>
    </row>
    <row r="81" spans="1:7" ht="30" x14ac:dyDescent="0.25">
      <c r="A81" s="54">
        <v>12</v>
      </c>
      <c r="B81" s="54" t="s">
        <v>50</v>
      </c>
      <c r="C81" s="54" t="s">
        <v>131</v>
      </c>
      <c r="D81" s="82" t="s">
        <v>147</v>
      </c>
      <c r="E81" s="8"/>
      <c r="F81" s="29"/>
      <c r="G81" s="7"/>
    </row>
    <row r="82" spans="1:7" x14ac:dyDescent="0.25">
      <c r="A82" s="54">
        <v>12</v>
      </c>
      <c r="B82" s="54" t="s">
        <v>51</v>
      </c>
      <c r="C82" s="54" t="s">
        <v>0</v>
      </c>
      <c r="D82" s="82" t="s">
        <v>149</v>
      </c>
      <c r="E82" s="7"/>
      <c r="F82" s="29"/>
      <c r="G82" s="7"/>
    </row>
    <row r="83" spans="1:7" x14ac:dyDescent="0.25">
      <c r="A83" s="58"/>
      <c r="B83" s="58"/>
    </row>
    <row r="84" spans="1:7" ht="30" x14ac:dyDescent="0.25">
      <c r="A84" s="54">
        <v>13</v>
      </c>
      <c r="B84" s="54" t="s">
        <v>50</v>
      </c>
      <c r="C84" s="54" t="s">
        <v>132</v>
      </c>
      <c r="D84" s="82" t="s">
        <v>151</v>
      </c>
      <c r="E84" s="8"/>
      <c r="F84" s="29"/>
      <c r="G84" s="7"/>
    </row>
    <row r="85" spans="1:7" x14ac:dyDescent="0.25">
      <c r="A85" s="54">
        <v>13</v>
      </c>
      <c r="B85" s="54" t="s">
        <v>51</v>
      </c>
      <c r="C85" s="54" t="s">
        <v>0</v>
      </c>
      <c r="D85" s="82" t="s">
        <v>153</v>
      </c>
      <c r="E85" s="7"/>
      <c r="F85" s="29"/>
      <c r="G85" s="7"/>
    </row>
    <row r="86" spans="1:7" x14ac:dyDescent="0.25">
      <c r="A86" s="58"/>
      <c r="B86" s="58"/>
    </row>
    <row r="87" spans="1:7" ht="30" x14ac:dyDescent="0.25">
      <c r="A87" s="54">
        <v>14</v>
      </c>
      <c r="B87" s="54" t="s">
        <v>50</v>
      </c>
      <c r="C87" s="54" t="s">
        <v>121</v>
      </c>
      <c r="D87" s="82" t="s">
        <v>243</v>
      </c>
      <c r="E87" s="8"/>
      <c r="F87" s="29"/>
      <c r="G87" s="7"/>
    </row>
    <row r="88" spans="1:7" x14ac:dyDescent="0.25">
      <c r="A88" s="54">
        <v>14</v>
      </c>
      <c r="B88" s="54" t="s">
        <v>51</v>
      </c>
      <c r="C88" s="54" t="s">
        <v>0</v>
      </c>
      <c r="D88" s="82" t="s">
        <v>333</v>
      </c>
      <c r="E88" s="7"/>
      <c r="F88" s="29"/>
      <c r="G88" s="7"/>
    </row>
    <row r="89" spans="1:7" x14ac:dyDescent="0.25">
      <c r="A89" s="54">
        <v>14</v>
      </c>
      <c r="B89" s="54" t="s">
        <v>52</v>
      </c>
      <c r="C89" s="54" t="s">
        <v>112</v>
      </c>
      <c r="D89" s="82" t="s">
        <v>334</v>
      </c>
      <c r="E89" s="8"/>
      <c r="F89" s="7"/>
      <c r="G89" s="7"/>
    </row>
    <row r="90" spans="1:7" x14ac:dyDescent="0.25">
      <c r="A90" s="54">
        <v>14</v>
      </c>
      <c r="B90" s="54" t="s">
        <v>53</v>
      </c>
      <c r="C90" s="54" t="s">
        <v>113</v>
      </c>
      <c r="D90" s="82" t="s">
        <v>335</v>
      </c>
      <c r="E90" s="8"/>
      <c r="F90" s="7"/>
      <c r="G90" s="7"/>
    </row>
    <row r="91" spans="1:7" ht="30" x14ac:dyDescent="0.25">
      <c r="A91" s="54">
        <v>14</v>
      </c>
      <c r="B91" s="54" t="s">
        <v>53</v>
      </c>
      <c r="C91" s="54" t="s">
        <v>118</v>
      </c>
      <c r="D91" s="82" t="s">
        <v>336</v>
      </c>
      <c r="E91" s="8"/>
      <c r="F91" s="7"/>
      <c r="G91" s="7"/>
    </row>
    <row r="92" spans="1:7" ht="26.45" customHeight="1" x14ac:dyDescent="0.25">
      <c r="A92" s="54">
        <v>14</v>
      </c>
      <c r="B92" s="2" t="s">
        <v>54</v>
      </c>
      <c r="C92" s="2" t="s">
        <v>122</v>
      </c>
      <c r="D92" s="82" t="s">
        <v>337</v>
      </c>
      <c r="E92" s="8"/>
      <c r="F92" s="7"/>
      <c r="G92" s="7"/>
    </row>
    <row r="94" spans="1:7" ht="30" x14ac:dyDescent="0.25">
      <c r="A94" s="54">
        <v>15</v>
      </c>
      <c r="B94" s="54" t="s">
        <v>50</v>
      </c>
      <c r="C94" s="54" t="s">
        <v>155</v>
      </c>
      <c r="D94" s="82" t="s">
        <v>338</v>
      </c>
      <c r="E94" s="8"/>
      <c r="F94" s="29"/>
      <c r="G94" s="7"/>
    </row>
    <row r="95" spans="1:7" x14ac:dyDescent="0.25">
      <c r="A95" s="54">
        <v>15</v>
      </c>
      <c r="B95" s="54" t="s">
        <v>51</v>
      </c>
      <c r="C95" s="54" t="s">
        <v>0</v>
      </c>
      <c r="D95" s="82" t="s">
        <v>339</v>
      </c>
      <c r="E95" s="7"/>
      <c r="F95" s="29"/>
      <c r="G95" s="7"/>
    </row>
    <row r="97" spans="1:7" ht="30" x14ac:dyDescent="0.25">
      <c r="A97" s="54">
        <v>16</v>
      </c>
      <c r="B97" s="54" t="s">
        <v>50</v>
      </c>
      <c r="C97" s="54" t="s">
        <v>156</v>
      </c>
      <c r="D97" s="82" t="s">
        <v>340</v>
      </c>
      <c r="E97" s="8"/>
      <c r="F97" s="29"/>
      <c r="G97" s="7"/>
    </row>
    <row r="98" spans="1:7" x14ac:dyDescent="0.25">
      <c r="A98" s="54">
        <v>16</v>
      </c>
      <c r="B98" s="54" t="s">
        <v>51</v>
      </c>
      <c r="C98" s="54" t="s">
        <v>0</v>
      </c>
      <c r="D98" s="82" t="s">
        <v>341</v>
      </c>
      <c r="E98" s="7"/>
      <c r="F98" s="29"/>
      <c r="G98" s="7"/>
    </row>
  </sheetData>
  <phoneticPr fontId="8" type="noConversion"/>
  <pageMargins left="0.7" right="0.7" top="0.75" bottom="0.75" header="0.3" footer="0.3"/>
  <pageSetup paperSize="9" orientation="portrait" r:id="rId1"/>
  <headerFooter>
    <oddHeader>&amp;L&amp;"Calibri"&amp;10&amp;K7FAA39 | DNB PUBLIC |&amp;1#_x000D_</oddHeader>
  </headerFooter>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E46DB2D-1276-44FC-B117-B824BB1D74F2}">
          <x14:formula1>
            <xm:f>lijsten!$B$9:$B$10</xm:f>
          </x14:formula1>
          <xm:sqref>E42:E46 E78 E75 E28 E84 E81 E56 E94 E23 E16 E87 E97</xm:sqref>
        </x14:dataValidation>
        <x14:dataValidation type="list" allowBlank="1" showInputMessage="1" showErrorMessage="1" xr:uid="{0937E7BF-5307-4887-8137-4C11A8314F24}">
          <x14:formula1>
            <xm:f>lijsten!$B$4:$B$6</xm:f>
          </x14:formula1>
          <xm:sqref>E41</xm:sqref>
        </x14:dataValidation>
        <x14:dataValidation type="list" allowBlank="1" showInputMessage="1" showErrorMessage="1" xr:uid="{5B7CD303-382C-4F7B-9D48-D240A88FDD95}">
          <x14:formula1>
            <xm:f>lijsten!$B$13:$B$19</xm:f>
          </x14:formula1>
          <xm:sqref>E12 E48</xm:sqref>
        </x14:dataValidation>
        <x14:dataValidation type="list" allowBlank="1" showInputMessage="1" showErrorMessage="1" xr:uid="{FAF8D985-F896-4E6A-A44B-EBA2DC09630F}">
          <x14:formula1>
            <xm:f>lijsten!$B$22:$B$26</xm:f>
          </x14:formula1>
          <xm:sqref>E11</xm:sqref>
        </x14:dataValidation>
        <x14:dataValidation type="list" allowBlank="1" showInputMessage="1" showErrorMessage="1" xr:uid="{F6B7014C-C9DC-401A-AE69-9201CEFB4AA4}">
          <x14:formula1>
            <xm:f>lijsten!$B$29:$B$34</xm:f>
          </x14:formula1>
          <xm:sqref>E15</xm:sqref>
        </x14:dataValidation>
        <x14:dataValidation type="list" allowBlank="1" showInputMessage="1" showErrorMessage="1" xr:uid="{29D913F1-9421-4536-BD95-14CF49F8BB58}">
          <x14:formula1>
            <xm:f>lijsten!$D$8:$D$10</xm:f>
          </x14:formula1>
          <xm:sqref>E31:E32</xm:sqref>
        </x14:dataValidation>
        <x14:dataValidation type="list" allowBlank="1" showInputMessage="1" showErrorMessage="1" xr:uid="{7D07E47E-6B8E-4CDA-8F3E-680A757D1603}">
          <x14:formula1>
            <xm:f>lijsten!$D$13:$D$14</xm:f>
          </x14:formula1>
          <xm:sqref>E35:E37 E49 E58:E59 E71:E73 E89:E92</xm:sqref>
        </x14:dataValidation>
        <x14:dataValidation type="list" allowBlank="1" showInputMessage="1" showErrorMessage="1" xr:uid="{A155DBD8-8A58-4DD3-94C4-5E16BA0BEE2C}">
          <x14:formula1>
            <xm:f>lijsten!$D$17:$D$18</xm:f>
          </x14:formula1>
          <xm:sqref>E33</xm:sqref>
        </x14:dataValidation>
        <x14:dataValidation type="list" allowBlank="1" showInputMessage="1" showErrorMessage="1" xr:uid="{362ACB86-0C60-421C-B0F1-E2EB047FB35D}">
          <x14:formula1>
            <xm:f>lijsten!$D$21:$D$22</xm:f>
          </x14:formula1>
          <xm:sqref>E67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72BF1-F1D0-410A-BE4F-4E49DB9260E5}">
  <sheetPr>
    <tabColor theme="7" tint="-0.499984740745262"/>
  </sheetPr>
  <dimension ref="A1:Q27"/>
  <sheetViews>
    <sheetView zoomScale="85" zoomScaleNormal="85" workbookViewId="0"/>
  </sheetViews>
  <sheetFormatPr defaultColWidth="9.140625" defaultRowHeight="15" x14ac:dyDescent="0.25"/>
  <cols>
    <col min="1" max="1" width="9.140625" style="44"/>
    <col min="2" max="2" width="27.5703125" style="44" customWidth="1"/>
    <col min="3" max="3" width="20.85546875" style="44" customWidth="1"/>
    <col min="4" max="4" width="9.140625" style="44"/>
    <col min="5" max="6" width="19.5703125" style="44" customWidth="1"/>
    <col min="7" max="7" width="9.140625" style="44"/>
    <col min="8" max="8" width="23.5703125" style="44" customWidth="1"/>
    <col min="9" max="9" width="21" style="44" customWidth="1"/>
    <col min="10" max="10" width="12.85546875" style="44" customWidth="1"/>
    <col min="11" max="12" width="20.140625" style="44" customWidth="1"/>
    <col min="13" max="13" width="9.140625" style="44"/>
    <col min="14" max="14" width="29.140625" style="44" customWidth="1"/>
    <col min="15" max="16" width="29.140625" style="44" bestFit="1" customWidth="1"/>
    <col min="17" max="17" width="38.85546875" style="44" customWidth="1"/>
    <col min="18" max="16384" width="9.140625" style="44"/>
  </cols>
  <sheetData>
    <row r="1" spans="1:17" x14ac:dyDescent="0.25">
      <c r="N1" s="50" t="s">
        <v>25</v>
      </c>
    </row>
    <row r="2" spans="1:17" x14ac:dyDescent="0.25">
      <c r="A2" s="62"/>
      <c r="N2" s="88" t="s">
        <v>178</v>
      </c>
    </row>
    <row r="3" spans="1:17" x14ac:dyDescent="0.25">
      <c r="A3" s="62"/>
      <c r="N3" s="89" t="s">
        <v>177</v>
      </c>
    </row>
    <row r="4" spans="1:17" x14ac:dyDescent="0.25">
      <c r="N4" s="90" t="s">
        <v>187</v>
      </c>
    </row>
    <row r="5" spans="1:17" x14ac:dyDescent="0.25">
      <c r="N5" s="91" t="s">
        <v>186</v>
      </c>
    </row>
    <row r="6" spans="1:17" x14ac:dyDescent="0.25">
      <c r="B6" s="34">
        <f>Naam_Vz</f>
        <v>0</v>
      </c>
      <c r="D6" s="59"/>
      <c r="G6" s="59"/>
      <c r="H6" s="59"/>
      <c r="I6" s="59"/>
      <c r="N6" s="81" t="s">
        <v>284</v>
      </c>
    </row>
    <row r="7" spans="1:17" x14ac:dyDescent="0.25">
      <c r="B7" s="21" t="s">
        <v>3</v>
      </c>
      <c r="D7" s="59"/>
      <c r="G7" s="59"/>
      <c r="H7" s="59"/>
      <c r="I7" s="59"/>
    </row>
    <row r="8" spans="1:17" x14ac:dyDescent="0.25">
      <c r="B8" s="22" t="s">
        <v>143</v>
      </c>
      <c r="D8" s="59"/>
      <c r="G8" s="59"/>
      <c r="H8" s="59"/>
      <c r="I8" s="59"/>
    </row>
    <row r="9" spans="1:17" x14ac:dyDescent="0.25">
      <c r="B9" s="59"/>
      <c r="C9" s="59"/>
      <c r="D9" s="59"/>
      <c r="E9" s="60"/>
      <c r="F9" s="60"/>
      <c r="G9" s="59"/>
      <c r="H9" s="59"/>
      <c r="I9" s="59"/>
    </row>
    <row r="10" spans="1:17" ht="48.75" x14ac:dyDescent="0.25">
      <c r="B10" s="23" t="s">
        <v>157</v>
      </c>
      <c r="C10" s="24"/>
      <c r="D10" s="24"/>
      <c r="E10" s="38" t="s">
        <v>252</v>
      </c>
      <c r="F10" s="39" t="s">
        <v>253</v>
      </c>
      <c r="G10" s="12"/>
      <c r="H10" s="25" t="s">
        <v>172</v>
      </c>
      <c r="I10" s="26"/>
      <c r="J10" s="26"/>
      <c r="K10" s="40" t="s">
        <v>252</v>
      </c>
      <c r="L10" s="41" t="s">
        <v>253</v>
      </c>
      <c r="N10" s="42"/>
      <c r="O10" s="43" t="s">
        <v>254</v>
      </c>
      <c r="P10" s="43" t="s">
        <v>255</v>
      </c>
      <c r="Q10" s="33"/>
    </row>
    <row r="11" spans="1:17" ht="18.75" x14ac:dyDescent="0.25">
      <c r="B11" s="63"/>
      <c r="C11" s="59"/>
      <c r="D11" s="59"/>
      <c r="E11" s="60"/>
      <c r="F11" s="60"/>
      <c r="G11" s="59"/>
      <c r="H11" s="63"/>
      <c r="I11" s="59"/>
      <c r="J11" s="59"/>
      <c r="K11" s="60"/>
      <c r="L11" s="60"/>
    </row>
    <row r="12" spans="1:17" ht="18.75" x14ac:dyDescent="0.3">
      <c r="B12" s="64" t="s">
        <v>144</v>
      </c>
      <c r="C12" s="59"/>
      <c r="D12" s="59"/>
      <c r="G12" s="59"/>
      <c r="H12" s="64" t="s">
        <v>154</v>
      </c>
      <c r="I12" s="59"/>
      <c r="J12" s="59"/>
      <c r="K12" s="60"/>
      <c r="L12" s="60"/>
      <c r="N12" s="64" t="s">
        <v>176</v>
      </c>
      <c r="P12" s="64"/>
    </row>
    <row r="13" spans="1:17" x14ac:dyDescent="0.25">
      <c r="B13" s="65" t="s">
        <v>189</v>
      </c>
      <c r="C13" s="59"/>
      <c r="D13" s="59"/>
      <c r="G13" s="59"/>
      <c r="H13" s="65" t="s">
        <v>189</v>
      </c>
      <c r="I13" s="59"/>
      <c r="J13" s="59"/>
      <c r="N13" s="65" t="s">
        <v>189</v>
      </c>
      <c r="P13" s="65"/>
      <c r="Q13" s="66" t="s">
        <v>188</v>
      </c>
    </row>
    <row r="14" spans="1:17" x14ac:dyDescent="0.25">
      <c r="B14" s="65" t="s">
        <v>348</v>
      </c>
      <c r="C14" s="59"/>
      <c r="D14" s="59"/>
      <c r="E14" s="83" t="s">
        <v>145</v>
      </c>
      <c r="F14" s="83" t="s">
        <v>285</v>
      </c>
      <c r="G14" s="59"/>
      <c r="H14" s="65"/>
      <c r="I14" s="59"/>
      <c r="J14" s="59"/>
      <c r="K14" s="83" t="s">
        <v>342</v>
      </c>
      <c r="L14" s="83" t="s">
        <v>343</v>
      </c>
      <c r="O14" s="83" t="s">
        <v>344</v>
      </c>
      <c r="P14" s="83" t="s">
        <v>345</v>
      </c>
      <c r="Q14" s="83" t="s">
        <v>346</v>
      </c>
    </row>
    <row r="15" spans="1:17" ht="15" customHeight="1" x14ac:dyDescent="0.25">
      <c r="B15" s="97" t="s">
        <v>146</v>
      </c>
      <c r="C15" s="84"/>
      <c r="D15" s="83" t="s">
        <v>286</v>
      </c>
      <c r="E15" s="13">
        <f>E17+E18</f>
        <v>0</v>
      </c>
      <c r="F15" s="95">
        <f>F17+F18</f>
        <v>0</v>
      </c>
      <c r="G15" s="59"/>
      <c r="H15" s="100" t="s">
        <v>146</v>
      </c>
      <c r="I15" s="84"/>
      <c r="J15" s="83" t="s">
        <v>286</v>
      </c>
      <c r="K15" s="13">
        <f>K17+K18</f>
        <v>0</v>
      </c>
      <c r="L15" s="13">
        <f>L17+L18</f>
        <v>0</v>
      </c>
      <c r="N15" s="83" t="s">
        <v>286</v>
      </c>
      <c r="O15" s="20">
        <f>K15-E15</f>
        <v>0</v>
      </c>
      <c r="P15" s="20">
        <f>L15-F15</f>
        <v>0</v>
      </c>
      <c r="Q15" s="7"/>
    </row>
    <row r="16" spans="1:17" ht="25.5" x14ac:dyDescent="0.25">
      <c r="B16" s="98"/>
      <c r="C16" s="85" t="s">
        <v>148</v>
      </c>
      <c r="D16" s="83" t="s">
        <v>287</v>
      </c>
      <c r="E16" s="14"/>
      <c r="F16" s="14"/>
      <c r="G16" s="59"/>
      <c r="H16" s="101"/>
      <c r="I16" s="85" t="s">
        <v>148</v>
      </c>
      <c r="J16" s="83" t="s">
        <v>287</v>
      </c>
      <c r="K16" s="14"/>
      <c r="L16" s="14"/>
      <c r="N16" s="83" t="s">
        <v>287</v>
      </c>
      <c r="O16" s="14"/>
      <c r="P16" s="14"/>
      <c r="Q16" s="14"/>
    </row>
    <row r="17" spans="2:17" x14ac:dyDescent="0.25">
      <c r="B17" s="98"/>
      <c r="C17" s="85" t="s">
        <v>150</v>
      </c>
      <c r="D17" s="83" t="s">
        <v>288</v>
      </c>
      <c r="E17" s="15"/>
      <c r="F17" s="15"/>
      <c r="G17" s="67"/>
      <c r="H17" s="101"/>
      <c r="I17" s="85" t="s">
        <v>150</v>
      </c>
      <c r="J17" s="83" t="s">
        <v>288</v>
      </c>
      <c r="K17" s="15"/>
      <c r="L17" s="15"/>
      <c r="N17" s="83" t="s">
        <v>288</v>
      </c>
      <c r="O17" s="20">
        <f>K17-E17</f>
        <v>0</v>
      </c>
      <c r="P17" s="20">
        <f>L17-F17</f>
        <v>0</v>
      </c>
      <c r="Q17" s="7"/>
    </row>
    <row r="18" spans="2:17" x14ac:dyDescent="0.25">
      <c r="B18" s="99"/>
      <c r="C18" s="85" t="s">
        <v>152</v>
      </c>
      <c r="D18" s="83" t="s">
        <v>289</v>
      </c>
      <c r="E18" s="15"/>
      <c r="F18" s="15"/>
      <c r="G18" s="68"/>
      <c r="H18" s="101"/>
      <c r="I18" s="85" t="s">
        <v>152</v>
      </c>
      <c r="J18" s="83" t="s">
        <v>289</v>
      </c>
      <c r="K18" s="15"/>
      <c r="L18" s="15"/>
      <c r="N18" s="83" t="s">
        <v>289</v>
      </c>
      <c r="O18" s="20">
        <f>K18-E18</f>
        <v>0</v>
      </c>
      <c r="P18" s="20">
        <f>L18-F18</f>
        <v>0</v>
      </c>
      <c r="Q18" s="7"/>
    </row>
    <row r="19" spans="2:17" x14ac:dyDescent="0.25">
      <c r="B19" s="59"/>
      <c r="C19" s="59"/>
      <c r="D19" s="59"/>
      <c r="E19" s="60"/>
      <c r="F19" s="60"/>
      <c r="G19" s="59"/>
      <c r="H19" s="59"/>
      <c r="I19" s="59"/>
    </row>
    <row r="20" spans="2:17" x14ac:dyDescent="0.25">
      <c r="B20" s="59"/>
      <c r="C20" s="59"/>
      <c r="D20" s="59"/>
      <c r="E20" s="60"/>
      <c r="F20" s="60"/>
      <c r="G20" s="59"/>
      <c r="H20" s="59"/>
      <c r="I20" s="59"/>
    </row>
    <row r="21" spans="2:17" x14ac:dyDescent="0.25">
      <c r="G21" s="59"/>
      <c r="H21" s="59"/>
      <c r="I21" s="59"/>
    </row>
    <row r="22" spans="2:17" x14ac:dyDescent="0.25">
      <c r="G22" s="59"/>
      <c r="H22" s="59"/>
      <c r="I22" s="59"/>
    </row>
    <row r="23" spans="2:17" x14ac:dyDescent="0.25">
      <c r="G23" s="59"/>
      <c r="H23" s="59"/>
      <c r="I23" s="59"/>
    </row>
    <row r="24" spans="2:17" ht="15" customHeight="1" x14ac:dyDescent="0.25">
      <c r="G24" s="59"/>
      <c r="H24" s="59"/>
      <c r="I24" s="59"/>
    </row>
    <row r="25" spans="2:17" x14ac:dyDescent="0.25">
      <c r="G25" s="59"/>
      <c r="H25" s="59"/>
      <c r="I25" s="59"/>
    </row>
    <row r="26" spans="2:17" x14ac:dyDescent="0.25">
      <c r="G26" s="59"/>
      <c r="H26" s="59"/>
      <c r="I26" s="59"/>
    </row>
    <row r="27" spans="2:17" x14ac:dyDescent="0.25">
      <c r="G27" s="61"/>
      <c r="H27" s="59"/>
      <c r="I27" s="59"/>
    </row>
  </sheetData>
  <mergeCells count="2">
    <mergeCell ref="B15:B18"/>
    <mergeCell ref="H15:H18"/>
  </mergeCells>
  <dataValidations count="1">
    <dataValidation type="decimal" allowBlank="1" showInputMessage="1" showErrorMessage="1" sqref="E17:F18 K17:L18" xr:uid="{A3FB0BAC-5AAF-4F14-93D2-550EA1122873}">
      <formula1>-1000000000000</formula1>
      <formula2>1000000000000</formula2>
    </dataValidation>
  </dataValidations>
  <pageMargins left="0.7" right="0.7" top="0.75" bottom="0.75" header="0.3" footer="0.3"/>
  <pageSetup paperSize="9" orientation="portrait" r:id="rId1"/>
  <headerFooter>
    <oddHeader>&amp;L&amp;"Calibri"&amp;10&amp;K7FAA39 | DNB PUBLIC |&amp;1#_x000D_</oddHeader>
  </headerFooter>
  <ignoredErrors>
    <ignoredError sqref="F15 L1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878B7-7BE8-42AD-9DB7-D54DD04AACB4}">
  <sheetPr>
    <tabColor theme="7" tint="-0.499984740745262"/>
  </sheetPr>
  <dimension ref="A1:L49"/>
  <sheetViews>
    <sheetView zoomScale="85" zoomScaleNormal="85" workbookViewId="0"/>
  </sheetViews>
  <sheetFormatPr defaultColWidth="9.140625" defaultRowHeight="15" x14ac:dyDescent="0.25"/>
  <cols>
    <col min="1" max="1" width="7.140625" style="44" customWidth="1"/>
    <col min="2" max="2" width="47.5703125" style="44" customWidth="1"/>
    <col min="3" max="3" width="12.85546875" style="44" customWidth="1"/>
    <col min="4" max="4" width="25.5703125" style="44" customWidth="1"/>
    <col min="5" max="5" width="10.5703125" style="44" customWidth="1"/>
    <col min="6" max="6" width="47.5703125" style="44" customWidth="1"/>
    <col min="7" max="7" width="12.85546875" style="44" customWidth="1"/>
    <col min="8" max="8" width="25.5703125" style="44" customWidth="1"/>
    <col min="9" max="9" width="9.140625" style="44"/>
    <col min="10" max="10" width="29.42578125" style="44" customWidth="1"/>
    <col min="11" max="12" width="31.42578125" style="44" customWidth="1"/>
    <col min="13" max="16384" width="9.140625" style="44"/>
  </cols>
  <sheetData>
    <row r="1" spans="1:12" x14ac:dyDescent="0.25">
      <c r="J1" s="27" t="s">
        <v>25</v>
      </c>
    </row>
    <row r="2" spans="1:12" x14ac:dyDescent="0.25">
      <c r="B2" s="44" t="s">
        <v>353</v>
      </c>
      <c r="J2" s="88" t="s">
        <v>178</v>
      </c>
    </row>
    <row r="3" spans="1:12" x14ac:dyDescent="0.25">
      <c r="J3" s="89" t="s">
        <v>177</v>
      </c>
    </row>
    <row r="4" spans="1:12" x14ac:dyDescent="0.25">
      <c r="B4" s="102" t="s">
        <v>260</v>
      </c>
      <c r="C4" s="103"/>
      <c r="D4" s="104"/>
      <c r="J4" s="90" t="s">
        <v>187</v>
      </c>
    </row>
    <row r="5" spans="1:12" x14ac:dyDescent="0.25">
      <c r="J5" s="91" t="s">
        <v>186</v>
      </c>
    </row>
    <row r="6" spans="1:12" x14ac:dyDescent="0.25">
      <c r="J6" s="81" t="s">
        <v>284</v>
      </c>
    </row>
    <row r="7" spans="1:12" x14ac:dyDescent="0.25">
      <c r="B7" s="34">
        <f>Naam_Vz</f>
        <v>0</v>
      </c>
    </row>
    <row r="8" spans="1:12" x14ac:dyDescent="0.25">
      <c r="A8" s="59"/>
      <c r="B8" s="21" t="s">
        <v>3</v>
      </c>
      <c r="C8" s="73"/>
      <c r="D8" s="59"/>
      <c r="E8" s="59"/>
      <c r="F8" s="59"/>
      <c r="G8" s="59"/>
    </row>
    <row r="9" spans="1:12" x14ac:dyDescent="0.25">
      <c r="A9" s="59"/>
      <c r="B9" s="22" t="s">
        <v>143</v>
      </c>
      <c r="C9" s="73"/>
      <c r="D9" s="59"/>
      <c r="E9" s="59"/>
      <c r="F9" s="59"/>
      <c r="G9" s="59"/>
    </row>
    <row r="10" spans="1:12" x14ac:dyDescent="0.25">
      <c r="A10" s="59"/>
      <c r="B10" s="18"/>
      <c r="C10" s="73"/>
      <c r="D10" s="59"/>
      <c r="E10" s="59"/>
      <c r="F10" s="59"/>
      <c r="G10" s="59"/>
    </row>
    <row r="11" spans="1:12" ht="21" x14ac:dyDescent="0.35">
      <c r="A11" s="59"/>
      <c r="B11" s="23" t="s">
        <v>157</v>
      </c>
      <c r="C11" s="28"/>
      <c r="D11" s="96"/>
      <c r="E11" s="71"/>
      <c r="F11" s="25" t="s">
        <v>172</v>
      </c>
      <c r="G11" s="26"/>
      <c r="H11" s="94"/>
      <c r="J11" s="32"/>
      <c r="K11" s="86" t="s">
        <v>181</v>
      </c>
      <c r="L11" s="33"/>
    </row>
    <row r="12" spans="1:12" x14ac:dyDescent="0.25">
      <c r="A12" s="59"/>
      <c r="B12" s="74"/>
      <c r="C12" s="73"/>
      <c r="D12" s="59"/>
      <c r="E12" s="59"/>
      <c r="F12" s="59"/>
      <c r="G12" s="59"/>
    </row>
    <row r="13" spans="1:12" ht="18.75" x14ac:dyDescent="0.3">
      <c r="A13" s="59"/>
      <c r="B13" s="64" t="s">
        <v>174</v>
      </c>
      <c r="C13" s="73"/>
      <c r="D13" s="59"/>
      <c r="E13" s="59"/>
      <c r="F13" s="64" t="s">
        <v>174</v>
      </c>
      <c r="G13" s="73"/>
      <c r="H13" s="59"/>
      <c r="J13" s="64" t="s">
        <v>179</v>
      </c>
    </row>
    <row r="14" spans="1:12" x14ac:dyDescent="0.25">
      <c r="A14" s="59"/>
      <c r="B14" s="66" t="s">
        <v>158</v>
      </c>
      <c r="C14" s="73"/>
      <c r="D14" s="59"/>
      <c r="E14" s="59"/>
      <c r="F14" s="66" t="s">
        <v>158</v>
      </c>
      <c r="G14" s="73"/>
      <c r="H14" s="59"/>
      <c r="J14" s="66" t="s">
        <v>158</v>
      </c>
      <c r="L14" s="66" t="s">
        <v>188</v>
      </c>
    </row>
    <row r="15" spans="1:12" x14ac:dyDescent="0.25">
      <c r="A15" s="59"/>
      <c r="B15" s="65" t="s">
        <v>349</v>
      </c>
      <c r="C15" s="75"/>
      <c r="D15" s="83" t="s">
        <v>145</v>
      </c>
      <c r="E15" s="59"/>
      <c r="F15" s="65"/>
      <c r="G15" s="75"/>
      <c r="H15" s="83" t="s">
        <v>285</v>
      </c>
      <c r="K15" s="83" t="s">
        <v>342</v>
      </c>
      <c r="L15" s="83" t="s">
        <v>343</v>
      </c>
    </row>
    <row r="16" spans="1:12" x14ac:dyDescent="0.25">
      <c r="A16" s="70"/>
      <c r="B16" s="85" t="s">
        <v>159</v>
      </c>
      <c r="C16" s="83" t="s">
        <v>286</v>
      </c>
      <c r="D16" s="15"/>
      <c r="E16" s="59"/>
      <c r="F16" s="85" t="s">
        <v>159</v>
      </c>
      <c r="G16" s="83" t="s">
        <v>286</v>
      </c>
      <c r="H16" s="15"/>
      <c r="J16" s="83" t="s">
        <v>286</v>
      </c>
      <c r="K16" s="20">
        <f t="shared" ref="K16:K27" si="0">H16-D16</f>
        <v>0</v>
      </c>
      <c r="L16" s="7"/>
    </row>
    <row r="17" spans="1:12" x14ac:dyDescent="0.25">
      <c r="A17" s="70"/>
      <c r="B17" s="85" t="s">
        <v>160</v>
      </c>
      <c r="C17" s="83" t="s">
        <v>287</v>
      </c>
      <c r="D17" s="15"/>
      <c r="E17" s="59"/>
      <c r="F17" s="85" t="s">
        <v>160</v>
      </c>
      <c r="G17" s="83" t="s">
        <v>287</v>
      </c>
      <c r="H17" s="15"/>
      <c r="J17" s="83" t="s">
        <v>287</v>
      </c>
      <c r="K17" s="20">
        <f t="shared" si="0"/>
        <v>0</v>
      </c>
      <c r="L17" s="7"/>
    </row>
    <row r="18" spans="1:12" x14ac:dyDescent="0.25">
      <c r="A18" s="70"/>
      <c r="B18" s="85" t="s">
        <v>161</v>
      </c>
      <c r="C18" s="83" t="s">
        <v>288</v>
      </c>
      <c r="D18" s="15"/>
      <c r="E18" s="59"/>
      <c r="F18" s="85" t="s">
        <v>161</v>
      </c>
      <c r="G18" s="83" t="s">
        <v>288</v>
      </c>
      <c r="H18" s="15"/>
      <c r="J18" s="83" t="s">
        <v>288</v>
      </c>
      <c r="K18" s="20">
        <f t="shared" si="0"/>
        <v>0</v>
      </c>
      <c r="L18" s="7"/>
    </row>
    <row r="19" spans="1:12" x14ac:dyDescent="0.25">
      <c r="A19" s="70"/>
      <c r="B19" s="85" t="s">
        <v>162</v>
      </c>
      <c r="C19" s="83" t="s">
        <v>289</v>
      </c>
      <c r="D19" s="15"/>
      <c r="F19" s="85" t="s">
        <v>162</v>
      </c>
      <c r="G19" s="83" t="s">
        <v>289</v>
      </c>
      <c r="H19" s="15"/>
      <c r="J19" s="83" t="s">
        <v>289</v>
      </c>
      <c r="K19" s="20">
        <f t="shared" si="0"/>
        <v>0</v>
      </c>
      <c r="L19" s="7"/>
    </row>
    <row r="20" spans="1:12" x14ac:dyDescent="0.25">
      <c r="A20" s="70"/>
      <c r="B20" s="85" t="s">
        <v>163</v>
      </c>
      <c r="C20" s="83" t="s">
        <v>290</v>
      </c>
      <c r="D20" s="15"/>
      <c r="E20" s="59"/>
      <c r="F20" s="85" t="s">
        <v>163</v>
      </c>
      <c r="G20" s="83" t="s">
        <v>290</v>
      </c>
      <c r="H20" s="15"/>
      <c r="J20" s="83" t="s">
        <v>290</v>
      </c>
      <c r="K20" s="20">
        <f t="shared" si="0"/>
        <v>0</v>
      </c>
      <c r="L20" s="7"/>
    </row>
    <row r="21" spans="1:12" x14ac:dyDescent="0.25">
      <c r="A21" s="70"/>
      <c r="B21" s="85" t="s">
        <v>164</v>
      </c>
      <c r="C21" s="83" t="s">
        <v>291</v>
      </c>
      <c r="D21" s="15"/>
      <c r="E21" s="59"/>
      <c r="F21" s="85" t="s">
        <v>165</v>
      </c>
      <c r="G21" s="83" t="s">
        <v>291</v>
      </c>
      <c r="H21" s="15"/>
      <c r="J21" s="83" t="s">
        <v>291</v>
      </c>
      <c r="K21" s="20">
        <f t="shared" si="0"/>
        <v>0</v>
      </c>
      <c r="L21" s="7"/>
    </row>
    <row r="22" spans="1:12" x14ac:dyDescent="0.25">
      <c r="A22" s="70"/>
      <c r="B22" s="85" t="s">
        <v>165</v>
      </c>
      <c r="C22" s="83" t="s">
        <v>292</v>
      </c>
      <c r="D22" s="15"/>
      <c r="E22" s="59"/>
      <c r="F22" s="85" t="s">
        <v>164</v>
      </c>
      <c r="G22" s="83" t="s">
        <v>292</v>
      </c>
      <c r="H22" s="15"/>
      <c r="J22" s="83" t="s">
        <v>292</v>
      </c>
      <c r="K22" s="20">
        <f t="shared" si="0"/>
        <v>0</v>
      </c>
      <c r="L22" s="7"/>
    </row>
    <row r="23" spans="1:12" x14ac:dyDescent="0.25">
      <c r="A23" s="70"/>
      <c r="B23" s="87" t="s">
        <v>166</v>
      </c>
      <c r="C23" s="83" t="s">
        <v>293</v>
      </c>
      <c r="D23" s="16">
        <f>SUM(D16:D22)</f>
        <v>0</v>
      </c>
      <c r="E23" s="59"/>
      <c r="F23" s="87" t="s">
        <v>166</v>
      </c>
      <c r="G23" s="83" t="s">
        <v>293</v>
      </c>
      <c r="H23" s="16">
        <f>SUM(H16:H22)</f>
        <v>0</v>
      </c>
      <c r="J23" s="83" t="s">
        <v>293</v>
      </c>
      <c r="K23" s="20">
        <f t="shared" si="0"/>
        <v>0</v>
      </c>
      <c r="L23" s="7"/>
    </row>
    <row r="24" spans="1:12" x14ac:dyDescent="0.25">
      <c r="A24" s="70"/>
      <c r="B24" s="85" t="s">
        <v>167</v>
      </c>
      <c r="C24" s="83" t="s">
        <v>294</v>
      </c>
      <c r="D24" s="15"/>
      <c r="E24" s="59"/>
      <c r="F24" s="85" t="s">
        <v>167</v>
      </c>
      <c r="G24" s="83" t="s">
        <v>294</v>
      </c>
      <c r="H24" s="15"/>
      <c r="J24" s="83" t="s">
        <v>294</v>
      </c>
      <c r="K24" s="20">
        <f t="shared" si="0"/>
        <v>0</v>
      </c>
      <c r="L24" s="7"/>
    </row>
    <row r="25" spans="1:12" x14ac:dyDescent="0.25">
      <c r="A25" s="70"/>
      <c r="B25" s="85" t="s">
        <v>168</v>
      </c>
      <c r="C25" s="83" t="s">
        <v>227</v>
      </c>
      <c r="D25" s="15"/>
      <c r="E25" s="59"/>
      <c r="F25" s="85" t="s">
        <v>168</v>
      </c>
      <c r="G25" s="83" t="s">
        <v>227</v>
      </c>
      <c r="H25" s="15"/>
      <c r="J25" s="83" t="s">
        <v>227</v>
      </c>
      <c r="K25" s="20">
        <f t="shared" si="0"/>
        <v>0</v>
      </c>
      <c r="L25" s="7"/>
    </row>
    <row r="26" spans="1:12" x14ac:dyDescent="0.25">
      <c r="A26" s="70"/>
      <c r="B26" s="85" t="s">
        <v>169</v>
      </c>
      <c r="C26" s="83" t="s">
        <v>295</v>
      </c>
      <c r="D26" s="15"/>
      <c r="E26" s="59"/>
      <c r="F26" s="85" t="s">
        <v>169</v>
      </c>
      <c r="G26" s="83" t="s">
        <v>295</v>
      </c>
      <c r="H26" s="15"/>
      <c r="J26" s="83" t="s">
        <v>295</v>
      </c>
      <c r="K26" s="20">
        <f t="shared" si="0"/>
        <v>0</v>
      </c>
      <c r="L26" s="7"/>
    </row>
    <row r="27" spans="1:12" x14ac:dyDescent="0.25">
      <c r="A27" s="70"/>
      <c r="B27" s="87" t="s">
        <v>170</v>
      </c>
      <c r="C27" s="83" t="s">
        <v>296</v>
      </c>
      <c r="D27" s="16">
        <f>+SUM(D23:D26)</f>
        <v>0</v>
      </c>
      <c r="E27" s="59"/>
      <c r="F27" s="87" t="s">
        <v>170</v>
      </c>
      <c r="G27" s="83" t="s">
        <v>296</v>
      </c>
      <c r="H27" s="16">
        <f>+SUM(H23:H26)</f>
        <v>0</v>
      </c>
      <c r="J27" s="83" t="s">
        <v>296</v>
      </c>
      <c r="K27" s="20">
        <f t="shared" si="0"/>
        <v>0</v>
      </c>
      <c r="L27" s="7"/>
    </row>
    <row r="28" spans="1:12" x14ac:dyDescent="0.25">
      <c r="A28" s="59"/>
      <c r="B28" s="59"/>
      <c r="C28" s="59"/>
      <c r="D28" s="59"/>
      <c r="E28" s="59"/>
      <c r="F28" s="59"/>
      <c r="G28" s="59"/>
      <c r="H28" s="59"/>
    </row>
    <row r="29" spans="1:12" ht="18.75" x14ac:dyDescent="0.3">
      <c r="A29" s="59"/>
      <c r="B29" s="64" t="s">
        <v>175</v>
      </c>
      <c r="C29" s="59"/>
      <c r="D29" s="59"/>
      <c r="E29" s="59"/>
      <c r="F29" s="64" t="s">
        <v>175</v>
      </c>
      <c r="G29" s="59"/>
      <c r="H29" s="59"/>
      <c r="J29" s="64" t="s">
        <v>180</v>
      </c>
    </row>
    <row r="30" spans="1:12" x14ac:dyDescent="0.25">
      <c r="A30" s="59"/>
      <c r="B30" s="66" t="s">
        <v>171</v>
      </c>
      <c r="C30" s="75"/>
      <c r="D30" s="59"/>
      <c r="E30" s="59"/>
      <c r="F30" s="66" t="s">
        <v>171</v>
      </c>
      <c r="G30" s="75"/>
      <c r="H30" s="59"/>
      <c r="J30" s="66" t="s">
        <v>171</v>
      </c>
      <c r="L30" s="66" t="s">
        <v>188</v>
      </c>
    </row>
    <row r="31" spans="1:12" x14ac:dyDescent="0.25">
      <c r="A31" s="59"/>
      <c r="B31" s="65" t="s">
        <v>350</v>
      </c>
      <c r="C31" s="75"/>
      <c r="D31" s="83" t="s">
        <v>145</v>
      </c>
      <c r="E31" s="59"/>
      <c r="F31" s="65"/>
      <c r="G31" s="75"/>
      <c r="H31" s="83" t="s">
        <v>285</v>
      </c>
      <c r="K31" s="83" t="s">
        <v>342</v>
      </c>
      <c r="L31" s="83" t="s">
        <v>343</v>
      </c>
    </row>
    <row r="32" spans="1:12" x14ac:dyDescent="0.25">
      <c r="A32" s="70"/>
      <c r="B32" s="17"/>
      <c r="C32" s="83" t="s">
        <v>297</v>
      </c>
      <c r="D32" s="15"/>
      <c r="E32" s="59"/>
      <c r="F32" s="37" t="str">
        <f>IF(B32="","",B32)</f>
        <v/>
      </c>
      <c r="G32" s="83" t="s">
        <v>297</v>
      </c>
      <c r="H32" s="15"/>
      <c r="J32" s="83" t="s">
        <v>297</v>
      </c>
      <c r="K32" s="20">
        <f t="shared" ref="K32:K47" si="1">H32-D32</f>
        <v>0</v>
      </c>
      <c r="L32" s="7"/>
    </row>
    <row r="33" spans="1:12" x14ac:dyDescent="0.25">
      <c r="A33" s="70"/>
      <c r="B33" s="17"/>
      <c r="C33" s="83" t="s">
        <v>298</v>
      </c>
      <c r="D33" s="15"/>
      <c r="E33" s="59"/>
      <c r="F33" s="37" t="str">
        <f t="shared" ref="F33:F41" si="2">IF(B33="","",B33)</f>
        <v/>
      </c>
      <c r="G33" s="83" t="s">
        <v>298</v>
      </c>
      <c r="H33" s="15"/>
      <c r="J33" s="83" t="s">
        <v>298</v>
      </c>
      <c r="K33" s="20">
        <f t="shared" si="1"/>
        <v>0</v>
      </c>
      <c r="L33" s="7"/>
    </row>
    <row r="34" spans="1:12" x14ac:dyDescent="0.25">
      <c r="A34" s="70"/>
      <c r="B34" s="17"/>
      <c r="C34" s="83" t="s">
        <v>299</v>
      </c>
      <c r="D34" s="15"/>
      <c r="E34" s="59"/>
      <c r="F34" s="37" t="str">
        <f t="shared" si="2"/>
        <v/>
      </c>
      <c r="G34" s="83" t="s">
        <v>299</v>
      </c>
      <c r="H34" s="15"/>
      <c r="J34" s="83" t="s">
        <v>299</v>
      </c>
      <c r="K34" s="20">
        <f t="shared" si="1"/>
        <v>0</v>
      </c>
      <c r="L34" s="7"/>
    </row>
    <row r="35" spans="1:12" x14ac:dyDescent="0.25">
      <c r="A35" s="70"/>
      <c r="B35" s="17"/>
      <c r="C35" s="83" t="s">
        <v>300</v>
      </c>
      <c r="D35" s="15"/>
      <c r="E35" s="59"/>
      <c r="F35" s="37" t="str">
        <f t="shared" si="2"/>
        <v/>
      </c>
      <c r="G35" s="83" t="s">
        <v>300</v>
      </c>
      <c r="H35" s="15"/>
      <c r="J35" s="83" t="s">
        <v>300</v>
      </c>
      <c r="K35" s="20">
        <f t="shared" si="1"/>
        <v>0</v>
      </c>
      <c r="L35" s="7"/>
    </row>
    <row r="36" spans="1:12" x14ac:dyDescent="0.25">
      <c r="A36" s="70"/>
      <c r="B36" s="17"/>
      <c r="C36" s="83" t="s">
        <v>301</v>
      </c>
      <c r="D36" s="15"/>
      <c r="E36" s="59"/>
      <c r="F36" s="37" t="str">
        <f t="shared" si="2"/>
        <v/>
      </c>
      <c r="G36" s="83" t="s">
        <v>301</v>
      </c>
      <c r="H36" s="15"/>
      <c r="J36" s="83" t="s">
        <v>301</v>
      </c>
      <c r="K36" s="20">
        <f t="shared" si="1"/>
        <v>0</v>
      </c>
      <c r="L36" s="7"/>
    </row>
    <row r="37" spans="1:12" x14ac:dyDescent="0.25">
      <c r="A37" s="70"/>
      <c r="B37" s="17"/>
      <c r="C37" s="83" t="s">
        <v>302</v>
      </c>
      <c r="D37" s="15"/>
      <c r="E37" s="59"/>
      <c r="F37" s="37" t="str">
        <f t="shared" si="2"/>
        <v/>
      </c>
      <c r="G37" s="83" t="s">
        <v>302</v>
      </c>
      <c r="H37" s="15"/>
      <c r="J37" s="83" t="s">
        <v>302</v>
      </c>
      <c r="K37" s="20">
        <f t="shared" si="1"/>
        <v>0</v>
      </c>
      <c r="L37" s="7"/>
    </row>
    <row r="38" spans="1:12" x14ac:dyDescent="0.25">
      <c r="A38" s="70"/>
      <c r="B38" s="17"/>
      <c r="C38" s="83" t="s">
        <v>303</v>
      </c>
      <c r="D38" s="15"/>
      <c r="E38" s="59"/>
      <c r="F38" s="37" t="str">
        <f t="shared" si="2"/>
        <v/>
      </c>
      <c r="G38" s="83" t="s">
        <v>303</v>
      </c>
      <c r="H38" s="15"/>
      <c r="J38" s="83" t="s">
        <v>303</v>
      </c>
      <c r="K38" s="20">
        <f t="shared" si="1"/>
        <v>0</v>
      </c>
      <c r="L38" s="7"/>
    </row>
    <row r="39" spans="1:12" x14ac:dyDescent="0.25">
      <c r="A39" s="70"/>
      <c r="B39" s="17"/>
      <c r="C39" s="83" t="s">
        <v>229</v>
      </c>
      <c r="D39" s="15"/>
      <c r="E39" s="59"/>
      <c r="F39" s="37" t="str">
        <f t="shared" si="2"/>
        <v/>
      </c>
      <c r="G39" s="83" t="s">
        <v>229</v>
      </c>
      <c r="H39" s="15"/>
      <c r="J39" s="83" t="s">
        <v>229</v>
      </c>
      <c r="K39" s="20">
        <f t="shared" si="1"/>
        <v>0</v>
      </c>
      <c r="L39" s="7"/>
    </row>
    <row r="40" spans="1:12" x14ac:dyDescent="0.25">
      <c r="A40" s="70"/>
      <c r="B40" s="17"/>
      <c r="C40" s="83" t="s">
        <v>304</v>
      </c>
      <c r="D40" s="15"/>
      <c r="E40" s="59"/>
      <c r="F40" s="37" t="str">
        <f t="shared" si="2"/>
        <v/>
      </c>
      <c r="G40" s="83" t="s">
        <v>304</v>
      </c>
      <c r="H40" s="15"/>
      <c r="J40" s="83" t="s">
        <v>304</v>
      </c>
      <c r="K40" s="20">
        <f t="shared" si="1"/>
        <v>0</v>
      </c>
      <c r="L40" s="7"/>
    </row>
    <row r="41" spans="1:12" x14ac:dyDescent="0.25">
      <c r="A41" s="70"/>
      <c r="B41" s="17"/>
      <c r="C41" s="83" t="s">
        <v>305</v>
      </c>
      <c r="D41" s="15"/>
      <c r="E41" s="59"/>
      <c r="F41" s="37" t="str">
        <f t="shared" si="2"/>
        <v/>
      </c>
      <c r="G41" s="83" t="s">
        <v>305</v>
      </c>
      <c r="H41" s="15"/>
      <c r="J41" s="83" t="s">
        <v>305</v>
      </c>
      <c r="K41" s="20">
        <f t="shared" si="1"/>
        <v>0</v>
      </c>
      <c r="L41" s="7"/>
    </row>
    <row r="42" spans="1:12" x14ac:dyDescent="0.25">
      <c r="A42" s="70"/>
      <c r="B42" s="85" t="s">
        <v>164</v>
      </c>
      <c r="C42" s="83" t="s">
        <v>306</v>
      </c>
      <c r="D42" s="15"/>
      <c r="E42" s="59"/>
      <c r="F42" s="85" t="s">
        <v>164</v>
      </c>
      <c r="G42" s="83" t="s">
        <v>306</v>
      </c>
      <c r="H42" s="15"/>
      <c r="J42" s="83" t="s">
        <v>306</v>
      </c>
      <c r="K42" s="20">
        <f t="shared" si="1"/>
        <v>0</v>
      </c>
      <c r="L42" s="7"/>
    </row>
    <row r="43" spans="1:12" x14ac:dyDescent="0.25">
      <c r="A43" s="70"/>
      <c r="B43" s="87" t="s">
        <v>166</v>
      </c>
      <c r="C43" s="83" t="s">
        <v>307</v>
      </c>
      <c r="D43" s="16">
        <f>SUM(D32:D42)</f>
        <v>0</v>
      </c>
      <c r="E43" s="59"/>
      <c r="F43" s="87" t="s">
        <v>166</v>
      </c>
      <c r="G43" s="83" t="s">
        <v>307</v>
      </c>
      <c r="H43" s="16">
        <f>SUM(H32:H42)</f>
        <v>0</v>
      </c>
      <c r="J43" s="83" t="s">
        <v>307</v>
      </c>
      <c r="K43" s="20">
        <f t="shared" si="1"/>
        <v>0</v>
      </c>
      <c r="L43" s="7"/>
    </row>
    <row r="44" spans="1:12" x14ac:dyDescent="0.25">
      <c r="A44" s="70"/>
      <c r="B44" s="85" t="s">
        <v>167</v>
      </c>
      <c r="C44" s="83" t="s">
        <v>308</v>
      </c>
      <c r="D44" s="15"/>
      <c r="E44" s="59"/>
      <c r="F44" s="85" t="s">
        <v>167</v>
      </c>
      <c r="G44" s="83" t="s">
        <v>308</v>
      </c>
      <c r="H44" s="15"/>
      <c r="J44" s="83" t="s">
        <v>308</v>
      </c>
      <c r="K44" s="20">
        <f t="shared" si="1"/>
        <v>0</v>
      </c>
      <c r="L44" s="7"/>
    </row>
    <row r="45" spans="1:12" x14ac:dyDescent="0.25">
      <c r="A45" s="70"/>
      <c r="B45" s="85" t="s">
        <v>168</v>
      </c>
      <c r="C45" s="83" t="s">
        <v>309</v>
      </c>
      <c r="D45" s="15"/>
      <c r="E45" s="61"/>
      <c r="F45" s="85" t="s">
        <v>168</v>
      </c>
      <c r="G45" s="83" t="s">
        <v>309</v>
      </c>
      <c r="H45" s="15"/>
      <c r="J45" s="83" t="s">
        <v>309</v>
      </c>
      <c r="K45" s="20">
        <f t="shared" si="1"/>
        <v>0</v>
      </c>
      <c r="L45" s="7"/>
    </row>
    <row r="46" spans="1:12" x14ac:dyDescent="0.25">
      <c r="A46" s="70"/>
      <c r="B46" s="85" t="s">
        <v>169</v>
      </c>
      <c r="C46" s="83" t="s">
        <v>310</v>
      </c>
      <c r="D46" s="15"/>
      <c r="E46" s="72"/>
      <c r="F46" s="85" t="s">
        <v>169</v>
      </c>
      <c r="G46" s="83" t="s">
        <v>310</v>
      </c>
      <c r="H46" s="15"/>
      <c r="J46" s="83" t="s">
        <v>310</v>
      </c>
      <c r="K46" s="20">
        <f t="shared" si="1"/>
        <v>0</v>
      </c>
      <c r="L46" s="7"/>
    </row>
    <row r="47" spans="1:12" x14ac:dyDescent="0.25">
      <c r="A47" s="70"/>
      <c r="B47" s="87" t="s">
        <v>170</v>
      </c>
      <c r="C47" s="83" t="s">
        <v>311</v>
      </c>
      <c r="D47" s="19">
        <f>SUM(D43:D46)</f>
        <v>0</v>
      </c>
      <c r="E47" s="59"/>
      <c r="F47" s="87" t="s">
        <v>170</v>
      </c>
      <c r="G47" s="83" t="s">
        <v>311</v>
      </c>
      <c r="H47" s="16">
        <f>SUM(H43:H46)</f>
        <v>0</v>
      </c>
      <c r="J47" s="83" t="s">
        <v>311</v>
      </c>
      <c r="K47" s="20">
        <f t="shared" si="1"/>
        <v>0</v>
      </c>
      <c r="L47" s="7"/>
    </row>
    <row r="48" spans="1:12" x14ac:dyDescent="0.25">
      <c r="A48" s="59"/>
      <c r="B48" s="69"/>
      <c r="C48" s="69"/>
      <c r="D48" s="69"/>
      <c r="E48" s="59"/>
      <c r="F48" s="59"/>
      <c r="G48" s="59"/>
    </row>
    <row r="49" spans="1:7" x14ac:dyDescent="0.25">
      <c r="A49" s="59"/>
      <c r="B49" s="59"/>
      <c r="C49" s="59"/>
      <c r="D49" s="59"/>
      <c r="E49" s="59"/>
      <c r="F49" s="59"/>
      <c r="G49" s="59"/>
    </row>
  </sheetData>
  <mergeCells count="1">
    <mergeCell ref="B4:D4"/>
  </mergeCells>
  <phoneticPr fontId="8" type="noConversion"/>
  <dataValidations count="1">
    <dataValidation type="decimal" allowBlank="1" showInputMessage="1" showErrorMessage="1" sqref="D16:D22 D24:D26 D32:D42 D44:D46 H16:H22 H24:H26 H32:H42 H44:H46" xr:uid="{DA3E7425-7D51-488F-853F-B4A5690B776E}">
      <formula1>-1000000000000</formula1>
      <formula2>1000000000000</formula2>
    </dataValidation>
  </dataValidations>
  <pageMargins left="0.7" right="0.7" top="0.75" bottom="0.75" header="0.3" footer="0.3"/>
  <headerFooter>
    <oddHeader>&amp;L&amp;"Calibri"&amp;10&amp;K7FAA39 | DNB PUBLIC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8524B-87CA-43D9-B9D0-8CF91137C0BA}">
  <sheetPr>
    <tabColor rgb="FF00B0F0"/>
  </sheetPr>
  <dimension ref="B3:D34"/>
  <sheetViews>
    <sheetView zoomScale="85" zoomScaleNormal="85" workbookViewId="0">
      <selection activeCell="D25" sqref="D25"/>
    </sheetView>
  </sheetViews>
  <sheetFormatPr defaultRowHeight="15" x14ac:dyDescent="0.25"/>
  <cols>
    <col min="2" max="2" width="32.42578125" bestFit="1" customWidth="1"/>
    <col min="4" max="4" width="32.42578125" bestFit="1" customWidth="1"/>
  </cols>
  <sheetData>
    <row r="3" spans="2:4" x14ac:dyDescent="0.25">
      <c r="B3" s="9" t="s">
        <v>27</v>
      </c>
      <c r="D3" s="9" t="s">
        <v>82</v>
      </c>
    </row>
    <row r="4" spans="2:4" x14ac:dyDescent="0.25">
      <c r="B4" t="s">
        <v>36</v>
      </c>
      <c r="D4" t="s">
        <v>67</v>
      </c>
    </row>
    <row r="5" spans="2:4" x14ac:dyDescent="0.25">
      <c r="B5" t="s">
        <v>37</v>
      </c>
      <c r="D5" t="s">
        <v>83</v>
      </c>
    </row>
    <row r="6" spans="2:4" x14ac:dyDescent="0.25">
      <c r="B6" t="s">
        <v>38</v>
      </c>
    </row>
    <row r="7" spans="2:4" x14ac:dyDescent="0.25">
      <c r="D7" s="9" t="s">
        <v>85</v>
      </c>
    </row>
    <row r="8" spans="2:4" x14ac:dyDescent="0.25">
      <c r="B8" s="9" t="s">
        <v>28</v>
      </c>
      <c r="D8" t="s">
        <v>86</v>
      </c>
    </row>
    <row r="9" spans="2:4" x14ac:dyDescent="0.25">
      <c r="B9" t="s">
        <v>67</v>
      </c>
      <c r="D9" t="s">
        <v>87</v>
      </c>
    </row>
    <row r="10" spans="2:4" x14ac:dyDescent="0.25">
      <c r="B10" t="s">
        <v>68</v>
      </c>
      <c r="D10" t="s">
        <v>38</v>
      </c>
    </row>
    <row r="12" spans="2:4" x14ac:dyDescent="0.25">
      <c r="B12" s="9" t="s">
        <v>29</v>
      </c>
      <c r="D12" s="9" t="s">
        <v>89</v>
      </c>
    </row>
    <row r="13" spans="2:4" x14ac:dyDescent="0.25">
      <c r="B13" t="s">
        <v>30</v>
      </c>
      <c r="D13" t="s">
        <v>90</v>
      </c>
    </row>
    <row r="14" spans="2:4" x14ac:dyDescent="0.25">
      <c r="B14" t="s">
        <v>31</v>
      </c>
      <c r="D14" t="s">
        <v>68</v>
      </c>
    </row>
    <row r="15" spans="2:4" x14ac:dyDescent="0.25">
      <c r="B15" t="s">
        <v>32</v>
      </c>
    </row>
    <row r="16" spans="2:4" x14ac:dyDescent="0.25">
      <c r="B16" t="s">
        <v>33</v>
      </c>
      <c r="D16" s="9" t="s">
        <v>92</v>
      </c>
    </row>
    <row r="17" spans="2:4" x14ac:dyDescent="0.25">
      <c r="B17" t="s">
        <v>34</v>
      </c>
      <c r="D17" t="s">
        <v>93</v>
      </c>
    </row>
    <row r="18" spans="2:4" x14ac:dyDescent="0.25">
      <c r="B18" t="s">
        <v>35</v>
      </c>
      <c r="D18" t="s">
        <v>94</v>
      </c>
    </row>
    <row r="19" spans="2:4" x14ac:dyDescent="0.25">
      <c r="B19" t="s">
        <v>38</v>
      </c>
    </row>
    <row r="20" spans="2:4" x14ac:dyDescent="0.25">
      <c r="D20" s="9" t="s">
        <v>103</v>
      </c>
    </row>
    <row r="21" spans="2:4" x14ac:dyDescent="0.25">
      <c r="B21" s="9" t="s">
        <v>56</v>
      </c>
      <c r="D21" t="s">
        <v>104</v>
      </c>
    </row>
    <row r="22" spans="2:4" x14ac:dyDescent="0.25">
      <c r="B22" t="s">
        <v>57</v>
      </c>
      <c r="D22" t="s">
        <v>105</v>
      </c>
    </row>
    <row r="23" spans="2:4" x14ac:dyDescent="0.25">
      <c r="B23" t="s">
        <v>58</v>
      </c>
    </row>
    <row r="24" spans="2:4" x14ac:dyDescent="0.25">
      <c r="B24" t="s">
        <v>59</v>
      </c>
      <c r="D24" s="9" t="s">
        <v>197</v>
      </c>
    </row>
    <row r="25" spans="2:4" x14ac:dyDescent="0.25">
      <c r="B25" t="s">
        <v>60</v>
      </c>
      <c r="D25" t="s">
        <v>2</v>
      </c>
    </row>
    <row r="26" spans="2:4" x14ac:dyDescent="0.25">
      <c r="B26" t="s">
        <v>38</v>
      </c>
      <c r="D26" t="s">
        <v>1</v>
      </c>
    </row>
    <row r="28" spans="2:4" x14ac:dyDescent="0.25">
      <c r="B28" s="9" t="s">
        <v>61</v>
      </c>
    </row>
    <row r="29" spans="2:4" x14ac:dyDescent="0.25">
      <c r="B29" t="s">
        <v>62</v>
      </c>
    </row>
    <row r="30" spans="2:4" x14ac:dyDescent="0.25">
      <c r="B30" t="s">
        <v>63</v>
      </c>
    </row>
    <row r="31" spans="2:4" x14ac:dyDescent="0.25">
      <c r="B31" t="s">
        <v>64</v>
      </c>
    </row>
    <row r="32" spans="2:4" x14ac:dyDescent="0.25">
      <c r="B32" t="s">
        <v>65</v>
      </c>
    </row>
    <row r="33" spans="2:2" x14ac:dyDescent="0.25">
      <c r="B33" t="s">
        <v>66</v>
      </c>
    </row>
    <row r="34" spans="2:2" x14ac:dyDescent="0.25">
      <c r="B34" t="s">
        <v>38</v>
      </c>
    </row>
  </sheetData>
  <pageMargins left="0.7" right="0.7" top="0.75" bottom="0.75" header="0.3" footer="0.3"/>
  <headerFooter>
    <oddHeader>&amp;L&amp;"Calibri"&amp;10&amp;K7FAA39 | DNB PUBLIC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2C58-2B34-411A-B5DD-E352B5E350DA}">
  <sheetPr>
    <tabColor theme="7" tint="-0.499984740745262"/>
  </sheetPr>
  <dimension ref="A1:L48"/>
  <sheetViews>
    <sheetView zoomScale="85" zoomScaleNormal="85" workbookViewId="0"/>
  </sheetViews>
  <sheetFormatPr defaultColWidth="9.140625" defaultRowHeight="15" x14ac:dyDescent="0.25"/>
  <cols>
    <col min="1" max="1" width="7.140625" style="44" customWidth="1"/>
    <col min="2" max="2" width="50.140625" style="44" customWidth="1"/>
    <col min="3" max="3" width="12.85546875" style="44" customWidth="1"/>
    <col min="4" max="4" width="25.5703125" style="44" customWidth="1"/>
    <col min="5" max="5" width="10.5703125" style="44" customWidth="1"/>
    <col min="6" max="6" width="55.5703125" style="44" bestFit="1" customWidth="1"/>
    <col min="7" max="7" width="12.85546875" style="44" customWidth="1"/>
    <col min="8" max="8" width="25.5703125" style="44" customWidth="1"/>
    <col min="9" max="9" width="9.140625" style="44"/>
    <col min="10" max="10" width="51.5703125" style="44" customWidth="1"/>
    <col min="11" max="12" width="31.42578125" style="44" customWidth="1"/>
    <col min="13" max="16384" width="9.140625" style="44"/>
  </cols>
  <sheetData>
    <row r="1" spans="1:12" x14ac:dyDescent="0.25">
      <c r="J1" s="50" t="s">
        <v>25</v>
      </c>
    </row>
    <row r="2" spans="1:12" x14ac:dyDescent="0.25">
      <c r="B2" s="44" t="s">
        <v>353</v>
      </c>
      <c r="J2" s="88" t="s">
        <v>178</v>
      </c>
    </row>
    <row r="3" spans="1:12" x14ac:dyDescent="0.25">
      <c r="J3" s="89" t="s">
        <v>177</v>
      </c>
    </row>
    <row r="4" spans="1:12" x14ac:dyDescent="0.25">
      <c r="B4" s="102" t="s">
        <v>259</v>
      </c>
      <c r="C4" s="103"/>
      <c r="D4" s="104"/>
      <c r="J4" s="90" t="s">
        <v>187</v>
      </c>
    </row>
    <row r="5" spans="1:12" x14ac:dyDescent="0.25">
      <c r="J5" s="91" t="s">
        <v>186</v>
      </c>
    </row>
    <row r="6" spans="1:12" x14ac:dyDescent="0.25">
      <c r="J6" s="81" t="s">
        <v>284</v>
      </c>
    </row>
    <row r="7" spans="1:12" x14ac:dyDescent="0.25">
      <c r="B7" s="34">
        <f>Naam_Vz</f>
        <v>0</v>
      </c>
    </row>
    <row r="8" spans="1:12" x14ac:dyDescent="0.25">
      <c r="A8" s="59"/>
      <c r="B8" s="21" t="s">
        <v>3</v>
      </c>
      <c r="C8" s="73"/>
      <c r="D8" s="59"/>
      <c r="E8" s="59"/>
      <c r="F8" s="59"/>
      <c r="G8" s="59"/>
    </row>
    <row r="9" spans="1:12" x14ac:dyDescent="0.25">
      <c r="A9" s="59"/>
      <c r="B9" s="22" t="s">
        <v>143</v>
      </c>
      <c r="C9" s="73"/>
      <c r="D9" s="59"/>
      <c r="E9" s="59"/>
      <c r="F9" s="59"/>
      <c r="G9" s="59"/>
    </row>
    <row r="10" spans="1:12" x14ac:dyDescent="0.25">
      <c r="A10" s="59"/>
      <c r="B10" s="18"/>
      <c r="C10" s="73"/>
      <c r="D10" s="59"/>
      <c r="E10" s="59"/>
      <c r="F10" s="59"/>
      <c r="G10" s="59"/>
    </row>
    <row r="11" spans="1:12" ht="21" x14ac:dyDescent="0.35">
      <c r="A11" s="59"/>
      <c r="B11" s="23" t="s">
        <v>157</v>
      </c>
      <c r="C11" s="28"/>
      <c r="D11" s="96"/>
      <c r="E11" s="71"/>
      <c r="F11" s="25" t="s">
        <v>172</v>
      </c>
      <c r="G11" s="26"/>
      <c r="H11" s="94"/>
      <c r="J11" s="32"/>
      <c r="K11" s="86" t="s">
        <v>181</v>
      </c>
      <c r="L11" s="33"/>
    </row>
    <row r="12" spans="1:12" x14ac:dyDescent="0.25">
      <c r="A12" s="59"/>
      <c r="B12" s="74"/>
      <c r="C12" s="73"/>
      <c r="D12" s="59"/>
      <c r="E12" s="59"/>
      <c r="F12" s="59"/>
      <c r="G12" s="59"/>
    </row>
    <row r="13" spans="1:12" ht="18.75" x14ac:dyDescent="0.3">
      <c r="A13" s="59"/>
      <c r="B13" s="64" t="s">
        <v>219</v>
      </c>
      <c r="C13" s="73"/>
      <c r="D13" s="59"/>
      <c r="E13" s="59"/>
      <c r="F13" s="64" t="s">
        <v>219</v>
      </c>
      <c r="G13" s="73"/>
      <c r="H13" s="59"/>
      <c r="J13" s="64" t="s">
        <v>220</v>
      </c>
    </row>
    <row r="14" spans="1:12" x14ac:dyDescent="0.25">
      <c r="A14" s="59"/>
      <c r="B14" s="66" t="s">
        <v>223</v>
      </c>
      <c r="C14" s="73"/>
      <c r="D14" s="59"/>
      <c r="E14" s="59"/>
      <c r="F14" s="66" t="s">
        <v>223</v>
      </c>
      <c r="G14" s="73"/>
      <c r="H14" s="59"/>
      <c r="J14" s="66" t="s">
        <v>223</v>
      </c>
      <c r="L14" s="66" t="s">
        <v>188</v>
      </c>
    </row>
    <row r="15" spans="1:12" x14ac:dyDescent="0.25">
      <c r="A15" s="59"/>
      <c r="B15" s="65" t="s">
        <v>351</v>
      </c>
      <c r="C15" s="75"/>
      <c r="D15" s="83" t="s">
        <v>145</v>
      </c>
      <c r="E15" s="59"/>
      <c r="F15" s="65"/>
      <c r="G15" s="75"/>
      <c r="H15" s="83" t="s">
        <v>285</v>
      </c>
      <c r="K15" s="83" t="s">
        <v>342</v>
      </c>
      <c r="L15" s="83" t="s">
        <v>343</v>
      </c>
    </row>
    <row r="16" spans="1:12" x14ac:dyDescent="0.25">
      <c r="A16" s="70"/>
      <c r="B16" s="87" t="s">
        <v>226</v>
      </c>
      <c r="C16" s="83" t="s">
        <v>286</v>
      </c>
      <c r="D16" s="15"/>
      <c r="E16" s="59"/>
      <c r="F16" s="87" t="s">
        <v>226</v>
      </c>
      <c r="G16" s="83" t="s">
        <v>286</v>
      </c>
      <c r="H16" s="15"/>
      <c r="J16" s="83" t="s">
        <v>286</v>
      </c>
      <c r="K16" s="20">
        <f t="shared" ref="K16:K26" si="0">H16-D16</f>
        <v>0</v>
      </c>
      <c r="L16" s="7"/>
    </row>
    <row r="17" spans="1:12" x14ac:dyDescent="0.25">
      <c r="A17" s="70"/>
      <c r="B17" s="87" t="s">
        <v>228</v>
      </c>
      <c r="C17" s="83" t="s">
        <v>287</v>
      </c>
      <c r="D17" s="15"/>
      <c r="E17" s="59"/>
      <c r="F17" s="87" t="s">
        <v>228</v>
      </c>
      <c r="G17" s="83" t="s">
        <v>287</v>
      </c>
      <c r="H17" s="15"/>
      <c r="J17" s="83" t="s">
        <v>287</v>
      </c>
      <c r="K17" s="20">
        <f t="shared" si="0"/>
        <v>0</v>
      </c>
      <c r="L17" s="7"/>
    </row>
    <row r="18" spans="1:12" x14ac:dyDescent="0.25">
      <c r="A18" s="70"/>
      <c r="B18" s="87" t="s">
        <v>230</v>
      </c>
      <c r="C18" s="83" t="s">
        <v>288</v>
      </c>
      <c r="D18" s="15"/>
      <c r="E18" s="59"/>
      <c r="F18" s="87" t="s">
        <v>230</v>
      </c>
      <c r="G18" s="83" t="s">
        <v>288</v>
      </c>
      <c r="H18" s="15"/>
      <c r="J18" s="83" t="s">
        <v>288</v>
      </c>
      <c r="K18" s="20">
        <f t="shared" si="0"/>
        <v>0</v>
      </c>
      <c r="L18" s="7"/>
    </row>
    <row r="19" spans="1:12" x14ac:dyDescent="0.25">
      <c r="A19" s="70"/>
      <c r="B19" s="87" t="s">
        <v>232</v>
      </c>
      <c r="C19" s="83" t="s">
        <v>289</v>
      </c>
      <c r="D19" s="15"/>
      <c r="F19" s="87" t="s">
        <v>232</v>
      </c>
      <c r="G19" s="83" t="s">
        <v>289</v>
      </c>
      <c r="H19" s="15"/>
      <c r="J19" s="83" t="s">
        <v>289</v>
      </c>
      <c r="K19" s="20">
        <f t="shared" si="0"/>
        <v>0</v>
      </c>
      <c r="L19" s="7"/>
    </row>
    <row r="20" spans="1:12" x14ac:dyDescent="0.25">
      <c r="A20" s="70"/>
      <c r="B20" s="85" t="s">
        <v>234</v>
      </c>
      <c r="C20" s="83" t="s">
        <v>290</v>
      </c>
      <c r="D20" s="15"/>
      <c r="E20" s="59"/>
      <c r="F20" s="85" t="s">
        <v>234</v>
      </c>
      <c r="G20" s="83" t="s">
        <v>290</v>
      </c>
      <c r="H20" s="15"/>
      <c r="J20" s="83" t="s">
        <v>290</v>
      </c>
      <c r="K20" s="20">
        <f t="shared" si="0"/>
        <v>0</v>
      </c>
      <c r="L20" s="7"/>
    </row>
    <row r="21" spans="1:12" x14ac:dyDescent="0.25">
      <c r="A21" s="70"/>
      <c r="B21" s="85" t="s">
        <v>236</v>
      </c>
      <c r="C21" s="83" t="s">
        <v>291</v>
      </c>
      <c r="D21" s="15"/>
      <c r="E21" s="59"/>
      <c r="F21" s="85" t="s">
        <v>236</v>
      </c>
      <c r="G21" s="83" t="s">
        <v>291</v>
      </c>
      <c r="H21" s="15"/>
      <c r="J21" s="83" t="s">
        <v>291</v>
      </c>
      <c r="K21" s="20">
        <f t="shared" si="0"/>
        <v>0</v>
      </c>
      <c r="L21" s="7"/>
    </row>
    <row r="22" spans="1:12" x14ac:dyDescent="0.25">
      <c r="A22" s="70"/>
      <c r="B22" s="85" t="s">
        <v>238</v>
      </c>
      <c r="C22" s="83" t="s">
        <v>292</v>
      </c>
      <c r="D22" s="15"/>
      <c r="E22" s="59"/>
      <c r="F22" s="85" t="s">
        <v>238</v>
      </c>
      <c r="G22" s="83" t="s">
        <v>292</v>
      </c>
      <c r="H22" s="15"/>
      <c r="J22" s="83" t="s">
        <v>292</v>
      </c>
      <c r="K22" s="20">
        <f t="shared" si="0"/>
        <v>0</v>
      </c>
      <c r="L22" s="7"/>
    </row>
    <row r="23" spans="1:12" x14ac:dyDescent="0.25">
      <c r="A23" s="70"/>
      <c r="B23" s="87" t="s">
        <v>240</v>
      </c>
      <c r="C23" s="83" t="s">
        <v>293</v>
      </c>
      <c r="D23" s="15"/>
      <c r="E23" s="59"/>
      <c r="F23" s="87" t="s">
        <v>240</v>
      </c>
      <c r="G23" s="83" t="s">
        <v>293</v>
      </c>
      <c r="H23" s="15"/>
      <c r="J23" s="83" t="s">
        <v>293</v>
      </c>
      <c r="K23" s="20">
        <f t="shared" si="0"/>
        <v>0</v>
      </c>
      <c r="L23" s="7"/>
    </row>
    <row r="24" spans="1:12" x14ac:dyDescent="0.25">
      <c r="A24" s="70"/>
      <c r="B24" s="87" t="s">
        <v>242</v>
      </c>
      <c r="C24" s="83" t="s">
        <v>294</v>
      </c>
      <c r="D24" s="15"/>
      <c r="E24" s="59"/>
      <c r="F24" s="87" t="s">
        <v>242</v>
      </c>
      <c r="G24" s="83" t="s">
        <v>294</v>
      </c>
      <c r="H24" s="15"/>
      <c r="J24" s="83" t="s">
        <v>294</v>
      </c>
      <c r="K24" s="20">
        <f t="shared" si="0"/>
        <v>0</v>
      </c>
      <c r="L24" s="7"/>
    </row>
    <row r="25" spans="1:12" x14ac:dyDescent="0.25">
      <c r="A25" s="70"/>
      <c r="B25" s="87" t="s">
        <v>244</v>
      </c>
      <c r="C25" s="83" t="s">
        <v>227</v>
      </c>
      <c r="D25" s="15"/>
      <c r="E25" s="59"/>
      <c r="F25" s="87" t="s">
        <v>244</v>
      </c>
      <c r="G25" s="83" t="s">
        <v>227</v>
      </c>
      <c r="H25" s="15"/>
      <c r="J25" s="83" t="s">
        <v>227</v>
      </c>
      <c r="K25" s="20">
        <f t="shared" si="0"/>
        <v>0</v>
      </c>
      <c r="L25" s="7"/>
    </row>
    <row r="26" spans="1:12" x14ac:dyDescent="0.25">
      <c r="A26" s="70"/>
      <c r="B26" s="87" t="s">
        <v>245</v>
      </c>
      <c r="C26" s="83" t="s">
        <v>295</v>
      </c>
      <c r="D26" s="37">
        <f>SUM(D16:D25)</f>
        <v>0</v>
      </c>
      <c r="E26" s="59"/>
      <c r="F26" s="87" t="s">
        <v>245</v>
      </c>
      <c r="G26" s="83" t="s">
        <v>295</v>
      </c>
      <c r="H26" s="37">
        <f>SUM(H16:H25)</f>
        <v>0</v>
      </c>
      <c r="J26" s="83" t="s">
        <v>295</v>
      </c>
      <c r="K26" s="20">
        <f t="shared" si="0"/>
        <v>0</v>
      </c>
      <c r="L26" s="7"/>
    </row>
    <row r="27" spans="1:12" x14ac:dyDescent="0.25">
      <c r="A27" s="59"/>
      <c r="B27" s="59"/>
      <c r="C27" s="59"/>
      <c r="D27" s="59"/>
      <c r="E27" s="59"/>
      <c r="F27" s="59"/>
      <c r="G27" s="59"/>
      <c r="H27" s="59"/>
    </row>
    <row r="28" spans="1:12" ht="18.75" x14ac:dyDescent="0.3">
      <c r="A28" s="59"/>
      <c r="B28" s="64" t="s">
        <v>221</v>
      </c>
      <c r="C28" s="59"/>
      <c r="D28" s="59"/>
      <c r="E28" s="59"/>
      <c r="F28" s="64" t="s">
        <v>221</v>
      </c>
      <c r="G28" s="59"/>
      <c r="H28" s="59"/>
      <c r="J28" s="64" t="s">
        <v>222</v>
      </c>
    </row>
    <row r="29" spans="1:12" x14ac:dyDescent="0.25">
      <c r="A29" s="59"/>
      <c r="B29" s="66" t="s">
        <v>224</v>
      </c>
      <c r="C29" s="75"/>
      <c r="D29" s="59"/>
      <c r="E29" s="59"/>
      <c r="F29" s="66" t="s">
        <v>225</v>
      </c>
      <c r="G29" s="75"/>
      <c r="H29" s="59"/>
      <c r="J29" s="66" t="s">
        <v>225</v>
      </c>
      <c r="L29" s="66" t="s">
        <v>188</v>
      </c>
    </row>
    <row r="30" spans="1:12" x14ac:dyDescent="0.25">
      <c r="A30" s="59"/>
      <c r="B30" s="65" t="s">
        <v>352</v>
      </c>
      <c r="C30" s="75"/>
      <c r="D30" s="83" t="s">
        <v>145</v>
      </c>
      <c r="E30" s="59"/>
      <c r="F30" s="65"/>
      <c r="G30" s="75"/>
      <c r="H30" s="83" t="s">
        <v>285</v>
      </c>
      <c r="K30" s="83" t="s">
        <v>342</v>
      </c>
      <c r="L30" s="83" t="s">
        <v>343</v>
      </c>
    </row>
    <row r="31" spans="1:12" x14ac:dyDescent="0.25">
      <c r="A31" s="70"/>
      <c r="B31" s="17"/>
      <c r="C31" s="83" t="s">
        <v>297</v>
      </c>
      <c r="D31" s="15"/>
      <c r="E31" s="59"/>
      <c r="F31" s="37" t="str">
        <f>IF(B31="","",B31)</f>
        <v/>
      </c>
      <c r="G31" s="83" t="s">
        <v>297</v>
      </c>
      <c r="H31" s="15"/>
      <c r="J31" s="83" t="s">
        <v>297</v>
      </c>
      <c r="K31" s="20">
        <f t="shared" ref="K31:K46" si="1">H31-D31</f>
        <v>0</v>
      </c>
      <c r="L31" s="7"/>
    </row>
    <row r="32" spans="1:12" x14ac:dyDescent="0.25">
      <c r="A32" s="70"/>
      <c r="B32" s="17"/>
      <c r="C32" s="83" t="s">
        <v>298</v>
      </c>
      <c r="D32" s="15"/>
      <c r="E32" s="59"/>
      <c r="F32" s="37" t="str">
        <f t="shared" ref="F32:F44" si="2">IF(B32="","",B32)</f>
        <v/>
      </c>
      <c r="G32" s="83" t="s">
        <v>298</v>
      </c>
      <c r="H32" s="15"/>
      <c r="J32" s="83" t="s">
        <v>298</v>
      </c>
      <c r="K32" s="20">
        <f t="shared" si="1"/>
        <v>0</v>
      </c>
      <c r="L32" s="7"/>
    </row>
    <row r="33" spans="1:12" x14ac:dyDescent="0.25">
      <c r="A33" s="70"/>
      <c r="B33" s="17"/>
      <c r="C33" s="83" t="s">
        <v>299</v>
      </c>
      <c r="D33" s="15"/>
      <c r="E33" s="59"/>
      <c r="F33" s="37" t="str">
        <f t="shared" si="2"/>
        <v/>
      </c>
      <c r="G33" s="83" t="s">
        <v>299</v>
      </c>
      <c r="H33" s="15"/>
      <c r="J33" s="83" t="s">
        <v>299</v>
      </c>
      <c r="K33" s="20">
        <f t="shared" si="1"/>
        <v>0</v>
      </c>
      <c r="L33" s="7"/>
    </row>
    <row r="34" spans="1:12" x14ac:dyDescent="0.25">
      <c r="A34" s="70"/>
      <c r="B34" s="17"/>
      <c r="C34" s="83" t="s">
        <v>300</v>
      </c>
      <c r="D34" s="15"/>
      <c r="E34" s="59"/>
      <c r="F34" s="37" t="str">
        <f t="shared" si="2"/>
        <v/>
      </c>
      <c r="G34" s="83" t="s">
        <v>300</v>
      </c>
      <c r="H34" s="15"/>
      <c r="J34" s="83" t="s">
        <v>300</v>
      </c>
      <c r="K34" s="20">
        <f t="shared" si="1"/>
        <v>0</v>
      </c>
      <c r="L34" s="7"/>
    </row>
    <row r="35" spans="1:12" x14ac:dyDescent="0.25">
      <c r="A35" s="70"/>
      <c r="B35" s="17"/>
      <c r="C35" s="83" t="s">
        <v>301</v>
      </c>
      <c r="D35" s="15"/>
      <c r="E35" s="59"/>
      <c r="F35" s="37" t="str">
        <f t="shared" si="2"/>
        <v/>
      </c>
      <c r="G35" s="83" t="s">
        <v>301</v>
      </c>
      <c r="H35" s="15"/>
      <c r="J35" s="83" t="s">
        <v>301</v>
      </c>
      <c r="K35" s="20">
        <f t="shared" si="1"/>
        <v>0</v>
      </c>
      <c r="L35" s="7"/>
    </row>
    <row r="36" spans="1:12" x14ac:dyDescent="0.25">
      <c r="A36" s="70"/>
      <c r="B36" s="17"/>
      <c r="C36" s="83" t="s">
        <v>302</v>
      </c>
      <c r="D36" s="15"/>
      <c r="E36" s="59"/>
      <c r="F36" s="37" t="str">
        <f t="shared" si="2"/>
        <v/>
      </c>
      <c r="G36" s="83" t="s">
        <v>302</v>
      </c>
      <c r="H36" s="15"/>
      <c r="J36" s="83" t="s">
        <v>302</v>
      </c>
      <c r="K36" s="20">
        <f t="shared" si="1"/>
        <v>0</v>
      </c>
      <c r="L36" s="7"/>
    </row>
    <row r="37" spans="1:12" x14ac:dyDescent="0.25">
      <c r="A37" s="70"/>
      <c r="B37" s="17"/>
      <c r="C37" s="83" t="s">
        <v>303</v>
      </c>
      <c r="D37" s="15"/>
      <c r="E37" s="59"/>
      <c r="F37" s="37" t="str">
        <f t="shared" si="2"/>
        <v/>
      </c>
      <c r="G37" s="83" t="s">
        <v>303</v>
      </c>
      <c r="H37" s="15"/>
      <c r="J37" s="83" t="s">
        <v>303</v>
      </c>
      <c r="K37" s="20">
        <f t="shared" si="1"/>
        <v>0</v>
      </c>
      <c r="L37" s="7"/>
    </row>
    <row r="38" spans="1:12" x14ac:dyDescent="0.25">
      <c r="A38" s="70"/>
      <c r="B38" s="17"/>
      <c r="C38" s="83" t="s">
        <v>229</v>
      </c>
      <c r="D38" s="15"/>
      <c r="E38" s="59"/>
      <c r="F38" s="37" t="str">
        <f t="shared" si="2"/>
        <v/>
      </c>
      <c r="G38" s="83" t="s">
        <v>229</v>
      </c>
      <c r="H38" s="15"/>
      <c r="J38" s="83" t="s">
        <v>229</v>
      </c>
      <c r="K38" s="20">
        <f t="shared" si="1"/>
        <v>0</v>
      </c>
      <c r="L38" s="7"/>
    </row>
    <row r="39" spans="1:12" x14ac:dyDescent="0.25">
      <c r="A39" s="70"/>
      <c r="B39" s="17"/>
      <c r="C39" s="83" t="s">
        <v>304</v>
      </c>
      <c r="D39" s="15"/>
      <c r="E39" s="59"/>
      <c r="F39" s="37" t="str">
        <f t="shared" si="2"/>
        <v/>
      </c>
      <c r="G39" s="83" t="s">
        <v>304</v>
      </c>
      <c r="H39" s="15"/>
      <c r="J39" s="83" t="s">
        <v>304</v>
      </c>
      <c r="K39" s="20">
        <f t="shared" si="1"/>
        <v>0</v>
      </c>
      <c r="L39" s="7"/>
    </row>
    <row r="40" spans="1:12" x14ac:dyDescent="0.25">
      <c r="A40" s="70"/>
      <c r="B40" s="17"/>
      <c r="C40" s="83" t="s">
        <v>305</v>
      </c>
      <c r="D40" s="15"/>
      <c r="E40" s="59"/>
      <c r="F40" s="37" t="str">
        <f t="shared" si="2"/>
        <v/>
      </c>
      <c r="G40" s="83" t="s">
        <v>305</v>
      </c>
      <c r="H40" s="15"/>
      <c r="J40" s="83" t="s">
        <v>305</v>
      </c>
      <c r="K40" s="20">
        <f t="shared" si="1"/>
        <v>0</v>
      </c>
      <c r="L40" s="7"/>
    </row>
    <row r="41" spans="1:12" x14ac:dyDescent="0.25">
      <c r="A41" s="70"/>
      <c r="B41" s="17"/>
      <c r="C41" s="83" t="s">
        <v>306</v>
      </c>
      <c r="D41" s="15"/>
      <c r="E41" s="59"/>
      <c r="F41" s="37" t="str">
        <f t="shared" si="2"/>
        <v/>
      </c>
      <c r="G41" s="83" t="s">
        <v>306</v>
      </c>
      <c r="H41" s="15"/>
      <c r="J41" s="83" t="s">
        <v>306</v>
      </c>
      <c r="K41" s="20">
        <f t="shared" si="1"/>
        <v>0</v>
      </c>
      <c r="L41" s="7"/>
    </row>
    <row r="42" spans="1:12" x14ac:dyDescent="0.25">
      <c r="A42" s="70"/>
      <c r="B42" s="17"/>
      <c r="C42" s="83" t="s">
        <v>307</v>
      </c>
      <c r="D42" s="15"/>
      <c r="E42" s="59"/>
      <c r="F42" s="37" t="str">
        <f t="shared" si="2"/>
        <v/>
      </c>
      <c r="G42" s="83" t="s">
        <v>307</v>
      </c>
      <c r="H42" s="15"/>
      <c r="J42" s="83" t="s">
        <v>307</v>
      </c>
      <c r="K42" s="20">
        <f t="shared" si="1"/>
        <v>0</v>
      </c>
      <c r="L42" s="7"/>
    </row>
    <row r="43" spans="1:12" x14ac:dyDescent="0.25">
      <c r="A43" s="70"/>
      <c r="B43" s="17"/>
      <c r="C43" s="83" t="s">
        <v>308</v>
      </c>
      <c r="D43" s="15"/>
      <c r="E43" s="59"/>
      <c r="F43" s="37" t="str">
        <f t="shared" si="2"/>
        <v/>
      </c>
      <c r="G43" s="83" t="s">
        <v>308</v>
      </c>
      <c r="H43" s="15"/>
      <c r="J43" s="83" t="s">
        <v>308</v>
      </c>
      <c r="K43" s="20">
        <f t="shared" si="1"/>
        <v>0</v>
      </c>
      <c r="L43" s="7"/>
    </row>
    <row r="44" spans="1:12" x14ac:dyDescent="0.25">
      <c r="A44" s="70"/>
      <c r="B44" s="17"/>
      <c r="C44" s="83" t="s">
        <v>309</v>
      </c>
      <c r="D44" s="15"/>
      <c r="E44" s="61"/>
      <c r="F44" s="37" t="str">
        <f t="shared" si="2"/>
        <v/>
      </c>
      <c r="G44" s="83" t="s">
        <v>309</v>
      </c>
      <c r="H44" s="15"/>
      <c r="J44" s="83" t="s">
        <v>309</v>
      </c>
      <c r="K44" s="20">
        <f t="shared" si="1"/>
        <v>0</v>
      </c>
      <c r="L44" s="7"/>
    </row>
    <row r="45" spans="1:12" x14ac:dyDescent="0.25">
      <c r="A45" s="70"/>
      <c r="B45" s="85" t="s">
        <v>244</v>
      </c>
      <c r="C45" s="83" t="s">
        <v>310</v>
      </c>
      <c r="D45" s="15"/>
      <c r="E45" s="72"/>
      <c r="F45" s="92" t="s">
        <v>244</v>
      </c>
      <c r="G45" s="83" t="s">
        <v>310</v>
      </c>
      <c r="H45" s="15"/>
      <c r="J45" s="83" t="s">
        <v>310</v>
      </c>
      <c r="K45" s="20">
        <f t="shared" si="1"/>
        <v>0</v>
      </c>
      <c r="L45" s="7"/>
    </row>
    <row r="46" spans="1:12" x14ac:dyDescent="0.25">
      <c r="A46" s="70"/>
      <c r="B46" s="87" t="s">
        <v>245</v>
      </c>
      <c r="C46" s="83" t="s">
        <v>311</v>
      </c>
      <c r="D46" s="19">
        <f>SUM(D31:D45)</f>
        <v>0</v>
      </c>
      <c r="E46" s="59"/>
      <c r="F46" s="93" t="s">
        <v>245</v>
      </c>
      <c r="G46" s="83" t="s">
        <v>311</v>
      </c>
      <c r="H46" s="16">
        <f>SUM(H31:H45)</f>
        <v>0</v>
      </c>
      <c r="J46" s="83" t="s">
        <v>311</v>
      </c>
      <c r="K46" s="20">
        <f t="shared" si="1"/>
        <v>0</v>
      </c>
      <c r="L46" s="7"/>
    </row>
    <row r="47" spans="1:12" x14ac:dyDescent="0.25">
      <c r="A47" s="59"/>
      <c r="B47" s="69"/>
      <c r="C47" s="69"/>
      <c r="D47" s="69"/>
      <c r="E47" s="59"/>
      <c r="F47" s="59"/>
      <c r="G47" s="59"/>
    </row>
    <row r="48" spans="1:12" x14ac:dyDescent="0.25">
      <c r="A48" s="59"/>
      <c r="B48" s="59"/>
      <c r="C48" s="59"/>
      <c r="D48" s="59"/>
      <c r="E48" s="59"/>
      <c r="F48" s="59"/>
      <c r="G48" s="59"/>
    </row>
  </sheetData>
  <mergeCells count="1">
    <mergeCell ref="B4:D4"/>
  </mergeCells>
  <phoneticPr fontId="8" type="noConversion"/>
  <dataValidations count="1">
    <dataValidation type="decimal" allowBlank="1" showInputMessage="1" showErrorMessage="1" sqref="D16:D25 D31:D45 H16:H25 H31:H45" xr:uid="{EBA7FA3E-3E24-41D2-83C0-1D3859034802}">
      <formula1>-1000000000000</formula1>
      <formula2>1000000000000</formula2>
    </dataValidation>
  </dataValidations>
  <pageMargins left="0.7" right="0.7" top="0.75" bottom="0.75" header="0.3" footer="0.3"/>
  <pageSetup paperSize="9" orientation="portrait" r:id="rId1"/>
  <headerFooter>
    <oddHeader>&amp;L&amp;"Calibri"&amp;10&amp;K7FAA39 | DNB PUBLIC |&amp;1#_x000D_</oddHeader>
  </headerFooter>
</worksheet>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Toelichting</vt:lpstr>
      <vt:lpstr>Begrippenlijst</vt:lpstr>
      <vt:lpstr>Algemeen</vt:lpstr>
      <vt:lpstr>Methode</vt:lpstr>
      <vt:lpstr>Impact op TP</vt:lpstr>
      <vt:lpstr>Impact op SCR Totaal</vt:lpstr>
      <vt:lpstr>lijsten</vt:lpstr>
      <vt:lpstr>Impact op SCR Health SLT</vt:lpstr>
      <vt:lpstr>Naam_Vz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Menger, L.M. (Laurence) (TV_ECKA)</dc:creator>
  <cp:keywords/>
  <dc:description/>
  <cp:lastModifiedBy>Menger, L.M. (Laurence) (TV_ECKA)</cp:lastModifiedBy>
  <cp:revision/>
  <dcterms:created xsi:type="dcterms:W3CDTF">2023-08-09T14:47:16Z</dcterms:created>
  <dcterms:modified xsi:type="dcterms:W3CDTF">2023-09-05T12:36:40Z</dcterms:modified>
  <cp:category/>
  <cp:contentStatus/>
</cp:coreProperties>
</file>