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indows\Desktop\PSD2Fraude\"/>
    </mc:Choice>
  </mc:AlternateContent>
  <workbookProtection workbookAlgorithmName="SHA-512" workbookHashValue="HOVRvQPn2BL88Uriqn60KXD8a5itmcIA2Q3iVZhRyBvTQYb6Qxo/q03AE/fIvX7nfYaxh30wz/ADFWGWSwLo1A==" workbookSaltValue="ZlckMQN1ffe+LgEnjGWwGQ==" workbookSpinCount="100000" lockStructure="1"/>
  <bookViews>
    <workbookView xWindow="0" yWindow="-90" windowWidth="19440" windowHeight="7845" tabRatio="804"/>
  </bookViews>
  <sheets>
    <sheet name="Data Entry fraud" sheetId="28" r:id="rId1"/>
    <sheet name="Explanatory notes" sheetId="29" r:id="rId2"/>
  </sheets>
  <definedNames>
    <definedName name="_xlnm._FilterDatabase" localSheetId="0" hidden="1">'Data Entry fraud'!$C$1:$F$311</definedName>
    <definedName name="availability">#REF!</definedName>
    <definedName name="Brand">#REF!</definedName>
    <definedName name="country">#REF!</definedName>
    <definedName name="CPS">#REF!</definedName>
    <definedName name="CPSName">#REF!</definedName>
    <definedName name="Currency">#REF!</definedName>
    <definedName name="FieldCode">#REF!</definedName>
    <definedName name="Function">#REF!</definedName>
    <definedName name="_xlnm.Print_Area" localSheetId="0">'Data Entry fraud'!$A$1:$J$272</definedName>
    <definedName name="Term">#REF!</definedName>
    <definedName name="Unit">#REF!</definedName>
    <definedName name="Year">#REF!</definedName>
    <definedName name="yy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5" i="28" l="1"/>
  <c r="H256" i="28"/>
  <c r="H254" i="28"/>
  <c r="H213" i="28"/>
  <c r="H214" i="28"/>
  <c r="H212" i="28"/>
  <c r="H195" i="28"/>
  <c r="H196" i="28"/>
  <c r="H194" i="28"/>
  <c r="H131" i="28"/>
  <c r="H132" i="28"/>
  <c r="H130" i="28"/>
  <c r="H64" i="28"/>
  <c r="H65" i="28"/>
  <c r="H63" i="28"/>
  <c r="H47" i="28"/>
  <c r="H48" i="28"/>
  <c r="H49" i="28"/>
  <c r="C1" i="28" l="1"/>
  <c r="C3" i="28"/>
  <c r="H245" i="28" l="1"/>
  <c r="H246" i="28"/>
  <c r="H244" i="28"/>
  <c r="H240" i="28"/>
  <c r="H241" i="28"/>
  <c r="H242" i="28"/>
  <c r="H239" i="28"/>
  <c r="H227" i="28"/>
  <c r="H228" i="28"/>
  <c r="H226" i="28"/>
  <c r="H222" i="28"/>
  <c r="H223" i="28"/>
  <c r="H221" i="28"/>
  <c r="H205" i="28"/>
  <c r="H206" i="28"/>
  <c r="H207" i="28"/>
  <c r="H208" i="28"/>
  <c r="H209" i="28"/>
  <c r="H204" i="28"/>
  <c r="AI245" i="28"/>
  <c r="AI246" i="28"/>
  <c r="AH245" i="28"/>
  <c r="AH246" i="28"/>
  <c r="AH244" i="28"/>
  <c r="AI240" i="28"/>
  <c r="AI241" i="28"/>
  <c r="AI239" i="28"/>
  <c r="AH240" i="28"/>
  <c r="AH241" i="28"/>
  <c r="AH239" i="28"/>
  <c r="AI227" i="28"/>
  <c r="AI228" i="28"/>
  <c r="AI226" i="28"/>
  <c r="AH227" i="28"/>
  <c r="AH228" i="28"/>
  <c r="AH226" i="28"/>
  <c r="AI222" i="28"/>
  <c r="AI223" i="28"/>
  <c r="AI221" i="28"/>
  <c r="AH222" i="28"/>
  <c r="AH223" i="28"/>
  <c r="AH221" i="28"/>
  <c r="AI205" i="28"/>
  <c r="AI206" i="28"/>
  <c r="AI207" i="28"/>
  <c r="AI208" i="28"/>
  <c r="AI209" i="28"/>
  <c r="AI204" i="28"/>
  <c r="AH205" i="28"/>
  <c r="AH206" i="28"/>
  <c r="AH207" i="28"/>
  <c r="AH208" i="28"/>
  <c r="AH209" i="28"/>
  <c r="AH204" i="28"/>
  <c r="H182" i="28"/>
  <c r="H183" i="28"/>
  <c r="H184" i="28"/>
  <c r="H185" i="28"/>
  <c r="H186" i="28"/>
  <c r="H187" i="28"/>
  <c r="H181" i="28"/>
  <c r="H173" i="28"/>
  <c r="H174" i="28"/>
  <c r="H175" i="28"/>
  <c r="H176" i="28"/>
  <c r="H177" i="28"/>
  <c r="H178" i="28"/>
  <c r="H172" i="28"/>
  <c r="AI182" i="28"/>
  <c r="AI183" i="28"/>
  <c r="AI184" i="28"/>
  <c r="AI185" i="28"/>
  <c r="AI186" i="28"/>
  <c r="AI187" i="28"/>
  <c r="AI181" i="28"/>
  <c r="AH182" i="28"/>
  <c r="AH183" i="28"/>
  <c r="AH184" i="28"/>
  <c r="AH185" i="28"/>
  <c r="AH186" i="28"/>
  <c r="AH187" i="28"/>
  <c r="AH181" i="28"/>
  <c r="AI173" i="28"/>
  <c r="AI174" i="28"/>
  <c r="AI175" i="28"/>
  <c r="AI176" i="28"/>
  <c r="AI177" i="28"/>
  <c r="AI178" i="28"/>
  <c r="AI179" i="28"/>
  <c r="AI172" i="28"/>
  <c r="AH173" i="28"/>
  <c r="AH174" i="28"/>
  <c r="AH175" i="28"/>
  <c r="AH176" i="28"/>
  <c r="AH177" i="28"/>
  <c r="AH178" i="28"/>
  <c r="AH179" i="28"/>
  <c r="AH172" i="28"/>
  <c r="H155" i="28"/>
  <c r="H156" i="28"/>
  <c r="H157" i="28"/>
  <c r="H158" i="28"/>
  <c r="H159" i="28"/>
  <c r="H160" i="28"/>
  <c r="H161" i="28"/>
  <c r="H154" i="28"/>
  <c r="H145" i="28"/>
  <c r="H146" i="28"/>
  <c r="H147" i="28"/>
  <c r="H148" i="28"/>
  <c r="H149" i="28"/>
  <c r="H150" i="28"/>
  <c r="H151" i="28"/>
  <c r="H152" i="28"/>
  <c r="H144" i="28"/>
  <c r="AI155" i="28"/>
  <c r="AI156" i="28"/>
  <c r="AI157" i="28"/>
  <c r="AI158" i="28"/>
  <c r="AI159" i="28"/>
  <c r="AI160" i="28"/>
  <c r="AI161" i="28"/>
  <c r="AH155" i="28"/>
  <c r="AH156" i="28"/>
  <c r="AH157" i="28"/>
  <c r="AH158" i="28"/>
  <c r="AH159" i="28"/>
  <c r="AH160" i="28"/>
  <c r="AH161" i="28"/>
  <c r="AI154" i="28"/>
  <c r="AH154" i="28"/>
  <c r="AI145" i="28"/>
  <c r="AI146" i="28"/>
  <c r="AI147" i="28"/>
  <c r="AI148" i="28"/>
  <c r="AI149" i="28"/>
  <c r="AI150" i="28"/>
  <c r="AI151" i="28"/>
  <c r="AI144" i="28"/>
  <c r="AH145" i="28"/>
  <c r="AH146" i="28"/>
  <c r="AH147" i="28"/>
  <c r="AH148" i="28"/>
  <c r="AH149" i="28"/>
  <c r="AH150" i="28"/>
  <c r="AH151" i="28"/>
  <c r="AH144" i="28"/>
  <c r="H117" i="28" l="1"/>
  <c r="H118" i="28"/>
  <c r="H119" i="28"/>
  <c r="H120" i="28"/>
  <c r="H121" i="28"/>
  <c r="H122" i="28"/>
  <c r="H116" i="28"/>
  <c r="AI117" i="28"/>
  <c r="AI118" i="28"/>
  <c r="AI119" i="28"/>
  <c r="AI120" i="28"/>
  <c r="AI121" i="28"/>
  <c r="AI122" i="28"/>
  <c r="AI116" i="28"/>
  <c r="AH117" i="28"/>
  <c r="AH118" i="28"/>
  <c r="AH119" i="28"/>
  <c r="AH120" i="28"/>
  <c r="AH121" i="28"/>
  <c r="AH122" i="28"/>
  <c r="I122" i="28" s="1"/>
  <c r="AH116" i="28"/>
  <c r="H108" i="28"/>
  <c r="H109" i="28"/>
  <c r="H110" i="28"/>
  <c r="H111" i="28"/>
  <c r="H112" i="28"/>
  <c r="H113" i="28"/>
  <c r="H107" i="28"/>
  <c r="AI108" i="28"/>
  <c r="AI109" i="28"/>
  <c r="AI110" i="28"/>
  <c r="AI111" i="28"/>
  <c r="AI112" i="28"/>
  <c r="AI113" i="28"/>
  <c r="AI107" i="28"/>
  <c r="AH108" i="28"/>
  <c r="AH109" i="28"/>
  <c r="AH110" i="28"/>
  <c r="AH111" i="28"/>
  <c r="AH112" i="28"/>
  <c r="AH113" i="28"/>
  <c r="AH107" i="28"/>
  <c r="H88" i="28"/>
  <c r="H89" i="28"/>
  <c r="H90" i="28"/>
  <c r="H91" i="28"/>
  <c r="H92" i="28"/>
  <c r="H93" i="28"/>
  <c r="H94" i="28"/>
  <c r="H87" i="28"/>
  <c r="AI88" i="28"/>
  <c r="AI89" i="28"/>
  <c r="AI90" i="28"/>
  <c r="AI91" i="28"/>
  <c r="AI92" i="28"/>
  <c r="AI93" i="28"/>
  <c r="AI94" i="28"/>
  <c r="AI87" i="28"/>
  <c r="AH88" i="28"/>
  <c r="AH89" i="28"/>
  <c r="AH90" i="28"/>
  <c r="AH91" i="28"/>
  <c r="AH92" i="28"/>
  <c r="AH93" i="28"/>
  <c r="AH94" i="28"/>
  <c r="AH87" i="28"/>
  <c r="H78" i="28"/>
  <c r="H79" i="28"/>
  <c r="H80" i="28"/>
  <c r="H81" i="28"/>
  <c r="H82" i="28"/>
  <c r="H83" i="28"/>
  <c r="H84" i="28"/>
  <c r="H77" i="28"/>
  <c r="AI78" i="28"/>
  <c r="AI79" i="28"/>
  <c r="AI80" i="28"/>
  <c r="AI81" i="28"/>
  <c r="AI82" i="28"/>
  <c r="AI83" i="28"/>
  <c r="AI84" i="28"/>
  <c r="AI77" i="28"/>
  <c r="AH78" i="28"/>
  <c r="AH79" i="28"/>
  <c r="AH80" i="28"/>
  <c r="AH81" i="28"/>
  <c r="AH82" i="28"/>
  <c r="AH83" i="28"/>
  <c r="AH84" i="28"/>
  <c r="AH77" i="28"/>
  <c r="H60" i="28"/>
  <c r="H59" i="28"/>
  <c r="H56" i="28"/>
  <c r="H55" i="28"/>
  <c r="AI60" i="28"/>
  <c r="AI59" i="28"/>
  <c r="AH60" i="28"/>
  <c r="AH59" i="28"/>
  <c r="AI56" i="28"/>
  <c r="AI55" i="28"/>
  <c r="AH56" i="28"/>
  <c r="AH55" i="28"/>
  <c r="H14" i="28"/>
  <c r="H20" i="28"/>
  <c r="H32" i="28"/>
  <c r="H33" i="28"/>
  <c r="H34" i="28"/>
  <c r="H36" i="28"/>
  <c r="H37" i="28"/>
  <c r="H38" i="28"/>
  <c r="AI36" i="28"/>
  <c r="AH36" i="28"/>
  <c r="AI37" i="28"/>
  <c r="AI38" i="28"/>
  <c r="AH37" i="28"/>
  <c r="AH38" i="28"/>
  <c r="H13" i="28"/>
  <c r="H31" i="28"/>
  <c r="AI32" i="28"/>
  <c r="AI33" i="28"/>
  <c r="AI31" i="28"/>
  <c r="AH32" i="28"/>
  <c r="AH33" i="28"/>
  <c r="AH31" i="28"/>
  <c r="AI19" i="28"/>
  <c r="AI20" i="28"/>
  <c r="AI18" i="28"/>
  <c r="AH19" i="28"/>
  <c r="AH20" i="28"/>
  <c r="AH18" i="28"/>
  <c r="AI13" i="28"/>
  <c r="AH13" i="28"/>
  <c r="H15" i="28"/>
  <c r="H16" i="28"/>
  <c r="H18" i="28"/>
  <c r="H19" i="28"/>
  <c r="H85" i="28"/>
  <c r="H96" i="28"/>
  <c r="H97" i="28"/>
  <c r="H98" i="28"/>
  <c r="H99" i="28"/>
  <c r="H100" i="28"/>
  <c r="H101" i="28"/>
  <c r="H103" i="28"/>
  <c r="H104" i="28"/>
  <c r="H105" i="28"/>
  <c r="H114" i="28"/>
  <c r="H124" i="28"/>
  <c r="H125" i="28"/>
  <c r="H126" i="28"/>
  <c r="H127" i="28"/>
  <c r="H135" i="28"/>
  <c r="H136" i="28"/>
  <c r="H137" i="28"/>
  <c r="H138" i="28"/>
  <c r="H140" i="28"/>
  <c r="H141" i="28"/>
  <c r="H142" i="28"/>
  <c r="H163" i="28"/>
  <c r="H164" i="28"/>
  <c r="H165" i="28"/>
  <c r="H166" i="28"/>
  <c r="H168" i="28"/>
  <c r="H169" i="28"/>
  <c r="H170" i="28"/>
  <c r="H179" i="28"/>
  <c r="H189" i="28"/>
  <c r="H190" i="28"/>
  <c r="H191" i="28"/>
  <c r="H199" i="28"/>
  <c r="H201" i="28"/>
  <c r="H202" i="28"/>
  <c r="H217" i="28"/>
  <c r="H218" i="28"/>
  <c r="H219" i="28"/>
  <c r="H224" i="28"/>
  <c r="H230" i="28"/>
  <c r="H231" i="28"/>
  <c r="H232" i="28"/>
  <c r="H233" i="28"/>
  <c r="H234" i="28"/>
  <c r="H235" i="28"/>
  <c r="H236" i="28"/>
  <c r="H237" i="28"/>
  <c r="H248" i="28"/>
  <c r="H249" i="28"/>
  <c r="H250" i="28"/>
  <c r="H251" i="28"/>
  <c r="H259" i="28"/>
  <c r="H263" i="28"/>
  <c r="H264" i="28"/>
  <c r="H265" i="28"/>
  <c r="H266" i="28"/>
  <c r="H267" i="28"/>
  <c r="H268" i="28"/>
  <c r="H269" i="28"/>
  <c r="H271" i="28"/>
  <c r="H272" i="28"/>
  <c r="H57" i="28"/>
  <c r="H68" i="28"/>
  <c r="H53" i="28"/>
  <c r="H69" i="28"/>
  <c r="H70" i="28"/>
  <c r="H71" i="28"/>
  <c r="H73" i="28"/>
  <c r="H74" i="28"/>
  <c r="H75" i="28"/>
  <c r="H52" i="28"/>
  <c r="H41" i="28"/>
  <c r="H42" i="28"/>
  <c r="H43" i="28"/>
  <c r="H44" i="28"/>
  <c r="H40" i="28"/>
  <c r="H23" i="28"/>
  <c r="H24" i="28"/>
  <c r="H25" i="28"/>
  <c r="H26" i="28"/>
  <c r="H27" i="28"/>
  <c r="H28" i="28"/>
  <c r="H29" i="28"/>
  <c r="H22" i="28"/>
  <c r="AH14" i="28"/>
  <c r="AH15" i="28"/>
  <c r="AH6" i="28"/>
  <c r="H11" i="28"/>
  <c r="AI14" i="28"/>
  <c r="AI15" i="28"/>
  <c r="H7" i="28"/>
  <c r="H8" i="28"/>
  <c r="H9" i="28"/>
  <c r="H10" i="28"/>
  <c r="H6" i="28"/>
  <c r="AK272" i="28"/>
  <c r="AJ272" i="28"/>
  <c r="AI272" i="28"/>
  <c r="AH272" i="28"/>
  <c r="AK271" i="28"/>
  <c r="AJ271" i="28"/>
  <c r="AI271" i="28"/>
  <c r="AH271" i="28"/>
  <c r="AK269" i="28"/>
  <c r="AJ269" i="28"/>
  <c r="AI269" i="28"/>
  <c r="AH269" i="28"/>
  <c r="AK268" i="28"/>
  <c r="AJ268" i="28"/>
  <c r="AI268" i="28"/>
  <c r="AH268" i="28"/>
  <c r="AK267" i="28"/>
  <c r="AJ267" i="28"/>
  <c r="AI267" i="28"/>
  <c r="AH267" i="28"/>
  <c r="AK266" i="28"/>
  <c r="AJ266" i="28"/>
  <c r="AI266" i="28"/>
  <c r="AH266" i="28"/>
  <c r="AK265" i="28"/>
  <c r="AJ265" i="28"/>
  <c r="AI265" i="28"/>
  <c r="AH265" i="28"/>
  <c r="AK264" i="28"/>
  <c r="AJ264" i="28"/>
  <c r="AI264" i="28"/>
  <c r="AH264" i="28"/>
  <c r="AK263" i="28"/>
  <c r="AJ263" i="28"/>
  <c r="AI263" i="28"/>
  <c r="AH263" i="28"/>
  <c r="AK259" i="28"/>
  <c r="AJ259" i="28"/>
  <c r="AI259" i="28"/>
  <c r="AH259" i="28"/>
  <c r="AK251" i="28"/>
  <c r="AJ251" i="28"/>
  <c r="AI251" i="28"/>
  <c r="AH251" i="28"/>
  <c r="AK250" i="28"/>
  <c r="AJ250" i="28"/>
  <c r="AI250" i="28"/>
  <c r="AH250" i="28"/>
  <c r="AK249" i="28"/>
  <c r="AJ249" i="28"/>
  <c r="AI249" i="28"/>
  <c r="AH249" i="28"/>
  <c r="AK248" i="28"/>
  <c r="AJ248" i="28"/>
  <c r="AI248" i="28"/>
  <c r="AH248" i="28"/>
  <c r="AI244" i="28"/>
  <c r="I244" i="28" s="1"/>
  <c r="AK242" i="28"/>
  <c r="AJ242" i="28"/>
  <c r="AI242" i="28"/>
  <c r="AH242" i="28"/>
  <c r="AK237" i="28"/>
  <c r="AJ237" i="28"/>
  <c r="AI237" i="28"/>
  <c r="AH237" i="28"/>
  <c r="AK236" i="28"/>
  <c r="AJ236" i="28"/>
  <c r="AI236" i="28"/>
  <c r="AH236" i="28"/>
  <c r="AK235" i="28"/>
  <c r="AJ235" i="28"/>
  <c r="AI235" i="28"/>
  <c r="AH235" i="28"/>
  <c r="AK234" i="28"/>
  <c r="AJ234" i="28"/>
  <c r="AI234" i="28"/>
  <c r="AH234" i="28"/>
  <c r="AK233" i="28"/>
  <c r="AJ233" i="28"/>
  <c r="AI233" i="28"/>
  <c r="AH233" i="28"/>
  <c r="AK232" i="28"/>
  <c r="AJ232" i="28"/>
  <c r="AI232" i="28"/>
  <c r="AH232" i="28"/>
  <c r="AK231" i="28"/>
  <c r="AJ231" i="28"/>
  <c r="AI231" i="28"/>
  <c r="AH231" i="28"/>
  <c r="AK230" i="28"/>
  <c r="AJ230" i="28"/>
  <c r="AI230" i="28"/>
  <c r="AH230" i="28"/>
  <c r="AK219" i="28"/>
  <c r="AJ219" i="28"/>
  <c r="AI219" i="28"/>
  <c r="AH219" i="28"/>
  <c r="AK218" i="28"/>
  <c r="AJ218" i="28"/>
  <c r="AI218" i="28"/>
  <c r="AH218" i="28"/>
  <c r="AK217" i="28"/>
  <c r="AJ217" i="28"/>
  <c r="AI217" i="28"/>
  <c r="AH217" i="28"/>
  <c r="AK202" i="28"/>
  <c r="AJ202" i="28"/>
  <c r="AI202" i="28"/>
  <c r="AH202" i="28"/>
  <c r="AK201" i="28"/>
  <c r="AJ201" i="28"/>
  <c r="AI201" i="28"/>
  <c r="AH201" i="28"/>
  <c r="AK199" i="28"/>
  <c r="AJ199" i="28"/>
  <c r="AI199" i="28"/>
  <c r="AH199" i="28"/>
  <c r="AK191" i="28"/>
  <c r="AJ191" i="28"/>
  <c r="AI191" i="28"/>
  <c r="AH191" i="28"/>
  <c r="AK190" i="28"/>
  <c r="AJ190" i="28"/>
  <c r="AI190" i="28"/>
  <c r="AH190" i="28"/>
  <c r="AK189" i="28"/>
  <c r="AJ189" i="28"/>
  <c r="AI189" i="28"/>
  <c r="AH189" i="28"/>
  <c r="AK170" i="28"/>
  <c r="AJ170" i="28"/>
  <c r="AI170" i="28"/>
  <c r="AH170" i="28"/>
  <c r="AK169" i="28"/>
  <c r="AJ169" i="28"/>
  <c r="AI169" i="28"/>
  <c r="AH169" i="28"/>
  <c r="AK168" i="28"/>
  <c r="AJ168" i="28"/>
  <c r="AI168" i="28"/>
  <c r="AH168" i="28"/>
  <c r="AK166" i="28"/>
  <c r="AJ166" i="28"/>
  <c r="AI166" i="28"/>
  <c r="AH166" i="28"/>
  <c r="AK165" i="28"/>
  <c r="AJ165" i="28"/>
  <c r="AI165" i="28"/>
  <c r="AH165" i="28"/>
  <c r="AK164" i="28"/>
  <c r="AJ164" i="28"/>
  <c r="AI164" i="28"/>
  <c r="AH164" i="28"/>
  <c r="AK163" i="28"/>
  <c r="AJ163" i="28"/>
  <c r="AI163" i="28"/>
  <c r="AH163" i="28"/>
  <c r="AK152" i="28"/>
  <c r="AJ152" i="28"/>
  <c r="AI152" i="28"/>
  <c r="AH152" i="28"/>
  <c r="AK142" i="28"/>
  <c r="AJ142" i="28"/>
  <c r="AI142" i="28"/>
  <c r="AH142" i="28"/>
  <c r="AK141" i="28"/>
  <c r="AJ141" i="28"/>
  <c r="AI141" i="28"/>
  <c r="AH141" i="28"/>
  <c r="AK140" i="28"/>
  <c r="AJ140" i="28"/>
  <c r="AI140" i="28"/>
  <c r="AH140" i="28"/>
  <c r="AK138" i="28"/>
  <c r="AJ138" i="28"/>
  <c r="AI138" i="28"/>
  <c r="AH138" i="28"/>
  <c r="AK137" i="28"/>
  <c r="AJ137" i="28"/>
  <c r="AI137" i="28"/>
  <c r="AH137" i="28"/>
  <c r="AK136" i="28"/>
  <c r="AJ136" i="28"/>
  <c r="AI136" i="28"/>
  <c r="AH136" i="28"/>
  <c r="AK135" i="28"/>
  <c r="AJ135" i="28"/>
  <c r="AI135" i="28"/>
  <c r="AH135" i="28"/>
  <c r="AK127" i="28"/>
  <c r="AJ127" i="28"/>
  <c r="AI127" i="28"/>
  <c r="AH127" i="28"/>
  <c r="AK126" i="28"/>
  <c r="AJ126" i="28"/>
  <c r="AI126" i="28"/>
  <c r="AH126" i="28"/>
  <c r="AK125" i="28"/>
  <c r="AJ125" i="28"/>
  <c r="AI125" i="28"/>
  <c r="AH125" i="28"/>
  <c r="AK124" i="28"/>
  <c r="AJ124" i="28"/>
  <c r="AI124" i="28"/>
  <c r="AH124" i="28"/>
  <c r="AK114" i="28"/>
  <c r="AJ114" i="28"/>
  <c r="AI114" i="28"/>
  <c r="AH114" i="28"/>
  <c r="AK105" i="28"/>
  <c r="AJ105" i="28"/>
  <c r="AI105" i="28"/>
  <c r="AH105" i="28"/>
  <c r="AK104" i="28"/>
  <c r="AJ104" i="28"/>
  <c r="AI104" i="28"/>
  <c r="AH104" i="28"/>
  <c r="AK103" i="28"/>
  <c r="AJ103" i="28"/>
  <c r="AI103" i="28"/>
  <c r="AH103" i="28"/>
  <c r="AK101" i="28"/>
  <c r="AJ101" i="28"/>
  <c r="AI101" i="28"/>
  <c r="AH101" i="28"/>
  <c r="AK100" i="28"/>
  <c r="AJ100" i="28"/>
  <c r="AI100" i="28"/>
  <c r="AH100" i="28"/>
  <c r="AK99" i="28"/>
  <c r="AJ99" i="28"/>
  <c r="AI99" i="28"/>
  <c r="AH99" i="28"/>
  <c r="AK98" i="28"/>
  <c r="AJ98" i="28"/>
  <c r="AI98" i="28"/>
  <c r="AH98" i="28"/>
  <c r="AK97" i="28"/>
  <c r="AJ97" i="28"/>
  <c r="AI97" i="28"/>
  <c r="AH97" i="28"/>
  <c r="AK96" i="28"/>
  <c r="AJ96" i="28"/>
  <c r="AI96" i="28"/>
  <c r="AH96" i="28"/>
  <c r="AK85" i="28"/>
  <c r="AJ85" i="28"/>
  <c r="AI85" i="28"/>
  <c r="AH85" i="28"/>
  <c r="AK75" i="28"/>
  <c r="AJ75" i="28"/>
  <c r="AI75" i="28"/>
  <c r="AH75" i="28"/>
  <c r="AK74" i="28"/>
  <c r="AJ74" i="28"/>
  <c r="AI74" i="28"/>
  <c r="AH74" i="28"/>
  <c r="AK73" i="28"/>
  <c r="AJ73" i="28"/>
  <c r="AI73" i="28"/>
  <c r="AH73" i="28"/>
  <c r="AK71" i="28"/>
  <c r="AJ71" i="28"/>
  <c r="AI71" i="28"/>
  <c r="AH71" i="28"/>
  <c r="AK70" i="28"/>
  <c r="AJ70" i="28"/>
  <c r="AI70" i="28"/>
  <c r="AH70" i="28"/>
  <c r="AK69" i="28"/>
  <c r="AJ69" i="28"/>
  <c r="AI69" i="28"/>
  <c r="AH69" i="28"/>
  <c r="AK68" i="28"/>
  <c r="AJ68" i="28"/>
  <c r="AI68" i="28"/>
  <c r="AH68" i="28"/>
  <c r="AK65" i="28"/>
  <c r="AJ65" i="28"/>
  <c r="AI65" i="28"/>
  <c r="AH65" i="28"/>
  <c r="AK64" i="28"/>
  <c r="AJ64" i="28"/>
  <c r="AI64" i="28"/>
  <c r="AH64" i="28"/>
  <c r="AK63" i="28"/>
  <c r="AJ63" i="28"/>
  <c r="AI63" i="28"/>
  <c r="AH63" i="28"/>
  <c r="AK62" i="28"/>
  <c r="AJ62" i="28"/>
  <c r="AI62" i="28"/>
  <c r="AH62" i="28"/>
  <c r="AK57" i="28"/>
  <c r="AJ57" i="28"/>
  <c r="AI57" i="28"/>
  <c r="AH57" i="28"/>
  <c r="AK53" i="28"/>
  <c r="AJ53" i="28"/>
  <c r="AI53" i="28"/>
  <c r="AH53" i="28"/>
  <c r="AK52" i="28"/>
  <c r="AJ52" i="28"/>
  <c r="AI52" i="28"/>
  <c r="AH52" i="28"/>
  <c r="AK44" i="28"/>
  <c r="AJ44" i="28"/>
  <c r="AI44" i="28"/>
  <c r="AH44" i="28"/>
  <c r="AK43" i="28"/>
  <c r="AJ43" i="28"/>
  <c r="AI43" i="28"/>
  <c r="AH43" i="28"/>
  <c r="AK42" i="28"/>
  <c r="AJ42" i="28"/>
  <c r="AI42" i="28"/>
  <c r="AH42" i="28"/>
  <c r="AK41" i="28"/>
  <c r="AJ41" i="28"/>
  <c r="AI41" i="28"/>
  <c r="AH41" i="28"/>
  <c r="AK40" i="28"/>
  <c r="AJ40" i="28"/>
  <c r="AI40" i="28"/>
  <c r="AH40" i="28"/>
  <c r="AK34" i="28"/>
  <c r="AJ34" i="28"/>
  <c r="AI34" i="28"/>
  <c r="AH34" i="28"/>
  <c r="AK29" i="28"/>
  <c r="AJ29" i="28"/>
  <c r="AI29" i="28"/>
  <c r="AH29" i="28"/>
  <c r="AK28" i="28"/>
  <c r="AJ28" i="28"/>
  <c r="AI28" i="28"/>
  <c r="AH28" i="28"/>
  <c r="AK27" i="28"/>
  <c r="AJ27" i="28"/>
  <c r="AI27" i="28"/>
  <c r="AH27" i="28"/>
  <c r="AK26" i="28"/>
  <c r="AJ26" i="28"/>
  <c r="AI26" i="28"/>
  <c r="AH26" i="28"/>
  <c r="AK25" i="28"/>
  <c r="AJ25" i="28"/>
  <c r="AI25" i="28"/>
  <c r="AH25" i="28"/>
  <c r="AK24" i="28"/>
  <c r="AJ24" i="28"/>
  <c r="AI24" i="28"/>
  <c r="AH24" i="28"/>
  <c r="AK23" i="28"/>
  <c r="AJ23" i="28"/>
  <c r="AI23" i="28"/>
  <c r="AH23" i="28"/>
  <c r="AK22" i="28"/>
  <c r="AJ22" i="28"/>
  <c r="AI22" i="28"/>
  <c r="AH22" i="28"/>
  <c r="AK16" i="28"/>
  <c r="AJ16" i="28"/>
  <c r="AI16" i="28"/>
  <c r="AH16" i="28"/>
  <c r="AK11" i="28"/>
  <c r="AJ11" i="28"/>
  <c r="AI11" i="28"/>
  <c r="AH11" i="28"/>
  <c r="AK10" i="28"/>
  <c r="AJ10" i="28"/>
  <c r="AI10" i="28"/>
  <c r="AH10" i="28"/>
  <c r="AK9" i="28"/>
  <c r="AJ9" i="28"/>
  <c r="AI9" i="28"/>
  <c r="AH9" i="28"/>
  <c r="AK8" i="28"/>
  <c r="AJ8" i="28"/>
  <c r="AI8" i="28"/>
  <c r="AH8" i="28"/>
  <c r="AK7" i="28"/>
  <c r="AJ7" i="28"/>
  <c r="AI7" i="28"/>
  <c r="AH7" i="28"/>
  <c r="AK6" i="28"/>
  <c r="AJ6" i="28"/>
  <c r="AI6" i="28"/>
  <c r="I104" i="28" l="1"/>
  <c r="I36" i="28"/>
  <c r="I14" i="28"/>
  <c r="I121" i="28"/>
  <c r="I103" i="28"/>
  <c r="I13" i="28"/>
  <c r="I40" i="28"/>
  <c r="I56" i="28"/>
  <c r="I73" i="28"/>
  <c r="I78" i="28"/>
  <c r="I29" i="28"/>
  <c r="I31" i="28"/>
  <c r="I93" i="28"/>
  <c r="I142" i="28"/>
  <c r="I147" i="28"/>
  <c r="I10" i="28"/>
  <c r="I151" i="28"/>
  <c r="I157" i="28"/>
  <c r="I161" i="28"/>
  <c r="I172" i="28"/>
  <c r="I185" i="28"/>
  <c r="I190" i="28"/>
  <c r="I218" i="28"/>
  <c r="I223" i="28"/>
  <c r="I230" i="28"/>
  <c r="I234" i="28"/>
  <c r="I267" i="28"/>
  <c r="I272" i="28"/>
  <c r="I28" i="28"/>
  <c r="I59" i="28"/>
  <c r="I70" i="28"/>
  <c r="I89" i="28"/>
  <c r="I91" i="28"/>
  <c r="I112" i="28"/>
  <c r="I15" i="28"/>
  <c r="I17" i="28"/>
  <c r="I24" i="28"/>
  <c r="I152" i="28"/>
  <c r="I166" i="28"/>
  <c r="I176" i="28"/>
  <c r="I181" i="28"/>
  <c r="I202" i="28"/>
  <c r="I207" i="28"/>
  <c r="I239" i="28"/>
  <c r="I249" i="28"/>
  <c r="I263" i="28"/>
  <c r="I34" i="28"/>
  <c r="I44" i="28"/>
  <c r="I63" i="28"/>
  <c r="I80" i="28"/>
  <c r="I81" i="28"/>
  <c r="I98" i="28"/>
  <c r="I108" i="28"/>
  <c r="I110" i="28"/>
  <c r="I117" i="28"/>
  <c r="I126" i="28"/>
  <c r="I135" i="28"/>
  <c r="I140" i="28"/>
  <c r="I23" i="28"/>
  <c r="I27" i="28"/>
  <c r="I32" i="28"/>
  <c r="I62" i="28"/>
  <c r="I75" i="28"/>
  <c r="I82" i="28"/>
  <c r="I87" i="28"/>
  <c r="I90" i="28"/>
  <c r="I96" i="28"/>
  <c r="I109" i="28"/>
  <c r="I114" i="28"/>
  <c r="I127" i="28"/>
  <c r="I138" i="28"/>
  <c r="I145" i="28"/>
  <c r="I156" i="28"/>
  <c r="I160" i="28"/>
  <c r="I165" i="28"/>
  <c r="I170" i="28"/>
  <c r="I175" i="28"/>
  <c r="I179" i="28"/>
  <c r="I184" i="28"/>
  <c r="I189" i="28"/>
  <c r="I201" i="28"/>
  <c r="I206" i="28"/>
  <c r="I217" i="28"/>
  <c r="I222" i="28"/>
  <c r="I228" i="28"/>
  <c r="I233" i="28"/>
  <c r="I237" i="28"/>
  <c r="I242" i="28"/>
  <c r="I248" i="28"/>
  <c r="I259" i="28"/>
  <c r="I266" i="28"/>
  <c r="I271" i="28"/>
  <c r="I22" i="28"/>
  <c r="I26" i="28"/>
  <c r="I37" i="28"/>
  <c r="I41" i="28"/>
  <c r="I84" i="28"/>
  <c r="I94" i="28"/>
  <c r="I100" i="28"/>
  <c r="I113" i="28"/>
  <c r="I119" i="28"/>
  <c r="I144" i="28"/>
  <c r="I149" i="28"/>
  <c r="I155" i="28"/>
  <c r="I159" i="28"/>
  <c r="I164" i="28"/>
  <c r="I169" i="28"/>
  <c r="I174" i="28"/>
  <c r="I178" i="28"/>
  <c r="I183" i="28"/>
  <c r="I187" i="28"/>
  <c r="I199" i="28"/>
  <c r="I205" i="28"/>
  <c r="I209" i="28"/>
  <c r="I221" i="28"/>
  <c r="I227" i="28"/>
  <c r="I232" i="28"/>
  <c r="I236" i="28"/>
  <c r="I241" i="28"/>
  <c r="I246" i="28"/>
  <c r="I251" i="28"/>
  <c r="I265" i="28"/>
  <c r="I269" i="28"/>
  <c r="I8" i="28"/>
  <c r="I9" i="28"/>
  <c r="I16" i="28"/>
  <c r="I25" i="28"/>
  <c r="I42" i="28"/>
  <c r="I53" i="28"/>
  <c r="I57" i="28"/>
  <c r="I64" i="28"/>
  <c r="I68" i="28"/>
  <c r="I71" i="28"/>
  <c r="I99" i="28"/>
  <c r="I105" i="28"/>
  <c r="I118" i="28"/>
  <c r="I124" i="28"/>
  <c r="I137" i="28"/>
  <c r="I148" i="28"/>
  <c r="I154" i="28"/>
  <c r="I158" i="28"/>
  <c r="I163" i="28"/>
  <c r="I168" i="28"/>
  <c r="I173" i="28"/>
  <c r="I177" i="28"/>
  <c r="I182" i="28"/>
  <c r="I186" i="28"/>
  <c r="I191" i="28"/>
  <c r="I204" i="28"/>
  <c r="I208" i="28"/>
  <c r="I219" i="28"/>
  <c r="I226" i="28"/>
  <c r="I231" i="28"/>
  <c r="I235" i="28"/>
  <c r="I240" i="28"/>
  <c r="I245" i="28"/>
  <c r="I250" i="28"/>
  <c r="I264" i="28"/>
  <c r="I268" i="28"/>
  <c r="I11" i="28"/>
  <c r="I7" i="28"/>
  <c r="I6" i="28"/>
  <c r="I38" i="28"/>
  <c r="I55" i="28"/>
  <c r="I69" i="28"/>
  <c r="I79" i="28"/>
  <c r="I88" i="28"/>
  <c r="I97" i="28"/>
  <c r="I107" i="28"/>
  <c r="I116" i="28"/>
  <c r="I125" i="28"/>
  <c r="I141" i="28"/>
  <c r="I150" i="28"/>
  <c r="I65" i="28"/>
  <c r="I77" i="28"/>
  <c r="I85" i="28"/>
  <c r="I52" i="28"/>
  <c r="I33" i="28"/>
  <c r="I43" i="28"/>
  <c r="I60" i="28"/>
  <c r="I74" i="28"/>
  <c r="I83" i="28"/>
  <c r="I92" i="28"/>
  <c r="I101" i="28"/>
  <c r="I111" i="28"/>
  <c r="I120" i="28"/>
  <c r="I136" i="28"/>
  <c r="I146" i="28"/>
  <c r="I18" i="28" l="1"/>
  <c r="I19" i="28"/>
  <c r="I20" i="28"/>
</calcChain>
</file>

<file path=xl/sharedStrings.xml><?xml version="1.0" encoding="utf-8"?>
<sst xmlns="http://schemas.openxmlformats.org/spreadsheetml/2006/main" count="560" uniqueCount="322">
  <si>
    <t>Field</t>
  </si>
  <si>
    <t>1.3.1</t>
  </si>
  <si>
    <t>1.3.1.1</t>
  </si>
  <si>
    <t>1.3.1.1.1</t>
  </si>
  <si>
    <t>1.3.1.1.2</t>
  </si>
  <si>
    <t>1.3.1.1.3</t>
  </si>
  <si>
    <t>1.3.1.2</t>
  </si>
  <si>
    <t>1.3.1.2.1</t>
  </si>
  <si>
    <t>1.3.1.2.2</t>
  </si>
  <si>
    <t>1.3.1.2.3</t>
  </si>
  <si>
    <t>1.3.1.2.4</t>
  </si>
  <si>
    <t>1.3.1.2.5</t>
  </si>
  <si>
    <t>1.3.1.2.6</t>
  </si>
  <si>
    <t>1.3.1.2.7</t>
  </si>
  <si>
    <t>1.3.1.2.8</t>
  </si>
  <si>
    <t>1.3.1.2.9</t>
  </si>
  <si>
    <t>1.3.2</t>
  </si>
  <si>
    <t>1.3.2.1</t>
  </si>
  <si>
    <t>1.3.2.1.1</t>
  </si>
  <si>
    <t>1.3.2.1.2</t>
  </si>
  <si>
    <t>1.3.2.1.3</t>
  </si>
  <si>
    <t>1.3.2.2</t>
  </si>
  <si>
    <t>1.3.2.2.1</t>
  </si>
  <si>
    <t>1.3.2.2.2</t>
  </si>
  <si>
    <t>1.3.2.2.3</t>
  </si>
  <si>
    <t>1.3.2.2.4</t>
  </si>
  <si>
    <t>1.3.2.2.5</t>
  </si>
  <si>
    <t>1.3.2.2.6</t>
  </si>
  <si>
    <t>1.3.2.2.7</t>
  </si>
  <si>
    <t>1.3.2.2.8</t>
  </si>
  <si>
    <t>Credit transfers</t>
  </si>
  <si>
    <t>Of which initiated by payment initiation service providers</t>
  </si>
  <si>
    <t>Of which initiated non-electronically</t>
  </si>
  <si>
    <t>Of which Initiated electronically</t>
  </si>
  <si>
    <t>Of which initiated via remote payment channel</t>
  </si>
  <si>
    <t>Of which authenticated via strong customer authentication</t>
  </si>
  <si>
    <t>of which fraudulent credit transfers by fraud types:</t>
  </si>
  <si>
    <t>Issuance of a payment order by the fraudster</t>
  </si>
  <si>
    <t>Modification of a payment order by the fraudster</t>
  </si>
  <si>
    <t>Manipulation of the payer by the fraudster to issue a payment order</t>
  </si>
  <si>
    <t>Of which authenticated via non-strong customer authentication</t>
  </si>
  <si>
    <t>of which broken down by reason for authentication via non-strong customer authentication</t>
  </si>
  <si>
    <t>Low value (Art.16 RTS)</t>
  </si>
  <si>
    <t>Payment to self (Art.15 RTS)</t>
  </si>
  <si>
    <t>Trusted beneficiary (Art.13 RTS)</t>
  </si>
  <si>
    <t>Recurring transaction (Art.14 RTS)</t>
  </si>
  <si>
    <t>Use of secure corporate payment processes or protocols (Art. 17 RTS)</t>
  </si>
  <si>
    <t>Transaction risk analysis (Art.18 RTS)</t>
  </si>
  <si>
    <t>Of which initiated via non-remote payment channel</t>
  </si>
  <si>
    <t>of which broken down by reason for non-strong customer authentication</t>
  </si>
  <si>
    <t>Contactless low value (Art. 11 RTS)</t>
  </si>
  <si>
    <t>Unattended terminal for transport or parking fares (Art. 12 RTS)</t>
  </si>
  <si>
    <t>The reporting payment service provider</t>
  </si>
  <si>
    <t>The Payment service user (payer)</t>
  </si>
  <si>
    <t>Others</t>
  </si>
  <si>
    <t>9.1PSP</t>
  </si>
  <si>
    <t>9.1PSU</t>
  </si>
  <si>
    <t>9.1O</t>
  </si>
  <si>
    <t>Marking</t>
  </si>
  <si>
    <t>Direct debits</t>
  </si>
  <si>
    <t>Of which consent given via an electronic mandate</t>
  </si>
  <si>
    <t>of which fraudulent direct debits by fraud type:</t>
  </si>
  <si>
    <t>Unauthorised payment transactions</t>
  </si>
  <si>
    <t>Manipulation of the payer by the fraudster to consent to a direct debit</t>
  </si>
  <si>
    <t>Of which consent given in another form than an electronic mandate</t>
  </si>
  <si>
    <t>Of which initiated electronically</t>
  </si>
  <si>
    <t>of which broken down by card function:</t>
  </si>
  <si>
    <t>Payments with cards with a debit function</t>
  </si>
  <si>
    <t>Payments with cards with a credit or delayed debit function</t>
  </si>
  <si>
    <t>of which fraudulent card payments by fraud types:</t>
  </si>
  <si>
    <t>Issuance of a payment order by a fraudster</t>
  </si>
  <si>
    <t>Lost or stolen card</t>
  </si>
  <si>
    <t>Card not received</t>
  </si>
  <si>
    <t>Counterfeit card</t>
  </si>
  <si>
    <t>Card details theft</t>
  </si>
  <si>
    <t>Other</t>
  </si>
  <si>
    <t>Manipulation of the payer to make a card payment</t>
  </si>
  <si>
    <t>Of which Authenticated via non-strong customer authentication</t>
  </si>
  <si>
    <t>Of which fraudulent direct debits by fraud type:</t>
  </si>
  <si>
    <t>Contactless low value (Art.11 RTS)</t>
  </si>
  <si>
    <t>Unattended terminal for transport or parking fares (Art.12 RTS)</t>
  </si>
  <si>
    <t>Of which acquired via a Remote channel</t>
  </si>
  <si>
    <t>Of which acquired via a non-remote channel</t>
  </si>
  <si>
    <t>Of which Authenticated via strong customer authentication</t>
  </si>
  <si>
    <t>Cash withdrawals</t>
  </si>
  <si>
    <t>Of which broken down by card function</t>
  </si>
  <si>
    <t>Of which payments with cards with a debit function</t>
  </si>
  <si>
    <t>Of which payments with cards with a credit or delayed debit function</t>
  </si>
  <si>
    <t>Issuance of a payment order (cash withdrawal) by the fraudster</t>
  </si>
  <si>
    <t>Manipulation of the payer to make a cash withdrawal</t>
  </si>
  <si>
    <t>E-money payment transactions</t>
  </si>
  <si>
    <t>Of which via remote payment initiation channel</t>
  </si>
  <si>
    <t>of which authenticated via strong customer authentication</t>
  </si>
  <si>
    <t>of which authenticated via non-strong customer authentication</t>
  </si>
  <si>
    <t>Payment to self (Art. 15 RTS)</t>
  </si>
  <si>
    <t>Of which via non-remote payment initiation channel</t>
  </si>
  <si>
    <t>Money remittances</t>
  </si>
  <si>
    <t>Payment transactions initiated by payment initiation service providers</t>
  </si>
  <si>
    <t>of which broken down by payment instrument</t>
  </si>
  <si>
    <t>8.1.1</t>
  </si>
  <si>
    <t>8.1.2</t>
  </si>
  <si>
    <t>8.2.1</t>
  </si>
  <si>
    <t>8.2.2</t>
  </si>
  <si>
    <t>8.3.1</t>
  </si>
  <si>
    <t>8.3.2</t>
  </si>
  <si>
    <t>6.1.1</t>
  </si>
  <si>
    <t>6.1.1.1</t>
  </si>
  <si>
    <t>6.1.1.2</t>
  </si>
  <si>
    <t>6.1.1.3</t>
  </si>
  <si>
    <t>6.1.2</t>
  </si>
  <si>
    <t>6.1.2.1</t>
  </si>
  <si>
    <t>6.1.2.2</t>
  </si>
  <si>
    <t>6.1.2.3</t>
  </si>
  <si>
    <t>6.1.2.4</t>
  </si>
  <si>
    <t>6.1.2.5</t>
  </si>
  <si>
    <t>6.1.2.6</t>
  </si>
  <si>
    <t>6.1.2.7</t>
  </si>
  <si>
    <t>6.1.2.8</t>
  </si>
  <si>
    <t>6.1.2.9</t>
  </si>
  <si>
    <t>6.2.1</t>
  </si>
  <si>
    <t>6.2.1.1</t>
  </si>
  <si>
    <t>6.2.1.2</t>
  </si>
  <si>
    <t>6.2.1.3</t>
  </si>
  <si>
    <t>6.2.2</t>
  </si>
  <si>
    <t>6.2.2.1</t>
  </si>
  <si>
    <t>6.2.2.2</t>
  </si>
  <si>
    <t>6.2.2.3</t>
  </si>
  <si>
    <t>6.2.2.4</t>
  </si>
  <si>
    <t>6.2.2.5</t>
  </si>
  <si>
    <t>6.2.2.6</t>
  </si>
  <si>
    <t>6.2.2.7</t>
  </si>
  <si>
    <t>5.2.1</t>
  </si>
  <si>
    <t>5.2.1.1</t>
  </si>
  <si>
    <t>5.2.1.2</t>
  </si>
  <si>
    <t>5.2.1.3</t>
  </si>
  <si>
    <t>5.2.1.4</t>
  </si>
  <si>
    <t>5.2.2</t>
  </si>
  <si>
    <t>4.2.1</t>
  </si>
  <si>
    <t>4.2.1.1.1</t>
  </si>
  <si>
    <t>4.2.1.1.2</t>
  </si>
  <si>
    <t>4.2.1.2</t>
  </si>
  <si>
    <t>4.2.1.2.1</t>
  </si>
  <si>
    <t>4.2.1.2.1.1</t>
  </si>
  <si>
    <t>4.2.1.2.1.2</t>
  </si>
  <si>
    <t>4.2.1.2.1.3</t>
  </si>
  <si>
    <t>4.2.1.2.1.4</t>
  </si>
  <si>
    <t>4.2.1.2.1.5</t>
  </si>
  <si>
    <t>4.2.1.2.2</t>
  </si>
  <si>
    <t>4.2.1.2.3</t>
  </si>
  <si>
    <t>4.2.1.3</t>
  </si>
  <si>
    <t>4.2.1.3.1</t>
  </si>
  <si>
    <t>4.2.1.3.1.1</t>
  </si>
  <si>
    <t>4.2.1.3.1.2</t>
  </si>
  <si>
    <t>4.2.1.3.1.3</t>
  </si>
  <si>
    <t>4.2.1.3.1.4</t>
  </si>
  <si>
    <t>4.2.1.3.1.5</t>
  </si>
  <si>
    <t>4.2.1.3.2</t>
  </si>
  <si>
    <t>4.2.1.3.3</t>
  </si>
  <si>
    <t>4.2.1.3.4</t>
  </si>
  <si>
    <t>4.2.1.3.5</t>
  </si>
  <si>
    <t>4.2.1.3.6</t>
  </si>
  <si>
    <t>4.2.2</t>
  </si>
  <si>
    <t>4.2.2.1.1</t>
  </si>
  <si>
    <t>4.2.2.1.2</t>
  </si>
  <si>
    <t>4.2.2.2</t>
  </si>
  <si>
    <t>4.2.2.2.1</t>
  </si>
  <si>
    <t>4.2.2.2.1.1</t>
  </si>
  <si>
    <t>4.2.2.2.1.2</t>
  </si>
  <si>
    <t>4.2.2.2.1.3</t>
  </si>
  <si>
    <t>4.2.2.2.1.4</t>
  </si>
  <si>
    <t>4.2.2.2.2</t>
  </si>
  <si>
    <t>4.2.2.2.3</t>
  </si>
  <si>
    <t>4.2.2.3</t>
  </si>
  <si>
    <t>4.2.2.3.1</t>
  </si>
  <si>
    <t>4.2.2.3.1.1</t>
  </si>
  <si>
    <t>4.2.2.3.1.2</t>
  </si>
  <si>
    <t>4.2.2.3.1.3</t>
  </si>
  <si>
    <t>4.2.2.3.1.4</t>
  </si>
  <si>
    <t>4.2.2.3.2</t>
  </si>
  <si>
    <t>4.2.2.3.3</t>
  </si>
  <si>
    <t>4.2.2.3.4</t>
  </si>
  <si>
    <t>4.2.2.3.5</t>
  </si>
  <si>
    <t>4.2.2.3.6</t>
  </si>
  <si>
    <t>3.2.1</t>
  </si>
  <si>
    <t>3.2.1.1.1</t>
  </si>
  <si>
    <t>3.2.1.1.2</t>
  </si>
  <si>
    <t>3.2.1.2</t>
  </si>
  <si>
    <t>3.2.1.2.1</t>
  </si>
  <si>
    <t>3.2.1.2.1.1</t>
  </si>
  <si>
    <t>3.2.1.2.1.2</t>
  </si>
  <si>
    <t>3.2.1.2.1.3</t>
  </si>
  <si>
    <t>3.2.1.2.1.4</t>
  </si>
  <si>
    <t>3.2.1.2.1.5</t>
  </si>
  <si>
    <t>3.2.1.2.2</t>
  </si>
  <si>
    <t>3.2.1.2.3</t>
  </si>
  <si>
    <t>3.2.1.3</t>
  </si>
  <si>
    <t>3.2.1.3.1</t>
  </si>
  <si>
    <t>3.2.1.3.1.1</t>
  </si>
  <si>
    <t>3.2.1.3.1.2</t>
  </si>
  <si>
    <t>3.2.1.3.1.3</t>
  </si>
  <si>
    <t>3.2.1.3.1.4</t>
  </si>
  <si>
    <t>3.2.1.3.1.5</t>
  </si>
  <si>
    <t>3.2.1.3.2</t>
  </si>
  <si>
    <t>3.2.1.3.3</t>
  </si>
  <si>
    <t>3.2.1.3.4</t>
  </si>
  <si>
    <t>3.2.1.3.5</t>
  </si>
  <si>
    <t>3.2.1.3.6</t>
  </si>
  <si>
    <t>3.2.1.3.7</t>
  </si>
  <si>
    <t>3.2.1.3.8</t>
  </si>
  <si>
    <t>3.2.2</t>
  </si>
  <si>
    <t>3.2.2.1.1</t>
  </si>
  <si>
    <t>3.2.2.1.2</t>
  </si>
  <si>
    <t>3.2.2.2</t>
  </si>
  <si>
    <t>3.2.2.2.1</t>
  </si>
  <si>
    <t>3.2.2.2.1.1</t>
  </si>
  <si>
    <t>3.2.2.2.1.2</t>
  </si>
  <si>
    <t>3.2.2.2.1.3</t>
  </si>
  <si>
    <t>3.2.2.2.1.4</t>
  </si>
  <si>
    <t>3.2.2.2.2</t>
  </si>
  <si>
    <t>3.2.2.2.3</t>
  </si>
  <si>
    <t>3.2.2.3</t>
  </si>
  <si>
    <t>3.2.2.3.1</t>
  </si>
  <si>
    <t>3.2.2.3.1.1</t>
  </si>
  <si>
    <t>3.2.2.3.1.2</t>
  </si>
  <si>
    <t>3.2.2.3.1.3</t>
  </si>
  <si>
    <t>3.2.2.3.1.4</t>
  </si>
  <si>
    <t>3.2.2.3.2</t>
  </si>
  <si>
    <t>3.2.2.3.3</t>
  </si>
  <si>
    <t>3.2.2.3.4</t>
  </si>
  <si>
    <t>3.2.2.3.5</t>
  </si>
  <si>
    <t>3.2.2.3.6</t>
  </si>
  <si>
    <t>3.2.2.3.7</t>
  </si>
  <si>
    <t>2.1.1.1</t>
  </si>
  <si>
    <t>2.1.1.2</t>
  </si>
  <si>
    <t>2.2.1.1</t>
  </si>
  <si>
    <t>2.2.1.2</t>
  </si>
  <si>
    <t>Card payments acquired (except cards with an e-money function only)</t>
  </si>
  <si>
    <t>Card payments issued (except cards with an e-money function only)</t>
  </si>
  <si>
    <t>Losses due to fraud per liability bearer (CT):</t>
  </si>
  <si>
    <t>Losses due to fraud per liability bearer (DD):</t>
  </si>
  <si>
    <t>The Payment service user (payee)</t>
  </si>
  <si>
    <t>9.2PSP</t>
  </si>
  <si>
    <t>9.2PSU</t>
  </si>
  <si>
    <t>9.2O</t>
  </si>
  <si>
    <t>Losses due to fraud per liability bearer (Card payments issued):</t>
  </si>
  <si>
    <t>9.3PSP</t>
  </si>
  <si>
    <t>9.3PSU</t>
  </si>
  <si>
    <t>9.3O</t>
  </si>
  <si>
    <t>Losses due to fraud per liability bearer (Card payments acquired):</t>
  </si>
  <si>
    <t>9.4PSP</t>
  </si>
  <si>
    <t>9.4PSU</t>
  </si>
  <si>
    <t>9.4O</t>
  </si>
  <si>
    <t>Losses due to fraud per liability bearer (Cash withdrawals):</t>
  </si>
  <si>
    <t>The Payment service user (account holder)</t>
  </si>
  <si>
    <t>9.5PSP</t>
  </si>
  <si>
    <t>9.5PSU</t>
  </si>
  <si>
    <t>9.5O</t>
  </si>
  <si>
    <t>Losses due to fraud per liability bearer (E-money):</t>
  </si>
  <si>
    <t>9.6PSP</t>
  </si>
  <si>
    <t>9.6PSU</t>
  </si>
  <si>
    <t>9.6O</t>
  </si>
  <si>
    <t>1.1</t>
  </si>
  <si>
    <t>1.2</t>
  </si>
  <si>
    <t>1.3</t>
  </si>
  <si>
    <t>2.1</t>
  </si>
  <si>
    <t>2.2</t>
  </si>
  <si>
    <t>3.1</t>
  </si>
  <si>
    <t>3.2</t>
  </si>
  <si>
    <t>4.1</t>
  </si>
  <si>
    <t>4.2</t>
  </si>
  <si>
    <t>5.1</t>
  </si>
  <si>
    <t>5.2</t>
  </si>
  <si>
    <t>6.1</t>
  </si>
  <si>
    <t>6.2</t>
  </si>
  <si>
    <t>8.1</t>
  </si>
  <si>
    <t>8.2</t>
  </si>
  <si>
    <t>F_FIELD</t>
  </si>
  <si>
    <t>F_TOTALVOLUME</t>
  </si>
  <si>
    <t>F_TOTALVALUE</t>
  </si>
  <si>
    <t>F_FRAUDVOLUME</t>
  </si>
  <si>
    <t>F_FRAUDVALUE</t>
  </si>
  <si>
    <t>F_LOSSES</t>
  </si>
  <si>
    <t>CONTROLE</t>
  </si>
  <si>
    <t>PERIOD</t>
  </si>
  <si>
    <t>VERSION</t>
  </si>
  <si>
    <t>{YYYY}{MM}{DD}</t>
  </si>
  <si>
    <t>GEOGRAPHICAL DIMENSION</t>
  </si>
  <si>
    <t>IX</t>
  </si>
  <si>
    <t>OX</t>
  </si>
  <si>
    <t>NL</t>
  </si>
  <si>
    <t>Field Code</t>
  </si>
  <si>
    <t>Explanation</t>
  </si>
  <si>
    <t>Corresponding Country</t>
  </si>
  <si>
    <t>Corresponding country name</t>
  </si>
  <si>
    <t>Item code in the EBA GL</t>
  </si>
  <si>
    <t>Payment transactions volume</t>
  </si>
  <si>
    <t>Cross‐border within the EEA</t>
  </si>
  <si>
    <t>Payment transactions value</t>
  </si>
  <si>
    <t>Cross‐border outside the EEA</t>
  </si>
  <si>
    <t>Fraudulent payment transactions volume</t>
  </si>
  <si>
    <t>Fraudulent payment transactions value</t>
  </si>
  <si>
    <t>F_REGION</t>
  </si>
  <si>
    <t>Corresponding country</t>
  </si>
  <si>
    <t>Losses due to fraud per liability bearer</t>
  </si>
  <si>
    <t>NETHERLANDS</t>
  </si>
  <si>
    <t>Abbreviation</t>
  </si>
  <si>
    <t>Full name</t>
  </si>
  <si>
    <t>Pva</t>
  </si>
  <si>
    <t>Pvo</t>
  </si>
  <si>
    <t>Fva</t>
  </si>
  <si>
    <t>Fvo</t>
  </si>
  <si>
    <t>Rule type</t>
  </si>
  <si>
    <t>Description</t>
  </si>
  <si>
    <t xml:space="preserve">Periode </t>
  </si>
  <si>
    <t>Stands for the end of the date of the reporting period (e.g. 20190630)</t>
  </si>
  <si>
    <t>Data rejected if the rule is not respected</t>
  </si>
  <si>
    <t>v1.1</t>
  </si>
  <si>
    <t>Version</t>
  </si>
  <si>
    <t>Initial version</t>
  </si>
  <si>
    <t>Unintented protected cell bugfix</t>
  </si>
  <si>
    <t>v1.2</t>
  </si>
  <si>
    <t>v1.3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</si>
</sst>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C491"/>
        <bgColor indexed="64"/>
      </patternFill>
    </fill>
    <fill>
      <patternFill patternType="solid">
        <fgColor rgb="FFF7C491"/>
        <bgColor indexed="0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1" fillId="0" borderId="1" xfId="2" applyFont="1" applyFill="1" applyBorder="1" applyAlignment="1" applyProtection="1"/>
    <xf numFmtId="0" fontId="1" fillId="0" borderId="1" xfId="2" applyFont="1" applyFill="1" applyBorder="1" applyAlignment="1" applyProtection="1">
      <alignment wrapText="1"/>
    </xf>
    <xf numFmtId="0" fontId="1" fillId="0" borderId="1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>
      <alignment wrapText="1"/>
    </xf>
    <xf numFmtId="0" fontId="1" fillId="0" borderId="2" xfId="2" applyFont="1" applyFill="1" applyBorder="1" applyAlignment="1" applyProtection="1">
      <alignment wrapText="1"/>
    </xf>
    <xf numFmtId="0" fontId="1" fillId="0" borderId="2" xfId="2" applyFont="1" applyFill="1" applyBorder="1" applyAlignment="1" applyProtection="1">
      <alignment horizontal="left"/>
    </xf>
    <xf numFmtId="0" fontId="1" fillId="0" borderId="5" xfId="2" applyFont="1" applyFill="1" applyBorder="1" applyAlignment="1" applyProtection="1"/>
    <xf numFmtId="0" fontId="1" fillId="0" borderId="5" xfId="2" applyFont="1" applyFill="1" applyBorder="1" applyAlignment="1" applyProtection="1">
      <alignment wrapText="1"/>
    </xf>
    <xf numFmtId="0" fontId="1" fillId="0" borderId="4" xfId="2" applyFont="1" applyFill="1" applyBorder="1" applyAlignment="1" applyProtection="1">
      <alignment horizontal="left"/>
    </xf>
    <xf numFmtId="0" fontId="1" fillId="0" borderId="0" xfId="2" applyFont="1" applyFill="1" applyBorder="1" applyAlignment="1" applyProtection="1"/>
    <xf numFmtId="0" fontId="1" fillId="0" borderId="6" xfId="2" applyFont="1" applyFill="1" applyBorder="1" applyAlignment="1" applyProtection="1"/>
    <xf numFmtId="0" fontId="1" fillId="0" borderId="6" xfId="2" applyFont="1" applyFill="1" applyBorder="1" applyAlignment="1" applyProtection="1">
      <alignment wrapText="1"/>
    </xf>
    <xf numFmtId="0" fontId="1" fillId="0" borderId="4" xfId="2" applyFont="1" applyFill="1" applyBorder="1" applyAlignment="1" applyProtection="1"/>
    <xf numFmtId="0" fontId="6" fillId="0" borderId="2" xfId="2" applyFont="1" applyFill="1" applyBorder="1" applyAlignment="1" applyProtection="1">
      <alignment wrapText="1"/>
    </xf>
    <xf numFmtId="0" fontId="1" fillId="0" borderId="2" xfId="2" applyFont="1" applyFill="1" applyBorder="1" applyAlignment="1" applyProtection="1"/>
    <xf numFmtId="0" fontId="1" fillId="3" borderId="2" xfId="2" applyFont="1" applyFill="1" applyBorder="1" applyAlignment="1" applyProtection="1">
      <alignment horizontal="left"/>
    </xf>
    <xf numFmtId="0" fontId="1" fillId="0" borderId="6" xfId="2" applyFont="1" applyFill="1" applyBorder="1" applyAlignment="1" applyProtection="1">
      <alignment horizontal="left"/>
    </xf>
    <xf numFmtId="0" fontId="1" fillId="0" borderId="7" xfId="2" applyFont="1" applyFill="1" applyBorder="1" applyAlignment="1" applyProtection="1">
      <alignment horizontal="left"/>
    </xf>
    <xf numFmtId="0" fontId="1" fillId="0" borderId="8" xfId="2" applyFont="1" applyFill="1" applyBorder="1" applyAlignment="1" applyProtection="1">
      <alignment horizontal="left"/>
    </xf>
    <xf numFmtId="0" fontId="1" fillId="0" borderId="9" xfId="2" applyFont="1" applyFill="1" applyBorder="1" applyAlignment="1" applyProtection="1">
      <alignment wrapText="1"/>
    </xf>
    <xf numFmtId="0" fontId="1" fillId="0" borderId="5" xfId="2" applyFont="1" applyFill="1" applyBorder="1" applyAlignment="1" applyProtection="1">
      <alignment horizontal="left"/>
    </xf>
    <xf numFmtId="0" fontId="0" fillId="0" borderId="2" xfId="0" applyBorder="1" applyAlignment="1" applyProtection="1">
      <protection locked="0"/>
    </xf>
    <xf numFmtId="0" fontId="6" fillId="0" borderId="2" xfId="2" applyFont="1" applyFill="1" applyBorder="1" applyAlignment="1" applyProtection="1">
      <alignment horizontal="left"/>
    </xf>
    <xf numFmtId="0" fontId="1" fillId="0" borderId="2" xfId="1" applyFont="1" applyFill="1" applyBorder="1" applyAlignment="1" applyProtection="1"/>
    <xf numFmtId="0" fontId="4" fillId="0" borderId="2" xfId="1" applyFont="1" applyFill="1" applyBorder="1" applyAlignment="1" applyProtection="1"/>
    <xf numFmtId="0" fontId="1" fillId="5" borderId="2" xfId="2" applyFont="1" applyFill="1" applyBorder="1" applyAlignment="1" applyProtection="1">
      <alignment horizontal="left"/>
    </xf>
    <xf numFmtId="0" fontId="6" fillId="5" borderId="2" xfId="2" applyFont="1" applyFill="1" applyBorder="1" applyAlignment="1" applyProtection="1">
      <alignment wrapText="1"/>
    </xf>
    <xf numFmtId="0" fontId="1" fillId="6" borderId="2" xfId="2" applyFont="1" applyFill="1" applyBorder="1" applyAlignment="1" applyProtection="1">
      <alignment horizontal="center"/>
    </xf>
    <xf numFmtId="0" fontId="1" fillId="7" borderId="2" xfId="2" applyFont="1" applyFill="1" applyBorder="1" applyAlignment="1" applyProtection="1">
      <alignment horizontal="center"/>
    </xf>
    <xf numFmtId="0" fontId="1" fillId="7" borderId="2" xfId="1" applyFont="1" applyFill="1" applyBorder="1" applyAlignment="1" applyProtection="1">
      <alignment horizontal="center"/>
    </xf>
    <xf numFmtId="0" fontId="1" fillId="7" borderId="2" xfId="1" applyFont="1" applyFill="1" applyBorder="1" applyAlignment="1" applyProtection="1"/>
    <xf numFmtId="0" fontId="0" fillId="0" borderId="2" xfId="0" applyBorder="1"/>
    <xf numFmtId="0" fontId="3" fillId="0" borderId="0" xfId="0" applyFont="1" applyFill="1" applyBorder="1" applyAlignment="1" applyProtection="1"/>
    <xf numFmtId="0" fontId="1" fillId="0" borderId="0" xfId="1" applyFont="1" applyFill="1" applyBorder="1" applyAlignment="1" applyProtection="1"/>
    <xf numFmtId="0" fontId="3" fillId="0" borderId="0" xfId="0" applyFont="1" applyFill="1" applyAlignment="1" applyProtection="1"/>
    <xf numFmtId="0" fontId="9" fillId="9" borderId="2" xfId="0" applyFont="1" applyFill="1" applyBorder="1"/>
    <xf numFmtId="0" fontId="3" fillId="0" borderId="2" xfId="0" applyFont="1" applyBorder="1"/>
    <xf numFmtId="0" fontId="0" fillId="10" borderId="2" xfId="0" applyFill="1" applyBorder="1"/>
    <xf numFmtId="0" fontId="1" fillId="0" borderId="12" xfId="1" applyFont="1" applyFill="1" applyBorder="1" applyAlignment="1" applyProtection="1"/>
    <xf numFmtId="0" fontId="1" fillId="0" borderId="13" xfId="1" applyFont="1" applyFill="1" applyBorder="1" applyAlignment="1" applyProtection="1"/>
    <xf numFmtId="0" fontId="1" fillId="0" borderId="15" xfId="1" applyFont="1" applyFill="1" applyBorder="1" applyAlignment="1" applyProtection="1"/>
    <xf numFmtId="0" fontId="3" fillId="0" borderId="14" xfId="0" applyFont="1" applyFill="1" applyBorder="1" applyAlignment="1" applyProtection="1"/>
    <xf numFmtId="0" fontId="1" fillId="0" borderId="14" xfId="1" applyNumberFormat="1" applyFont="1" applyFill="1" applyBorder="1" applyAlignment="1"/>
    <xf numFmtId="0" fontId="1" fillId="0" borderId="16" xfId="1" applyFont="1" applyFill="1" applyBorder="1" applyAlignment="1" applyProtection="1"/>
    <xf numFmtId="0" fontId="5" fillId="9" borderId="11" xfId="0" applyFont="1" applyFill="1" applyBorder="1" applyAlignment="1" applyProtection="1"/>
    <xf numFmtId="0" fontId="5" fillId="9" borderId="0" xfId="0" applyFont="1" applyFill="1" applyAlignment="1" applyProtection="1"/>
    <xf numFmtId="0" fontId="0" fillId="0" borderId="0" xfId="0" applyBorder="1"/>
    <xf numFmtId="0" fontId="5" fillId="9" borderId="2" xfId="0" applyFont="1" applyFill="1" applyBorder="1"/>
    <xf numFmtId="0" fontId="3" fillId="0" borderId="2" xfId="0" applyFont="1" applyBorder="1" applyAlignment="1">
      <alignment wrapText="1"/>
    </xf>
    <xf numFmtId="0" fontId="0" fillId="8" borderId="2" xfId="0" applyFill="1" applyBorder="1" applyAlignment="1" applyProtection="1"/>
    <xf numFmtId="0" fontId="0" fillId="0" borderId="0" xfId="0" applyProtection="1"/>
    <xf numFmtId="0" fontId="0" fillId="0" borderId="0" xfId="0" applyFill="1" applyProtection="1"/>
    <xf numFmtId="0" fontId="0" fillId="9" borderId="2" xfId="0" applyFill="1" applyBorder="1" applyProtection="1"/>
    <xf numFmtId="0" fontId="0" fillId="0" borderId="0" xfId="0" applyAlignment="1" applyProtection="1"/>
    <xf numFmtId="0" fontId="0" fillId="0" borderId="0" xfId="0" applyAlignment="1" applyProtection="1"/>
    <xf numFmtId="0" fontId="7" fillId="0" borderId="0" xfId="0" applyFont="1" applyAlignment="1" applyProtection="1"/>
    <xf numFmtId="0" fontId="7" fillId="0" borderId="0" xfId="0" applyFont="1" applyFill="1" applyAlignment="1" applyProtection="1"/>
    <xf numFmtId="0" fontId="0" fillId="0" borderId="0" xfId="0" applyFill="1" applyAlignment="1" applyProtection="1"/>
    <xf numFmtId="0" fontId="8" fillId="0" borderId="0" xfId="0" applyFont="1" applyAlignment="1" applyProtection="1"/>
    <xf numFmtId="0" fontId="3" fillId="0" borderId="0" xfId="0" applyFont="1" applyAlignment="1" applyProtection="1"/>
    <xf numFmtId="0" fontId="8" fillId="0" borderId="0" xfId="0" applyFont="1" applyFill="1" applyAlignment="1" applyProtection="1"/>
    <xf numFmtId="0" fontId="0" fillId="0" borderId="0" xfId="0" applyAlignment="1" applyProtection="1">
      <alignment wrapText="1"/>
    </xf>
    <xf numFmtId="0" fontId="2" fillId="0" borderId="2" xfId="0" applyFont="1" applyBorder="1" applyProtection="1"/>
    <xf numFmtId="0" fontId="5" fillId="5" borderId="2" xfId="0" applyFont="1" applyFill="1" applyBorder="1" applyAlignment="1" applyProtection="1"/>
    <xf numFmtId="0" fontId="3" fillId="0" borderId="2" xfId="0" applyFont="1" applyBorder="1" applyAlignment="1" applyProtection="1"/>
    <xf numFmtId="0" fontId="5" fillId="5" borderId="2" xfId="0" applyFont="1" applyFill="1" applyBorder="1" applyProtection="1"/>
    <xf numFmtId="0" fontId="0" fillId="0" borderId="2" xfId="0" applyBorder="1" applyAlignment="1" applyProtection="1"/>
    <xf numFmtId="0" fontId="0" fillId="0" borderId="2" xfId="0" applyFill="1" applyBorder="1" applyAlignment="1" applyProtection="1"/>
    <xf numFmtId="0" fontId="5" fillId="0" borderId="2" xfId="0" applyFont="1" applyFill="1" applyBorder="1" applyAlignment="1" applyProtection="1"/>
    <xf numFmtId="0" fontId="0" fillId="5" borderId="2" xfId="0" applyFill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0" fillId="0" borderId="0" xfId="0" applyBorder="1" applyAlignment="1" applyProtection="1"/>
    <xf numFmtId="0" fontId="3" fillId="0" borderId="0" xfId="0" applyFont="1" applyBorder="1" applyAlignment="1" applyProtection="1"/>
    <xf numFmtId="0" fontId="1" fillId="0" borderId="2" xfId="2" applyFont="1" applyFill="1" applyBorder="1" applyAlignment="1" applyProtection="1">
      <protection locked="0"/>
    </xf>
    <xf numFmtId="0" fontId="1" fillId="0" borderId="2" xfId="1" applyFont="1" applyFill="1" applyBorder="1" applyAlignment="1" applyProtection="1">
      <protection locked="0"/>
    </xf>
    <xf numFmtId="0" fontId="1" fillId="4" borderId="2" xfId="2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Protection="1"/>
    <xf numFmtId="0" fontId="0" fillId="0" borderId="2" xfId="0" applyFont="1" applyFill="1" applyBorder="1"/>
    <xf numFmtId="0" fontId="3" fillId="0" borderId="2" xfId="0" applyFont="1" applyFill="1" applyBorder="1"/>
    <xf numFmtId="0" fontId="0" fillId="0" borderId="0" xfId="0" applyAlignment="1" applyProtection="1"/>
    <xf numFmtId="0" fontId="1" fillId="2" borderId="10" xfId="2" applyFont="1" applyFill="1" applyBorder="1" applyAlignment="1" applyProtection="1">
      <alignment horizontal="center"/>
    </xf>
    <xf numFmtId="0" fontId="1" fillId="2" borderId="0" xfId="2" applyFont="1" applyFill="1" applyBorder="1" applyAlignment="1" applyProtection="1">
      <alignment horizontal="center"/>
    </xf>
    <xf numFmtId="0" fontId="0" fillId="0" borderId="0" xfId="0" applyAlignment="1" applyProtection="1"/>
  </cellXfs>
  <cellStyles count="3">
    <cellStyle name="Normal" xfId="0" builtinId="0"/>
    <cellStyle name="Normal_Drop-down" xfId="1"/>
    <cellStyle name="Normal_Sheet1_OSCAR_Schema_1.1" xfId="2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8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8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8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8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colors>
    <mruColors>
      <color rgb="FFFF7C80"/>
      <color rgb="FFF7C491"/>
      <color rgb="FFF3D5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3" displayName="Table13" ref="E1:E4" totalsRowShown="0" headerRowDxfId="17" dataDxfId="16" tableBorderDxfId="15" dataCellStyle="Normal_Drop-down">
  <autoFilter ref="E1:E4"/>
  <tableColumns count="1">
    <tableColumn id="1" name="Corresponding country name" dataDxfId="14" dataCellStyle="Normal_Drop-dow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4" displayName="Table14" ref="A1:A8" totalsRowShown="0" headerRowDxfId="13" dataDxfId="12" tableBorderDxfId="11" dataCellStyle="Normal_Drop-down">
  <autoFilter ref="A1:A8"/>
  <tableColumns count="1">
    <tableColumn id="1" name="Field Code" dataDxfId="10" dataCellStyle="Normal_Drop-down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49" displayName="Table149" ref="B1:B8" totalsRowShown="0" headerRowDxfId="9" dataDxfId="8" tableBorderDxfId="7" dataCellStyle="Normal_Drop-down">
  <autoFilter ref="B1:B8"/>
  <tableColumns count="1">
    <tableColumn id="1" name="Explanation" dataDxfId="6" dataCellStyle="Normal_Drop-down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6" displayName="Table16" ref="D1:D4" totalsRowShown="0" headerRowDxfId="5" dataDxfId="3" headerRowBorderDxfId="4" tableBorderDxfId="2" totalsRowBorderDxfId="1" dataCellStyle="Normal_Drop-down">
  <autoFilter ref="D1:D4"/>
  <tableColumns count="1">
    <tableColumn id="1" name="Corresponding Country" dataDxfId="0" dataCellStyle="Normal_Drop-dow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311"/>
  <sheetViews>
    <sheetView tabSelected="1" zoomScaleNormal="100" workbookViewId="0">
      <selection activeCell="B1" sqref="B1"/>
    </sheetView>
  </sheetViews>
  <sheetFormatPr defaultRowHeight="12.75" x14ac:dyDescent="0.2"/>
  <cols>
    <col min="1" max="1" width="28.42578125" style="51" bestFit="1" customWidth="1"/>
    <col min="2" max="2" width="66.28515625" style="51" bestFit="1" customWidth="1"/>
    <col min="3" max="3" width="16.85546875" style="51" bestFit="1" customWidth="1"/>
    <col min="4" max="4" width="15.140625" style="51" bestFit="1" customWidth="1"/>
    <col min="5" max="5" width="17.5703125" style="51" bestFit="1" customWidth="1"/>
    <col min="6" max="6" width="15.7109375" style="51" bestFit="1" customWidth="1"/>
    <col min="7" max="7" width="7.85546875" style="51" customWidth="1"/>
    <col min="8" max="8" width="35.7109375" style="51" bestFit="1" customWidth="1"/>
    <col min="9" max="9" width="19.42578125" style="51" customWidth="1"/>
    <col min="10" max="10" width="34.5703125" style="51" customWidth="1"/>
    <col min="11" max="11" width="9.140625" style="51"/>
    <col min="12" max="13" width="9.140625" style="51" customWidth="1"/>
    <col min="14" max="14" width="9.140625" style="51"/>
    <col min="15" max="33" width="9.140625" style="51" customWidth="1"/>
    <col min="34" max="34" width="10.7109375" style="51" bestFit="1" customWidth="1"/>
    <col min="35" max="35" width="9.140625" style="51"/>
    <col min="36" max="36" width="10.7109375" style="51" bestFit="1" customWidth="1"/>
    <col min="37" max="37" width="9.140625" style="51"/>
    <col min="38" max="39" width="9.140625" style="52"/>
    <col min="40" max="16384" width="9.140625" style="51"/>
  </cols>
  <sheetData>
    <row r="1" spans="1:68" x14ac:dyDescent="0.2">
      <c r="A1" s="50" t="s">
        <v>283</v>
      </c>
      <c r="B1" s="80" t="s">
        <v>285</v>
      </c>
      <c r="C1" s="54" t="str">
        <f>IF(AND(NOT(B1="{YYYY}{MM}{DD}"),NOT(ISBLANK(B1))),"","Vul een periode in in de volgende structuur {YYYY}{MM}{DD} dus bijvoorbeeld 20191231")</f>
        <v>Vul een periode in in de volgende structuur {YYYY}{MM}{DD} dus bijvoorbeeld 20191231</v>
      </c>
    </row>
    <row r="2" spans="1:68" x14ac:dyDescent="0.2">
      <c r="A2" s="50" t="s">
        <v>284</v>
      </c>
      <c r="B2" s="81" t="s">
        <v>321</v>
      </c>
    </row>
    <row r="3" spans="1:68" x14ac:dyDescent="0.2">
      <c r="A3" s="53" t="s">
        <v>286</v>
      </c>
      <c r="B3" s="79"/>
      <c r="C3" s="54" t="str">
        <f>IF(OR(B3="NL",B3="IX",B3="OX"),"","Kies een geografische uitsplitsing: NL, IX of OX")</f>
        <v>Kies een geografische uitsplitsing: NL, IX of OX</v>
      </c>
    </row>
    <row r="5" spans="1:68" x14ac:dyDescent="0.2">
      <c r="A5" s="28" t="s">
        <v>276</v>
      </c>
      <c r="B5" s="28" t="s">
        <v>0</v>
      </c>
      <c r="C5" s="28" t="s">
        <v>277</v>
      </c>
      <c r="D5" s="28" t="s">
        <v>278</v>
      </c>
      <c r="E5" s="28" t="s">
        <v>279</v>
      </c>
      <c r="F5" s="28" t="s">
        <v>280</v>
      </c>
      <c r="G5" s="54"/>
      <c r="H5" s="85" t="s">
        <v>282</v>
      </c>
      <c r="I5" s="86"/>
      <c r="J5" s="86"/>
      <c r="U5" s="54"/>
      <c r="Z5" s="54"/>
      <c r="AA5" s="54"/>
      <c r="AB5" s="54"/>
      <c r="AC5" s="54"/>
      <c r="AD5" s="54"/>
      <c r="AE5" s="54"/>
      <c r="AF5" s="54"/>
      <c r="AG5" s="56"/>
      <c r="AH5" s="56"/>
      <c r="AI5" s="56"/>
      <c r="AJ5" s="56"/>
      <c r="AK5" s="56"/>
      <c r="AL5" s="57"/>
      <c r="AM5" s="58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</row>
    <row r="6" spans="1:68" x14ac:dyDescent="0.2">
      <c r="A6" s="26">
        <v>1</v>
      </c>
      <c r="B6" s="27" t="s">
        <v>30</v>
      </c>
      <c r="C6" s="76"/>
      <c r="D6" s="76"/>
      <c r="E6" s="76"/>
      <c r="F6" s="76"/>
      <c r="G6" s="54"/>
      <c r="H6" s="54" t="str">
        <f>IF(OR(AND(C6="NA",D6="NA",E6="NA",F6="NA"),AND(ISNUMBER(C6),ISNUMBER(D6),ISNUMBER(E6),ISNUMBER(F6))),"","Voer een getal in (bij n.v.t. NA invullen)")</f>
        <v>Voer een getal in (bij n.v.t. NA invullen)</v>
      </c>
      <c r="I6" s="87" t="str">
        <f t="shared" ref="I6:I11" si="0">CONCATENATE(AH6,AI6,AJ6,AK6)</f>
        <v/>
      </c>
      <c r="J6" s="87"/>
      <c r="U6" s="54"/>
      <c r="Z6" s="54"/>
      <c r="AA6" s="54"/>
      <c r="AB6" s="54"/>
      <c r="AC6" s="54"/>
      <c r="AD6" s="54"/>
      <c r="AE6" s="54"/>
      <c r="AF6" s="54"/>
      <c r="AG6" s="54"/>
      <c r="AH6" s="59" t="str">
        <f t="shared" ref="AH6:AH11" si="1">IF(AND(NOT(ISBLANK(C6)),NOT(ISBLANK(D6))),IF(C6&gt;0,IF(D6&gt;0, "","pva must be &gt;0,"),IF(D6&gt;0, "Pvo must be &gt;0,","")),"")</f>
        <v/>
      </c>
      <c r="AI6" s="59" t="str">
        <f t="shared" ref="AI6:AI11" si="2">IF(AND(NOT(ISBLANK(E6)),NOT(ISBLANK(F6))),IF(E6&gt;0,IF(F6&gt;0, "","Fva must be &gt;0,"),IF(F6&gt;0, "Fvo must be &gt;0,","")),"")</f>
        <v/>
      </c>
      <c r="AJ6" s="59" t="str">
        <f t="shared" ref="AJ6:AJ11" si="3">IF(C6&gt;=E6,"","Fvo can not be bigger than Pvo,")</f>
        <v/>
      </c>
      <c r="AK6" s="60" t="str">
        <f t="shared" ref="AK6:AK11" si="4">IF(D6&gt;=F6,"","Fva can not be higher than Pva")</f>
        <v/>
      </c>
      <c r="AL6" s="58"/>
      <c r="AM6" s="58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</row>
    <row r="7" spans="1:68" x14ac:dyDescent="0.2">
      <c r="A7" s="6" t="s">
        <v>261</v>
      </c>
      <c r="B7" s="5" t="s">
        <v>31</v>
      </c>
      <c r="C7" s="76"/>
      <c r="D7" s="76"/>
      <c r="E7" s="76"/>
      <c r="F7" s="76"/>
      <c r="G7" s="54"/>
      <c r="H7" s="54" t="str">
        <f t="shared" ref="H7:H11" si="5">IF(OR(AND(C7="NA",D7="NA",E7="NA",F7="NA"),AND(ISNUMBER(C7),ISNUMBER(D7),ISNUMBER(E7),ISNUMBER(F7))),"","Voer een getal in (bij n.v.t. NA invullen)")</f>
        <v>Voer een getal in (bij n.v.t. NA invullen)</v>
      </c>
      <c r="I7" s="87" t="str">
        <f t="shared" si="0"/>
        <v/>
      </c>
      <c r="J7" s="87"/>
      <c r="U7" s="54"/>
      <c r="Z7" s="54"/>
      <c r="AA7" s="54"/>
      <c r="AB7" s="54"/>
      <c r="AC7" s="54"/>
      <c r="AD7" s="54"/>
      <c r="AE7" s="54"/>
      <c r="AF7" s="54"/>
      <c r="AG7" s="54"/>
      <c r="AH7" s="59" t="str">
        <f t="shared" si="1"/>
        <v/>
      </c>
      <c r="AI7" s="59" t="str">
        <f t="shared" si="2"/>
        <v/>
      </c>
      <c r="AJ7" s="59" t="str">
        <f t="shared" si="3"/>
        <v/>
      </c>
      <c r="AK7" s="59" t="str">
        <f t="shared" si="4"/>
        <v/>
      </c>
      <c r="AL7" s="58"/>
      <c r="AM7" s="58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</row>
    <row r="8" spans="1:68" x14ac:dyDescent="0.2">
      <c r="A8" s="6" t="s">
        <v>262</v>
      </c>
      <c r="B8" s="5" t="s">
        <v>32</v>
      </c>
      <c r="C8" s="76"/>
      <c r="D8" s="76"/>
      <c r="E8" s="76"/>
      <c r="F8" s="76"/>
      <c r="G8" s="54"/>
      <c r="H8" s="54" t="str">
        <f t="shared" si="5"/>
        <v>Voer een getal in (bij n.v.t. NA invullen)</v>
      </c>
      <c r="I8" s="87" t="str">
        <f t="shared" si="0"/>
        <v/>
      </c>
      <c r="J8" s="87"/>
      <c r="U8" s="54"/>
      <c r="Z8" s="54"/>
      <c r="AA8" s="54"/>
      <c r="AB8" s="54"/>
      <c r="AC8" s="54"/>
      <c r="AD8" s="54"/>
      <c r="AE8" s="54"/>
      <c r="AF8" s="54"/>
      <c r="AG8" s="54"/>
      <c r="AH8" s="59" t="str">
        <f t="shared" si="1"/>
        <v/>
      </c>
      <c r="AI8" s="59" t="str">
        <f t="shared" si="2"/>
        <v/>
      </c>
      <c r="AJ8" s="59" t="str">
        <f t="shared" si="3"/>
        <v/>
      </c>
      <c r="AK8" s="59" t="str">
        <f t="shared" si="4"/>
        <v/>
      </c>
      <c r="AL8" s="58"/>
      <c r="AM8" s="58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</row>
    <row r="9" spans="1:68" x14ac:dyDescent="0.2">
      <c r="A9" s="6" t="s">
        <v>263</v>
      </c>
      <c r="B9" s="5" t="s">
        <v>33</v>
      </c>
      <c r="C9" s="76"/>
      <c r="D9" s="76"/>
      <c r="E9" s="76"/>
      <c r="F9" s="76"/>
      <c r="G9" s="54"/>
      <c r="H9" s="54" t="str">
        <f t="shared" si="5"/>
        <v>Voer een getal in (bij n.v.t. NA invullen)</v>
      </c>
      <c r="I9" s="87" t="str">
        <f t="shared" si="0"/>
        <v/>
      </c>
      <c r="J9" s="87"/>
      <c r="U9" s="54"/>
      <c r="Z9" s="54"/>
      <c r="AA9" s="54"/>
      <c r="AB9" s="54"/>
      <c r="AC9" s="54"/>
      <c r="AD9" s="54"/>
      <c r="AE9" s="54"/>
      <c r="AF9" s="54"/>
      <c r="AG9" s="54"/>
      <c r="AH9" s="59" t="str">
        <f t="shared" si="1"/>
        <v/>
      </c>
      <c r="AI9" s="59" t="str">
        <f t="shared" si="2"/>
        <v/>
      </c>
      <c r="AJ9" s="59" t="str">
        <f t="shared" si="3"/>
        <v/>
      </c>
      <c r="AK9" s="59" t="str">
        <f t="shared" si="4"/>
        <v/>
      </c>
      <c r="AL9" s="58"/>
      <c r="AM9" s="58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</row>
    <row r="10" spans="1:68" x14ac:dyDescent="0.2">
      <c r="A10" s="6" t="s">
        <v>1</v>
      </c>
      <c r="B10" s="5" t="s">
        <v>34</v>
      </c>
      <c r="C10" s="76"/>
      <c r="D10" s="76"/>
      <c r="E10" s="76"/>
      <c r="F10" s="76"/>
      <c r="G10" s="54"/>
      <c r="H10" s="54" t="str">
        <f t="shared" si="5"/>
        <v>Voer een getal in (bij n.v.t. NA invullen)</v>
      </c>
      <c r="I10" s="87" t="str">
        <f t="shared" si="0"/>
        <v/>
      </c>
      <c r="J10" s="87"/>
      <c r="U10" s="54"/>
      <c r="Z10" s="54"/>
      <c r="AA10" s="54"/>
      <c r="AB10" s="54"/>
      <c r="AC10" s="54"/>
      <c r="AD10" s="54"/>
      <c r="AE10" s="54"/>
      <c r="AF10" s="54"/>
      <c r="AG10" s="54"/>
      <c r="AH10" s="59" t="str">
        <f t="shared" si="1"/>
        <v/>
      </c>
      <c r="AI10" s="59" t="str">
        <f t="shared" si="2"/>
        <v/>
      </c>
      <c r="AJ10" s="59" t="str">
        <f t="shared" si="3"/>
        <v/>
      </c>
      <c r="AK10" s="59" t="str">
        <f t="shared" si="4"/>
        <v/>
      </c>
      <c r="AL10" s="58"/>
      <c r="AM10" s="58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</row>
    <row r="11" spans="1:68" x14ac:dyDescent="0.2">
      <c r="A11" s="6" t="s">
        <v>2</v>
      </c>
      <c r="B11" s="14" t="s">
        <v>35</v>
      </c>
      <c r="C11" s="76"/>
      <c r="D11" s="76"/>
      <c r="E11" s="76"/>
      <c r="F11" s="76"/>
      <c r="G11" s="54"/>
      <c r="H11" s="54" t="str">
        <f t="shared" si="5"/>
        <v>Voer een getal in (bij n.v.t. NA invullen)</v>
      </c>
      <c r="I11" s="87" t="str">
        <f t="shared" si="0"/>
        <v/>
      </c>
      <c r="J11" s="87"/>
      <c r="U11" s="54"/>
      <c r="Z11" s="54"/>
      <c r="AA11" s="54"/>
      <c r="AB11" s="54"/>
      <c r="AC11" s="54"/>
      <c r="AD11" s="54"/>
      <c r="AE11" s="54"/>
      <c r="AF11" s="54"/>
      <c r="AG11" s="54"/>
      <c r="AH11" s="59" t="str">
        <f t="shared" si="1"/>
        <v/>
      </c>
      <c r="AI11" s="59" t="str">
        <f t="shared" si="2"/>
        <v/>
      </c>
      <c r="AJ11" s="59" t="str">
        <f t="shared" si="3"/>
        <v/>
      </c>
      <c r="AK11" s="59" t="str">
        <f t="shared" si="4"/>
        <v/>
      </c>
      <c r="AL11" s="58"/>
      <c r="AM11" s="58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</row>
    <row r="12" spans="1:68" x14ac:dyDescent="0.2">
      <c r="A12" s="16"/>
      <c r="B12" s="5" t="s">
        <v>36</v>
      </c>
      <c r="C12" s="16"/>
      <c r="D12" s="16"/>
      <c r="E12" s="16"/>
      <c r="F12" s="16"/>
      <c r="G12" s="54"/>
      <c r="H12" s="54"/>
      <c r="I12" s="87"/>
      <c r="J12" s="87"/>
      <c r="U12" s="54"/>
      <c r="Z12" s="54"/>
      <c r="AA12" s="54"/>
      <c r="AB12" s="54"/>
      <c r="AC12" s="54"/>
      <c r="AD12" s="54"/>
      <c r="AE12" s="54"/>
      <c r="AF12" s="54"/>
      <c r="AG12" s="54"/>
      <c r="AH12" s="59"/>
      <c r="AI12" s="59"/>
      <c r="AJ12" s="59"/>
      <c r="AK12" s="59"/>
      <c r="AL12" s="58"/>
      <c r="AM12" s="58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</row>
    <row r="13" spans="1:68" x14ac:dyDescent="0.2">
      <c r="A13" s="15" t="s">
        <v>3</v>
      </c>
      <c r="B13" s="5" t="s">
        <v>37</v>
      </c>
      <c r="C13" s="16"/>
      <c r="D13" s="16"/>
      <c r="E13" s="76"/>
      <c r="F13" s="76"/>
      <c r="G13" s="54"/>
      <c r="H13" s="54" t="str">
        <f>IF(OR(AND(E13="NA",F13="NA"),AND(ISNUMBER(E13),ISNUMBER(F13))),"","Voer een getal in (bij n.v.t. NA invullen)")</f>
        <v>Voer een getal in (bij n.v.t. NA invullen)</v>
      </c>
      <c r="I13" s="87" t="str">
        <f>CONCATENATE(AH13,AI13)</f>
        <v/>
      </c>
      <c r="J13" s="87"/>
      <c r="K13" s="54"/>
      <c r="U13" s="54"/>
      <c r="Z13" s="54"/>
      <c r="AA13" s="54"/>
      <c r="AB13" s="54"/>
      <c r="AC13" s="54"/>
      <c r="AD13" s="54"/>
      <c r="AE13" s="54"/>
      <c r="AF13" s="54"/>
      <c r="AG13" s="54"/>
      <c r="AH13" s="59" t="str">
        <f>IF(AND(NOT(ISBLANK(C13)),NOT(ISBLANK(D13))),IF(C13&gt;0,IF(D13&gt;0, "","pva must be &gt;0,"),IF(D13&gt;0, "Pvo must be &gt;0,","")),"")</f>
        <v/>
      </c>
      <c r="AI13" s="59" t="str">
        <f>IF(AND(NOT(ISBLANK(E13)),NOT(ISBLANK(F13))),IF(E13&gt;0,IF(F13&gt;0, "","Fva must be &gt;0,"),IF(F13&gt;0, "Fvo must be &gt;0,","")),"")</f>
        <v/>
      </c>
      <c r="AJ13" s="59"/>
      <c r="AK13" s="59"/>
      <c r="AL13" s="58"/>
      <c r="AM13" s="61"/>
      <c r="AN13" s="59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</row>
    <row r="14" spans="1:68" x14ac:dyDescent="0.2">
      <c r="A14" s="15" t="s">
        <v>4</v>
      </c>
      <c r="B14" s="5" t="s">
        <v>38</v>
      </c>
      <c r="C14" s="16"/>
      <c r="D14" s="16"/>
      <c r="E14" s="76"/>
      <c r="F14" s="76"/>
      <c r="G14" s="54"/>
      <c r="H14" s="54" t="str">
        <f>IF(OR(AND(E14="NA",F14="NA"),AND(ISNUMBER(E14),ISNUMBER(F14))),"","Voer een getal in (bij n.v.t. NA invullen)")</f>
        <v>Voer een getal in (bij n.v.t. NA invullen)</v>
      </c>
      <c r="I14" s="87" t="str">
        <f>CONCATENATE(AH14,AI14,AJ14,AK14)</f>
        <v/>
      </c>
      <c r="J14" s="87"/>
      <c r="K14" s="54"/>
      <c r="U14" s="54"/>
      <c r="Z14" s="54"/>
      <c r="AA14" s="54"/>
      <c r="AB14" s="54"/>
      <c r="AC14" s="54"/>
      <c r="AD14" s="54"/>
      <c r="AE14" s="54"/>
      <c r="AF14" s="54"/>
      <c r="AG14" s="54"/>
      <c r="AH14" s="59" t="str">
        <f t="shared" ref="AH14:AH15" si="6">IF(AND(NOT(ISBLANK(C14)),NOT(ISBLANK(D14))),IF(C14&gt;0,IF(D14&gt;0, "","pva must be &gt;0,"),IF(D14&gt;0, "Pvo must be &gt;0,","")),"")</f>
        <v/>
      </c>
      <c r="AI14" s="59" t="str">
        <f t="shared" ref="AI14:AI15" si="7">IF(AND(NOT(ISBLANK(E14)),NOT(ISBLANK(F14))),IF(E14&gt;0,IF(F14&gt;0, "","Fva must be &gt;0,"),IF(F14&gt;0, "Fvo must be &gt;0,","")),"")</f>
        <v/>
      </c>
      <c r="AJ14" s="59"/>
      <c r="AK14" s="59"/>
      <c r="AL14" s="58"/>
      <c r="AM14" s="61"/>
      <c r="AN14" s="59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</row>
    <row r="15" spans="1:68" x14ac:dyDescent="0.2">
      <c r="A15" s="15" t="s">
        <v>5</v>
      </c>
      <c r="B15" s="5" t="s">
        <v>39</v>
      </c>
      <c r="C15" s="16"/>
      <c r="D15" s="16"/>
      <c r="E15" s="76"/>
      <c r="F15" s="76"/>
      <c r="G15" s="54"/>
      <c r="H15" s="54" t="str">
        <f t="shared" ref="H15:H20" si="8">IF(OR(AND(E15="NA",F15="NA"),AND(ISNUMBER(E15),ISNUMBER(F15))),"","Voer een getal in (bij n.v.t. NA invullen)")</f>
        <v>Voer een getal in (bij n.v.t. NA invullen)</v>
      </c>
      <c r="I15" s="87" t="str">
        <f>CONCATENATE(AH15,AI15,AJ15,AK15)</f>
        <v/>
      </c>
      <c r="J15" s="87"/>
      <c r="K15" s="54"/>
      <c r="U15" s="54"/>
      <c r="Z15" s="54"/>
      <c r="AA15" s="54"/>
      <c r="AB15" s="54"/>
      <c r="AC15" s="62"/>
      <c r="AD15" s="54"/>
      <c r="AE15" s="54"/>
      <c r="AF15" s="54"/>
      <c r="AG15" s="54"/>
      <c r="AH15" s="59" t="str">
        <f t="shared" si="6"/>
        <v/>
      </c>
      <c r="AI15" s="59" t="str">
        <f t="shared" si="7"/>
        <v/>
      </c>
      <c r="AJ15" s="59"/>
      <c r="AK15" s="59"/>
      <c r="AL15" s="58"/>
      <c r="AM15" s="61"/>
      <c r="AN15" s="59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</row>
    <row r="16" spans="1:68" x14ac:dyDescent="0.2">
      <c r="A16" s="15" t="s">
        <v>6</v>
      </c>
      <c r="B16" s="14" t="s">
        <v>40</v>
      </c>
      <c r="C16" s="76"/>
      <c r="D16" s="76"/>
      <c r="E16" s="76"/>
      <c r="F16" s="76"/>
      <c r="G16" s="54"/>
      <c r="H16" s="54" t="str">
        <f t="shared" si="8"/>
        <v>Voer een getal in (bij n.v.t. NA invullen)</v>
      </c>
      <c r="I16" s="87" t="str">
        <f>CONCATENATE(AH16,AI16,AJ16,AK16)</f>
        <v/>
      </c>
      <c r="J16" s="87"/>
      <c r="K16" s="54"/>
      <c r="U16" s="54"/>
      <c r="Z16" s="54"/>
      <c r="AA16" s="54"/>
      <c r="AB16" s="54"/>
      <c r="AC16" s="54"/>
      <c r="AD16" s="54"/>
      <c r="AE16" s="54"/>
      <c r="AF16" s="54"/>
      <c r="AG16" s="54"/>
      <c r="AH16" s="59" t="str">
        <f>IF(AND(NOT(ISBLANK(C16)),NOT(ISBLANK(D16))),IF(C16&gt;0,IF(D16&gt;0, "","pva must be &gt;0,"),IF(D16&gt;0, "Pvo must be &gt;0,","")),"")</f>
        <v/>
      </c>
      <c r="AI16" s="59" t="str">
        <f>IF(AND(NOT(ISBLANK(E16)),NOT(ISBLANK(F16))),IF(E16&gt;0,IF(F16&gt;0, "","Fva must be &gt;0,"),IF(F16&gt;0, "Fvo must be &gt;0,","")),"")</f>
        <v/>
      </c>
      <c r="AJ16" s="59" t="str">
        <f>IF(C16&gt;=E16,"","Fvo can not be bigger than Pvo,")</f>
        <v/>
      </c>
      <c r="AK16" s="59" t="str">
        <f>IF(D16&gt;=F16,"","Fva can not be higher than Pva")</f>
        <v/>
      </c>
      <c r="AL16" s="58"/>
      <c r="AM16" s="61"/>
      <c r="AN16" s="59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</row>
    <row r="17" spans="1:68" x14ac:dyDescent="0.2">
      <c r="A17" s="16"/>
      <c r="B17" s="63" t="s">
        <v>36</v>
      </c>
      <c r="C17" s="16"/>
      <c r="D17" s="16"/>
      <c r="E17" s="16"/>
      <c r="F17" s="16"/>
      <c r="G17" s="54"/>
      <c r="H17" s="54"/>
      <c r="I17" s="87" t="str">
        <f>CONCATENATE(AH17,AI17,AJ17,AK17)</f>
        <v/>
      </c>
      <c r="J17" s="87"/>
      <c r="K17" s="54"/>
      <c r="U17" s="54"/>
      <c r="Z17" s="54"/>
      <c r="AA17" s="54"/>
      <c r="AB17" s="54"/>
      <c r="AC17" s="54"/>
      <c r="AD17" s="54"/>
      <c r="AE17" s="54"/>
      <c r="AF17" s="54"/>
      <c r="AG17" s="54"/>
      <c r="AH17" s="59"/>
      <c r="AI17" s="59"/>
      <c r="AJ17" s="59"/>
      <c r="AK17" s="59"/>
      <c r="AL17" s="58"/>
      <c r="AM17" s="61"/>
      <c r="AN17" s="59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</row>
    <row r="18" spans="1:68" x14ac:dyDescent="0.2">
      <c r="A18" s="15" t="s">
        <v>7</v>
      </c>
      <c r="B18" s="5" t="s">
        <v>37</v>
      </c>
      <c r="C18" s="16"/>
      <c r="D18" s="16"/>
      <c r="E18" s="76"/>
      <c r="F18" s="76"/>
      <c r="G18" s="54"/>
      <c r="H18" s="54" t="str">
        <f t="shared" si="8"/>
        <v>Voer een getal in (bij n.v.t. NA invullen)</v>
      </c>
      <c r="I18" s="87" t="str">
        <f>CONCATENATE(AH18,AI18,)</f>
        <v/>
      </c>
      <c r="J18" s="87"/>
      <c r="K18" s="54"/>
      <c r="U18" s="54"/>
      <c r="Z18" s="54"/>
      <c r="AA18" s="54"/>
      <c r="AB18" s="54"/>
      <c r="AC18" s="54"/>
      <c r="AD18" s="54"/>
      <c r="AE18" s="54"/>
      <c r="AF18" s="54"/>
      <c r="AG18" s="54"/>
      <c r="AH18" s="59" t="str">
        <f>IF(AND(NOT(ISBLANK(C18)),NOT(ISBLANK(D18))),IF(C18&gt;0,IF(D18&gt;0, "","pva must be &gt;0,"),IF(D18&gt;0, "Pvo must be &gt;0,","")),"")</f>
        <v/>
      </c>
      <c r="AI18" s="59" t="str">
        <f>IF(AND(NOT(ISBLANK(E18)),NOT(ISBLANK(F18))),IF(E18&gt;0,IF(F18&gt;0, "","Fva must be &gt;0,"),IF(F18&gt;0, "Fvo must be &gt;0,","")),"")</f>
        <v/>
      </c>
      <c r="AJ18" s="59"/>
      <c r="AK18" s="59"/>
      <c r="AL18" s="58"/>
      <c r="AM18" s="61"/>
      <c r="AN18" s="59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</row>
    <row r="19" spans="1:68" x14ac:dyDescent="0.2">
      <c r="A19" s="15" t="s">
        <v>8</v>
      </c>
      <c r="B19" s="5" t="s">
        <v>38</v>
      </c>
      <c r="C19" s="16"/>
      <c r="D19" s="16"/>
      <c r="E19" s="76"/>
      <c r="F19" s="76"/>
      <c r="G19" s="54"/>
      <c r="H19" s="54" t="str">
        <f t="shared" si="8"/>
        <v>Voer een getal in (bij n.v.t. NA invullen)</v>
      </c>
      <c r="I19" s="87" t="str">
        <f>CONCATENATE(AH19,AI19,AJ19,AK19)</f>
        <v/>
      </c>
      <c r="J19" s="87"/>
      <c r="K19" s="54"/>
      <c r="U19" s="54"/>
      <c r="Z19" s="54"/>
      <c r="AA19" s="54"/>
      <c r="AB19" s="54"/>
      <c r="AC19" s="54"/>
      <c r="AD19" s="54"/>
      <c r="AE19" s="54"/>
      <c r="AF19" s="54"/>
      <c r="AG19" s="54"/>
      <c r="AH19" s="59" t="str">
        <f t="shared" ref="AH19:AH20" si="9">IF(AND(NOT(ISBLANK(C19)),NOT(ISBLANK(D19))),IF(C19&gt;0,IF(D19&gt;0, "","pva must be &gt;0,"),IF(D19&gt;0, "Pvo must be &gt;0,","")),"")</f>
        <v/>
      </c>
      <c r="AI19" s="59" t="str">
        <f t="shared" ref="AI19:AI20" si="10">IF(AND(NOT(ISBLANK(E19)),NOT(ISBLANK(F19))),IF(E19&gt;0,IF(F19&gt;0, "","Fva must be &gt;0,"),IF(F19&gt;0, "Fvo must be &gt;0,","")),"")</f>
        <v/>
      </c>
      <c r="AJ19" s="59"/>
      <c r="AK19" s="59"/>
      <c r="AL19" s="58"/>
      <c r="AM19" s="61"/>
      <c r="AN19" s="59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</row>
    <row r="20" spans="1:68" x14ac:dyDescent="0.2">
      <c r="A20" s="15" t="s">
        <v>9</v>
      </c>
      <c r="B20" s="5" t="s">
        <v>39</v>
      </c>
      <c r="C20" s="16"/>
      <c r="D20" s="16"/>
      <c r="E20" s="76"/>
      <c r="F20" s="76"/>
      <c r="G20" s="54"/>
      <c r="H20" s="54" t="str">
        <f t="shared" si="8"/>
        <v>Voer een getal in (bij n.v.t. NA invullen)</v>
      </c>
      <c r="I20" s="87" t="str">
        <f>CONCATENATE(AH20,AI20,AJ20,AK20)</f>
        <v/>
      </c>
      <c r="J20" s="87"/>
      <c r="K20" s="54"/>
      <c r="U20" s="54"/>
      <c r="Z20" s="54"/>
      <c r="AA20" s="54"/>
      <c r="AB20" s="54"/>
      <c r="AC20" s="54"/>
      <c r="AD20" s="54"/>
      <c r="AE20" s="54"/>
      <c r="AF20" s="54"/>
      <c r="AG20" s="54"/>
      <c r="AH20" s="59" t="str">
        <f t="shared" si="9"/>
        <v/>
      </c>
      <c r="AI20" s="59" t="str">
        <f t="shared" si="10"/>
        <v/>
      </c>
      <c r="AJ20" s="59"/>
      <c r="AK20" s="59"/>
      <c r="AL20" s="58"/>
      <c r="AM20" s="61"/>
      <c r="AN20" s="59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</row>
    <row r="21" spans="1:68" ht="25.5" x14ac:dyDescent="0.2">
      <c r="A21" s="16"/>
      <c r="B21" s="5" t="s">
        <v>41</v>
      </c>
      <c r="C21" s="16"/>
      <c r="D21" s="16"/>
      <c r="E21" s="16"/>
      <c r="F21" s="16"/>
      <c r="G21" s="54"/>
      <c r="H21" s="54"/>
      <c r="I21" s="87"/>
      <c r="J21" s="87"/>
      <c r="K21" s="54"/>
      <c r="U21" s="54"/>
      <c r="Z21" s="54"/>
      <c r="AA21" s="54"/>
      <c r="AB21" s="54"/>
      <c r="AC21" s="54"/>
      <c r="AD21" s="54"/>
      <c r="AE21" s="54"/>
      <c r="AF21" s="54"/>
      <c r="AG21" s="54"/>
      <c r="AH21" s="59"/>
      <c r="AI21" s="59"/>
      <c r="AJ21" s="59"/>
      <c r="AK21" s="59"/>
      <c r="AL21" s="58"/>
      <c r="AM21" s="61"/>
      <c r="AN21" s="59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</row>
    <row r="22" spans="1:68" x14ac:dyDescent="0.2">
      <c r="A22" s="15" t="s">
        <v>10</v>
      </c>
      <c r="B22" s="5" t="s">
        <v>42</v>
      </c>
      <c r="C22" s="76"/>
      <c r="D22" s="76"/>
      <c r="E22" s="76"/>
      <c r="F22" s="76"/>
      <c r="G22" s="54"/>
      <c r="H22" s="54" t="str">
        <f>IF(OR(AND(C22="NA",D22="NA",E22="NA",F22="NA"),AND(ISNUMBER(C22),ISNUMBER(D22),ISNUMBER(E22),ISNUMBER(F22))),"","Voer een getal in (bij n.v.t. NA invullen)")</f>
        <v>Voer een getal in (bij n.v.t. NA invullen)</v>
      </c>
      <c r="I22" s="87" t="str">
        <f t="shared" ref="I22:I29" si="11">CONCATENATE(AH22,AI22,AJ22,AK22)</f>
        <v/>
      </c>
      <c r="J22" s="87"/>
      <c r="K22" s="54"/>
      <c r="U22" s="54"/>
      <c r="Z22" s="54"/>
      <c r="AA22" s="54"/>
      <c r="AB22" s="54"/>
      <c r="AC22" s="54"/>
      <c r="AD22" s="54"/>
      <c r="AE22" s="54"/>
      <c r="AF22" s="54"/>
      <c r="AG22" s="54"/>
      <c r="AH22" s="59" t="str">
        <f t="shared" ref="AH22:AH29" si="12">IF(AND(NOT(ISBLANK(C22)),NOT(ISBLANK(D22))),IF(C22&gt;0,IF(D22&gt;0, "","pva must be &gt;0,"),IF(D22&gt;0, "Pvo must be &gt;0,","")),"")</f>
        <v/>
      </c>
      <c r="AI22" s="59" t="str">
        <f t="shared" ref="AI22:AI29" si="13">IF(AND(NOT(ISBLANK(E22)),NOT(ISBLANK(F22))),IF(E22&gt;0,IF(F22&gt;0, "","Fva must be &gt;0,"),IF(F22&gt;0, "Fvo must be &gt;0,","")),"")</f>
        <v/>
      </c>
      <c r="AJ22" s="59" t="str">
        <f t="shared" ref="AJ22:AJ29" si="14">IF(C22&gt;=E22,"","Fvo can not be bigger than Pvo,")</f>
        <v/>
      </c>
      <c r="AK22" s="59" t="str">
        <f t="shared" ref="AK22:AK29" si="15">IF(D22&gt;=F22,"","Fva can not be higher than Pva")</f>
        <v/>
      </c>
      <c r="AL22" s="58"/>
      <c r="AM22" s="61"/>
      <c r="AN22" s="59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</row>
    <row r="23" spans="1:68" x14ac:dyDescent="0.2">
      <c r="A23" s="15" t="s">
        <v>11</v>
      </c>
      <c r="B23" s="5" t="s">
        <v>43</v>
      </c>
      <c r="C23" s="76"/>
      <c r="D23" s="76"/>
      <c r="E23" s="76"/>
      <c r="F23" s="76"/>
      <c r="G23" s="54"/>
      <c r="H23" s="54" t="str">
        <f t="shared" ref="H23:H29" si="16">IF(OR(AND(C23="NA",D23="NA",E23="NA",F23="NA"),AND(ISNUMBER(C23),ISNUMBER(D23),ISNUMBER(E23),ISNUMBER(F23))),"","Voer een getal in (bij n.v.t. NA invullen)")</f>
        <v>Voer een getal in (bij n.v.t. NA invullen)</v>
      </c>
      <c r="I23" s="87" t="str">
        <f t="shared" si="11"/>
        <v/>
      </c>
      <c r="J23" s="87"/>
      <c r="K23" s="54"/>
      <c r="U23" s="54"/>
      <c r="Z23" s="54"/>
      <c r="AA23" s="54"/>
      <c r="AB23" s="54"/>
      <c r="AC23" s="54"/>
      <c r="AD23" s="54"/>
      <c r="AE23" s="54"/>
      <c r="AF23" s="54"/>
      <c r="AG23" s="54"/>
      <c r="AH23" s="59" t="str">
        <f t="shared" si="12"/>
        <v/>
      </c>
      <c r="AI23" s="59" t="str">
        <f t="shared" si="13"/>
        <v/>
      </c>
      <c r="AJ23" s="59" t="str">
        <f t="shared" si="14"/>
        <v/>
      </c>
      <c r="AK23" s="59" t="str">
        <f t="shared" si="15"/>
        <v/>
      </c>
      <c r="AL23" s="58"/>
      <c r="AM23" s="61"/>
      <c r="AN23" s="59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</row>
    <row r="24" spans="1:68" x14ac:dyDescent="0.2">
      <c r="A24" s="15" t="s">
        <v>12</v>
      </c>
      <c r="B24" s="5" t="s">
        <v>44</v>
      </c>
      <c r="C24" s="76"/>
      <c r="D24" s="76"/>
      <c r="E24" s="76"/>
      <c r="F24" s="76"/>
      <c r="G24" s="54"/>
      <c r="H24" s="54" t="str">
        <f t="shared" si="16"/>
        <v>Voer een getal in (bij n.v.t. NA invullen)</v>
      </c>
      <c r="I24" s="87" t="str">
        <f t="shared" si="11"/>
        <v/>
      </c>
      <c r="J24" s="87"/>
      <c r="K24" s="54"/>
      <c r="U24" s="54"/>
      <c r="Z24" s="54"/>
      <c r="AA24" s="54"/>
      <c r="AB24" s="54"/>
      <c r="AC24" s="54"/>
      <c r="AD24" s="54"/>
      <c r="AE24" s="54"/>
      <c r="AF24" s="54"/>
      <c r="AG24" s="54"/>
      <c r="AH24" s="59" t="str">
        <f t="shared" si="12"/>
        <v/>
      </c>
      <c r="AI24" s="59" t="str">
        <f t="shared" si="13"/>
        <v/>
      </c>
      <c r="AJ24" s="59" t="str">
        <f t="shared" si="14"/>
        <v/>
      </c>
      <c r="AK24" s="59" t="str">
        <f t="shared" si="15"/>
        <v/>
      </c>
      <c r="AL24" s="58"/>
      <c r="AM24" s="61"/>
      <c r="AN24" s="59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</row>
    <row r="25" spans="1:68" x14ac:dyDescent="0.2">
      <c r="A25" s="15" t="s">
        <v>13</v>
      </c>
      <c r="B25" s="5" t="s">
        <v>45</v>
      </c>
      <c r="C25" s="76"/>
      <c r="D25" s="76"/>
      <c r="E25" s="76"/>
      <c r="F25" s="76"/>
      <c r="G25" s="54"/>
      <c r="H25" s="54" t="str">
        <f t="shared" si="16"/>
        <v>Voer een getal in (bij n.v.t. NA invullen)</v>
      </c>
      <c r="I25" s="87" t="str">
        <f t="shared" si="11"/>
        <v/>
      </c>
      <c r="J25" s="87"/>
      <c r="K25" s="54"/>
      <c r="U25" s="54"/>
      <c r="Z25" s="54"/>
      <c r="AA25" s="54"/>
      <c r="AB25" s="54"/>
      <c r="AC25" s="54"/>
      <c r="AD25" s="54"/>
      <c r="AE25" s="54"/>
      <c r="AF25" s="54"/>
      <c r="AG25" s="54"/>
      <c r="AH25" s="59" t="str">
        <f t="shared" si="12"/>
        <v/>
      </c>
      <c r="AI25" s="59" t="str">
        <f t="shared" si="13"/>
        <v/>
      </c>
      <c r="AJ25" s="59" t="str">
        <f t="shared" si="14"/>
        <v/>
      </c>
      <c r="AK25" s="59" t="str">
        <f t="shared" si="15"/>
        <v/>
      </c>
      <c r="AL25" s="58"/>
      <c r="AM25" s="61"/>
      <c r="AN25" s="59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</row>
    <row r="26" spans="1:68" x14ac:dyDescent="0.2">
      <c r="A26" s="15" t="s">
        <v>14</v>
      </c>
      <c r="B26" s="5" t="s">
        <v>46</v>
      </c>
      <c r="C26" s="76"/>
      <c r="D26" s="76"/>
      <c r="E26" s="76"/>
      <c r="F26" s="76"/>
      <c r="G26" s="54"/>
      <c r="H26" s="54" t="str">
        <f t="shared" si="16"/>
        <v>Voer een getal in (bij n.v.t. NA invullen)</v>
      </c>
      <c r="I26" s="87" t="str">
        <f t="shared" si="11"/>
        <v/>
      </c>
      <c r="J26" s="87"/>
      <c r="K26" s="54"/>
      <c r="U26" s="54"/>
      <c r="Z26" s="54"/>
      <c r="AA26" s="54"/>
      <c r="AB26" s="54"/>
      <c r="AC26" s="54"/>
      <c r="AD26" s="54"/>
      <c r="AE26" s="54"/>
      <c r="AF26" s="54"/>
      <c r="AG26" s="54"/>
      <c r="AH26" s="59" t="str">
        <f t="shared" si="12"/>
        <v/>
      </c>
      <c r="AI26" s="59" t="str">
        <f t="shared" si="13"/>
        <v/>
      </c>
      <c r="AJ26" s="59" t="str">
        <f t="shared" si="14"/>
        <v/>
      </c>
      <c r="AK26" s="59" t="str">
        <f t="shared" si="15"/>
        <v/>
      </c>
      <c r="AL26" s="58"/>
      <c r="AM26" s="61"/>
      <c r="AN26" s="59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</row>
    <row r="27" spans="1:68" x14ac:dyDescent="0.2">
      <c r="A27" s="15" t="s">
        <v>15</v>
      </c>
      <c r="B27" s="5" t="s">
        <v>47</v>
      </c>
      <c r="C27" s="76"/>
      <c r="D27" s="76"/>
      <c r="E27" s="76"/>
      <c r="F27" s="76"/>
      <c r="G27" s="54"/>
      <c r="H27" s="54" t="str">
        <f t="shared" si="16"/>
        <v>Voer een getal in (bij n.v.t. NA invullen)</v>
      </c>
      <c r="I27" s="87" t="str">
        <f t="shared" si="11"/>
        <v/>
      </c>
      <c r="J27" s="87"/>
      <c r="K27" s="54"/>
      <c r="U27" s="54"/>
      <c r="Z27" s="54"/>
      <c r="AA27" s="54"/>
      <c r="AB27" s="54"/>
      <c r="AC27" s="54"/>
      <c r="AD27" s="54"/>
      <c r="AE27" s="54"/>
      <c r="AF27" s="54"/>
      <c r="AG27" s="54"/>
      <c r="AH27" s="59" t="str">
        <f t="shared" si="12"/>
        <v/>
      </c>
      <c r="AI27" s="59" t="str">
        <f t="shared" si="13"/>
        <v/>
      </c>
      <c r="AJ27" s="59" t="str">
        <f t="shared" si="14"/>
        <v/>
      </c>
      <c r="AK27" s="59" t="str">
        <f t="shared" si="15"/>
        <v/>
      </c>
      <c r="AL27" s="58"/>
      <c r="AM27" s="61"/>
      <c r="AN27" s="59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</row>
    <row r="28" spans="1:68" x14ac:dyDescent="0.2">
      <c r="A28" s="15" t="s">
        <v>16</v>
      </c>
      <c r="B28" s="5" t="s">
        <v>48</v>
      </c>
      <c r="C28" s="76"/>
      <c r="D28" s="76"/>
      <c r="E28" s="76"/>
      <c r="F28" s="76"/>
      <c r="G28" s="54"/>
      <c r="H28" s="54" t="str">
        <f t="shared" si="16"/>
        <v>Voer een getal in (bij n.v.t. NA invullen)</v>
      </c>
      <c r="I28" s="87" t="str">
        <f t="shared" si="11"/>
        <v/>
      </c>
      <c r="J28" s="87"/>
      <c r="K28" s="54"/>
      <c r="U28" s="54"/>
      <c r="Z28" s="54"/>
      <c r="AA28" s="54"/>
      <c r="AB28" s="54"/>
      <c r="AC28" s="54"/>
      <c r="AD28" s="54"/>
      <c r="AE28" s="54"/>
      <c r="AF28" s="54"/>
      <c r="AG28" s="54"/>
      <c r="AH28" s="59" t="str">
        <f t="shared" si="12"/>
        <v/>
      </c>
      <c r="AI28" s="59" t="str">
        <f t="shared" si="13"/>
        <v/>
      </c>
      <c r="AJ28" s="59" t="str">
        <f t="shared" si="14"/>
        <v/>
      </c>
      <c r="AK28" s="59" t="str">
        <f t="shared" si="15"/>
        <v/>
      </c>
      <c r="AL28" s="58"/>
      <c r="AM28" s="61"/>
      <c r="AN28" s="59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</row>
    <row r="29" spans="1:68" x14ac:dyDescent="0.2">
      <c r="A29" s="15" t="s">
        <v>17</v>
      </c>
      <c r="B29" s="14" t="s">
        <v>35</v>
      </c>
      <c r="C29" s="76"/>
      <c r="D29" s="76"/>
      <c r="E29" s="76"/>
      <c r="F29" s="76"/>
      <c r="G29" s="54"/>
      <c r="H29" s="54" t="str">
        <f t="shared" si="16"/>
        <v>Voer een getal in (bij n.v.t. NA invullen)</v>
      </c>
      <c r="I29" s="87" t="str">
        <f t="shared" si="11"/>
        <v/>
      </c>
      <c r="J29" s="87"/>
      <c r="K29" s="54"/>
      <c r="U29" s="54"/>
      <c r="Z29" s="60"/>
      <c r="AA29" s="54"/>
      <c r="AB29" s="54"/>
      <c r="AC29" s="54"/>
      <c r="AD29" s="54"/>
      <c r="AE29" s="54"/>
      <c r="AF29" s="54"/>
      <c r="AG29" s="54"/>
      <c r="AH29" s="59" t="str">
        <f t="shared" si="12"/>
        <v/>
      </c>
      <c r="AI29" s="59" t="str">
        <f t="shared" si="13"/>
        <v/>
      </c>
      <c r="AJ29" s="59" t="str">
        <f t="shared" si="14"/>
        <v/>
      </c>
      <c r="AK29" s="59" t="str">
        <f t="shared" si="15"/>
        <v/>
      </c>
      <c r="AL29" s="58"/>
      <c r="AM29" s="61"/>
      <c r="AN29" s="59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</row>
    <row r="30" spans="1:68" x14ac:dyDescent="0.2">
      <c r="A30" s="16"/>
      <c r="B30" s="5" t="s">
        <v>36</v>
      </c>
      <c r="C30" s="16"/>
      <c r="D30" s="16"/>
      <c r="E30" s="16"/>
      <c r="F30" s="16"/>
      <c r="G30" s="54"/>
      <c r="H30" s="54"/>
      <c r="I30" s="87"/>
      <c r="J30" s="87"/>
      <c r="K30" s="54"/>
      <c r="U30" s="54"/>
      <c r="Z30" s="54"/>
      <c r="AA30" s="54"/>
      <c r="AB30" s="54"/>
      <c r="AC30" s="54"/>
      <c r="AD30" s="54"/>
      <c r="AE30" s="54"/>
      <c r="AF30" s="54"/>
      <c r="AG30" s="54"/>
      <c r="AH30" s="59"/>
      <c r="AI30" s="59"/>
      <c r="AJ30" s="59"/>
      <c r="AK30" s="59"/>
      <c r="AL30" s="58"/>
      <c r="AM30" s="61"/>
      <c r="AN30" s="5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</row>
    <row r="31" spans="1:68" x14ac:dyDescent="0.2">
      <c r="A31" s="15" t="s">
        <v>18</v>
      </c>
      <c r="B31" s="5" t="s">
        <v>37</v>
      </c>
      <c r="C31" s="16"/>
      <c r="D31" s="16"/>
      <c r="E31" s="76"/>
      <c r="F31" s="76"/>
      <c r="G31" s="54"/>
      <c r="H31" s="54" t="str">
        <f>IF(OR(AND(E31="NA",F31="NA"),AND(ISNUMBER(E31),ISNUMBER(F31))),"","Voer een getal in (bij n.v.t. NA invullen)")</f>
        <v>Voer een getal in (bij n.v.t. NA invullen)</v>
      </c>
      <c r="I31" s="87" t="str">
        <f>CONCATENATE(AH31,AI31,AJ31,AK31)</f>
        <v/>
      </c>
      <c r="J31" s="87"/>
      <c r="K31" s="54"/>
      <c r="U31" s="54"/>
      <c r="Z31" s="54"/>
      <c r="AA31" s="54"/>
      <c r="AB31" s="54"/>
      <c r="AC31" s="54"/>
      <c r="AD31" s="54"/>
      <c r="AE31" s="54"/>
      <c r="AF31" s="54"/>
      <c r="AG31" s="54"/>
      <c r="AH31" s="59" t="str">
        <f>IF(AND(NOT(ISBLANK(C31)),NOT(ISBLANK(D31))),IF(C31&gt;0,IF(D31&gt;0, "","pva must be &gt;0,"),IF(D31&gt;0, "Pvo must be &gt;0,","")),"")</f>
        <v/>
      </c>
      <c r="AI31" s="59" t="str">
        <f>IF(AND(NOT(ISBLANK(E31)),NOT(ISBLANK(F31))),IF(E31&gt;0,IF(F31&gt;0, "","Fva must be &gt;0,"),IF(F31&gt;0, "Fvo must be &gt;0,","")),"")</f>
        <v/>
      </c>
      <c r="AJ31" s="59"/>
      <c r="AK31" s="59"/>
      <c r="AL31" s="58"/>
      <c r="AM31" s="61"/>
      <c r="AN31" s="5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</row>
    <row r="32" spans="1:68" x14ac:dyDescent="0.2">
      <c r="A32" s="15" t="s">
        <v>19</v>
      </c>
      <c r="B32" s="5" t="s">
        <v>38</v>
      </c>
      <c r="C32" s="16"/>
      <c r="D32" s="16"/>
      <c r="E32" s="76"/>
      <c r="F32" s="76"/>
      <c r="G32" s="54"/>
      <c r="H32" s="54" t="str">
        <f t="shared" ref="H32:H38" si="17">IF(OR(AND(E32="NA",F32="NA"),AND(ISNUMBER(E32),ISNUMBER(F32))),"","Voer een getal in (bij n.v.t. NA invullen)")</f>
        <v>Voer een getal in (bij n.v.t. NA invullen)</v>
      </c>
      <c r="I32" s="87" t="str">
        <f>CONCATENATE(AH32,AI32,AJ32,AK32)</f>
        <v/>
      </c>
      <c r="J32" s="87"/>
      <c r="K32" s="54"/>
      <c r="U32" s="54"/>
      <c r="Z32" s="54"/>
      <c r="AA32" s="54"/>
      <c r="AB32" s="54"/>
      <c r="AC32" s="54"/>
      <c r="AD32" s="54"/>
      <c r="AE32" s="54"/>
      <c r="AF32" s="54"/>
      <c r="AG32" s="54"/>
      <c r="AH32" s="59" t="str">
        <f t="shared" ref="AH32:AH33" si="18">IF(AND(NOT(ISBLANK(C32)),NOT(ISBLANK(D32))),IF(C32&gt;0,IF(D32&gt;0, "","pva must be &gt;0,"),IF(D32&gt;0, "Pvo must be &gt;0,","")),"")</f>
        <v/>
      </c>
      <c r="AI32" s="59" t="str">
        <f t="shared" ref="AI32:AI33" si="19">IF(AND(NOT(ISBLANK(E32)),NOT(ISBLANK(F32))),IF(E32&gt;0,IF(F32&gt;0, "","Fva must be &gt;0,"),IF(F32&gt;0, "Fvo must be &gt;0,","")),"")</f>
        <v/>
      </c>
      <c r="AJ32" s="59"/>
      <c r="AK32" s="59"/>
      <c r="AL32" s="58"/>
      <c r="AM32" s="61"/>
      <c r="AN32" s="59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</row>
    <row r="33" spans="1:68" x14ac:dyDescent="0.2">
      <c r="A33" s="15" t="s">
        <v>20</v>
      </c>
      <c r="B33" s="5" t="s">
        <v>39</v>
      </c>
      <c r="C33" s="16"/>
      <c r="D33" s="16"/>
      <c r="E33" s="76"/>
      <c r="F33" s="76"/>
      <c r="G33" s="54"/>
      <c r="H33" s="54" t="str">
        <f t="shared" si="17"/>
        <v>Voer een getal in (bij n.v.t. NA invullen)</v>
      </c>
      <c r="I33" s="87" t="str">
        <f>CONCATENATE(AH33,AI33,AJ33,AK33)</f>
        <v/>
      </c>
      <c r="J33" s="87"/>
      <c r="K33" s="54"/>
      <c r="U33" s="54"/>
      <c r="Z33" s="54"/>
      <c r="AA33" s="54"/>
      <c r="AB33" s="54"/>
      <c r="AC33" s="54"/>
      <c r="AD33" s="54"/>
      <c r="AE33" s="54"/>
      <c r="AF33" s="54"/>
      <c r="AG33" s="54"/>
      <c r="AH33" s="59" t="str">
        <f t="shared" si="18"/>
        <v/>
      </c>
      <c r="AI33" s="59" t="str">
        <f t="shared" si="19"/>
        <v/>
      </c>
      <c r="AJ33" s="59"/>
      <c r="AK33" s="59"/>
      <c r="AL33" s="58"/>
      <c r="AM33" s="61"/>
      <c r="AN33" s="59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</row>
    <row r="34" spans="1:68" x14ac:dyDescent="0.2">
      <c r="A34" s="15" t="s">
        <v>21</v>
      </c>
      <c r="B34" s="14" t="s">
        <v>40</v>
      </c>
      <c r="C34" s="76"/>
      <c r="D34" s="76"/>
      <c r="E34" s="76"/>
      <c r="F34" s="76"/>
      <c r="G34" s="54"/>
      <c r="H34" s="54" t="str">
        <f t="shared" si="17"/>
        <v>Voer een getal in (bij n.v.t. NA invullen)</v>
      </c>
      <c r="I34" s="87" t="str">
        <f>CONCATENATE(AH34,AI34,AJ34,AK34)</f>
        <v/>
      </c>
      <c r="J34" s="87"/>
      <c r="K34" s="54"/>
      <c r="U34" s="54"/>
      <c r="Z34" s="54"/>
      <c r="AA34" s="54"/>
      <c r="AB34" s="54"/>
      <c r="AC34" s="54"/>
      <c r="AD34" s="54"/>
      <c r="AE34" s="54"/>
      <c r="AF34" s="54"/>
      <c r="AG34" s="54"/>
      <c r="AH34" s="59" t="str">
        <f>IF(AND(NOT(ISBLANK(C34)),NOT(ISBLANK(D34))),IF(C34&gt;0,IF(D34&gt;0, "","pva must be &gt;0,"),IF(D34&gt;0, "Pvo must be &gt;0,","")),"")</f>
        <v/>
      </c>
      <c r="AI34" s="59" t="str">
        <f>IF(AND(NOT(ISBLANK(E34)),NOT(ISBLANK(F34))),IF(E34&gt;0,IF(F34&gt;0, "","Fva must be &gt;0,"),IF(F34&gt;0, "Fvo must be &gt;0,","")),"")</f>
        <v/>
      </c>
      <c r="AJ34" s="59" t="str">
        <f>IF(C34&gt;=E34,"","Fvo can not be bigger than Pvo,")</f>
        <v/>
      </c>
      <c r="AK34" s="59" t="str">
        <f>IF(D34&gt;=F34,"","Fva can not be higher than Pva")</f>
        <v/>
      </c>
      <c r="AL34" s="58"/>
      <c r="AM34" s="61"/>
      <c r="AN34" s="59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</row>
    <row r="35" spans="1:68" x14ac:dyDescent="0.2">
      <c r="A35" s="16"/>
      <c r="B35" s="5" t="s">
        <v>36</v>
      </c>
      <c r="C35" s="16"/>
      <c r="D35" s="16"/>
      <c r="E35" s="16"/>
      <c r="F35" s="16"/>
      <c r="G35" s="54"/>
      <c r="H35" s="54"/>
      <c r="I35" s="87"/>
      <c r="J35" s="87"/>
      <c r="K35" s="54"/>
      <c r="U35" s="54"/>
      <c r="Z35" s="54"/>
      <c r="AA35" s="54"/>
      <c r="AB35" s="54"/>
      <c r="AC35" s="54"/>
      <c r="AD35" s="54"/>
      <c r="AE35" s="54"/>
      <c r="AF35" s="54"/>
      <c r="AG35" s="54"/>
      <c r="AH35" s="59"/>
      <c r="AI35" s="59"/>
      <c r="AJ35" s="59"/>
      <c r="AK35" s="59"/>
      <c r="AL35" s="58"/>
      <c r="AM35" s="61"/>
      <c r="AN35" s="59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</row>
    <row r="36" spans="1:68" x14ac:dyDescent="0.2">
      <c r="A36" s="15" t="s">
        <v>22</v>
      </c>
      <c r="B36" s="5" t="s">
        <v>37</v>
      </c>
      <c r="C36" s="16"/>
      <c r="D36" s="16"/>
      <c r="E36" s="76"/>
      <c r="F36" s="76"/>
      <c r="G36" s="54"/>
      <c r="H36" s="54" t="str">
        <f t="shared" si="17"/>
        <v>Voer een getal in (bij n.v.t. NA invullen)</v>
      </c>
      <c r="I36" s="87" t="str">
        <f>CONCATENATE(AH36,AI36)</f>
        <v/>
      </c>
      <c r="J36" s="87"/>
      <c r="K36" s="54"/>
      <c r="U36" s="54"/>
      <c r="Z36" s="54"/>
      <c r="AA36" s="54"/>
      <c r="AB36" s="54"/>
      <c r="AC36" s="54"/>
      <c r="AD36" s="54"/>
      <c r="AE36" s="54"/>
      <c r="AF36" s="54"/>
      <c r="AG36" s="54"/>
      <c r="AH36" s="59" t="str">
        <f>IF(AND(NOT(ISBLANK(C36)),NOT(ISBLANK(D36))),IF(C36&gt;0,IF(D36&gt;0, "","pva must be &gt;0,"),IF(D36&gt;0, "Pvo must be &gt;0,","")),"")</f>
        <v/>
      </c>
      <c r="AI36" s="59" t="str">
        <f>IF(AND(NOT(ISBLANK(E36)),NOT(ISBLANK(F36))),IF(E36&gt;0,IF(F36&gt;0, "","Fva must be &gt;0,"),IF(F36&gt;0, "Fvo must be &gt;0,","")),"")</f>
        <v/>
      </c>
      <c r="AJ36" s="59"/>
      <c r="AK36" s="59"/>
      <c r="AL36" s="58"/>
      <c r="AM36" s="61"/>
      <c r="AN36" s="59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</row>
    <row r="37" spans="1:68" x14ac:dyDescent="0.2">
      <c r="A37" s="15" t="s">
        <v>23</v>
      </c>
      <c r="B37" s="5" t="s">
        <v>38</v>
      </c>
      <c r="C37" s="16"/>
      <c r="D37" s="16"/>
      <c r="E37" s="76"/>
      <c r="F37" s="76"/>
      <c r="G37" s="54"/>
      <c r="H37" s="54" t="str">
        <f t="shared" si="17"/>
        <v>Voer een getal in (bij n.v.t. NA invullen)</v>
      </c>
      <c r="I37" s="87" t="str">
        <f>CONCATENATE(AH37,AI37,AJ37,AK37)</f>
        <v/>
      </c>
      <c r="J37" s="87"/>
      <c r="K37" s="54"/>
      <c r="U37" s="54"/>
      <c r="Z37" s="54"/>
      <c r="AA37" s="54"/>
      <c r="AB37" s="54"/>
      <c r="AC37" s="54"/>
      <c r="AD37" s="54"/>
      <c r="AE37" s="54"/>
      <c r="AF37" s="54"/>
      <c r="AG37" s="54"/>
      <c r="AH37" s="59" t="str">
        <f t="shared" ref="AH37:AH38" si="20">IF(AND(NOT(ISBLANK(C37)),NOT(ISBLANK(D37))),IF(C37&gt;0,IF(D37&gt;0, "","pva must be &gt;0,"),IF(D37&gt;0, "Pvo must be &gt;0,","")),"")</f>
        <v/>
      </c>
      <c r="AI37" s="59" t="str">
        <f t="shared" ref="AI37:AI38" si="21">IF(AND(NOT(ISBLANK(E37)),NOT(ISBLANK(F37))),IF(E37&gt;0,IF(F37&gt;0, "","Fva must be &gt;0,"),IF(F37&gt;0, "Fvo must be &gt;0,","")),"")</f>
        <v/>
      </c>
      <c r="AJ37" s="59"/>
      <c r="AK37" s="59"/>
      <c r="AL37" s="58"/>
      <c r="AM37" s="61"/>
      <c r="AN37" s="59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</row>
    <row r="38" spans="1:68" x14ac:dyDescent="0.2">
      <c r="A38" s="15" t="s">
        <v>24</v>
      </c>
      <c r="B38" s="5" t="s">
        <v>39</v>
      </c>
      <c r="C38" s="16"/>
      <c r="D38" s="16"/>
      <c r="E38" s="76"/>
      <c r="F38" s="76"/>
      <c r="G38" s="54"/>
      <c r="H38" s="54" t="str">
        <f t="shared" si="17"/>
        <v>Voer een getal in (bij n.v.t. NA invullen)</v>
      </c>
      <c r="I38" s="87" t="str">
        <f>CONCATENATE(AH38,AI38,AJ38,AK38)</f>
        <v/>
      </c>
      <c r="J38" s="87"/>
      <c r="K38" s="54"/>
      <c r="U38" s="54"/>
      <c r="Z38" s="54"/>
      <c r="AA38" s="54"/>
      <c r="AB38" s="54"/>
      <c r="AC38" s="54"/>
      <c r="AD38" s="54"/>
      <c r="AE38" s="54"/>
      <c r="AF38" s="54"/>
      <c r="AG38" s="54"/>
      <c r="AH38" s="59" t="str">
        <f t="shared" si="20"/>
        <v/>
      </c>
      <c r="AI38" s="59" t="str">
        <f t="shared" si="21"/>
        <v/>
      </c>
      <c r="AJ38" s="59"/>
      <c r="AK38" s="59"/>
      <c r="AL38" s="58"/>
      <c r="AM38" s="61"/>
      <c r="AN38" s="59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</row>
    <row r="39" spans="1:68" x14ac:dyDescent="0.2">
      <c r="A39" s="16"/>
      <c r="B39" s="5" t="s">
        <v>49</v>
      </c>
      <c r="C39" s="16"/>
      <c r="D39" s="16"/>
      <c r="E39" s="16"/>
      <c r="F39" s="16"/>
      <c r="G39" s="54"/>
      <c r="H39" s="54"/>
      <c r="I39" s="87"/>
      <c r="J39" s="87"/>
      <c r="K39" s="54"/>
      <c r="U39" s="54"/>
      <c r="Z39" s="54"/>
      <c r="AA39" s="54"/>
      <c r="AB39" s="54"/>
      <c r="AC39" s="54"/>
      <c r="AD39" s="54"/>
      <c r="AE39" s="54"/>
      <c r="AF39" s="54"/>
      <c r="AG39" s="54"/>
      <c r="AH39" s="59"/>
      <c r="AI39" s="59"/>
      <c r="AJ39" s="59"/>
      <c r="AK39" s="59"/>
      <c r="AL39" s="58"/>
      <c r="AM39" s="61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</row>
    <row r="40" spans="1:68" x14ac:dyDescent="0.2">
      <c r="A40" s="15" t="s">
        <v>25</v>
      </c>
      <c r="B40" s="5" t="s">
        <v>43</v>
      </c>
      <c r="C40" s="76"/>
      <c r="D40" s="76"/>
      <c r="E40" s="76"/>
      <c r="F40" s="76"/>
      <c r="G40" s="54"/>
      <c r="H40" s="54" t="str">
        <f>IF(OR(AND(C40="NA",D40="NA",E40="NA",F40="NA"),AND(ISNUMBER(C40),ISNUMBER(D40),ISNUMBER(E40),ISNUMBER(F40))),"","Voer een getal in (bij n.v.t. NA invullen)")</f>
        <v>Voer een getal in (bij n.v.t. NA invullen)</v>
      </c>
      <c r="I40" s="87" t="str">
        <f>CONCATENATE(AH40,AI40,AJ40,AK40)</f>
        <v/>
      </c>
      <c r="J40" s="87"/>
      <c r="K40" s="54"/>
      <c r="U40" s="54"/>
      <c r="Z40" s="54"/>
      <c r="AA40" s="54"/>
      <c r="AB40" s="54"/>
      <c r="AC40" s="54"/>
      <c r="AD40" s="54"/>
      <c r="AE40" s="54"/>
      <c r="AF40" s="54"/>
      <c r="AG40" s="54"/>
      <c r="AH40" s="59" t="str">
        <f>IF(AND(NOT(ISBLANK(C40)),NOT(ISBLANK(D40))),IF(C40&gt;0,IF(D40&gt;0, "","pva must be &gt;0,"),IF(D40&gt;0, "Pvo must be &gt;0,","")),"")</f>
        <v/>
      </c>
      <c r="AI40" s="59" t="str">
        <f>IF(AND(NOT(ISBLANK(E40)),NOT(ISBLANK(F40))),IF(E40&gt;0,IF(F40&gt;0, "","Fva must be &gt;0,"),IF(F40&gt;0, "Fvo must be &gt;0,","")),"")</f>
        <v/>
      </c>
      <c r="AJ40" s="59" t="str">
        <f>IF(C40&gt;=E40,"","Fvo can not be bigger than Pvo,")</f>
        <v/>
      </c>
      <c r="AK40" s="59" t="str">
        <f>IF(D40&gt;=F40,"","Fva can not be higher than Pva")</f>
        <v/>
      </c>
      <c r="AL40" s="58"/>
      <c r="AM40" s="61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</row>
    <row r="41" spans="1:68" x14ac:dyDescent="0.2">
      <c r="A41" s="15" t="s">
        <v>26</v>
      </c>
      <c r="B41" s="5" t="s">
        <v>44</v>
      </c>
      <c r="C41" s="76"/>
      <c r="D41" s="76"/>
      <c r="E41" s="76"/>
      <c r="F41" s="76"/>
      <c r="G41" s="54"/>
      <c r="H41" s="54" t="str">
        <f t="shared" ref="H41:H44" si="22">IF(OR(AND(C41="NA",D41="NA",E41="NA",F41="NA"),AND(ISNUMBER(C41),ISNUMBER(D41),ISNUMBER(E41),ISNUMBER(F41))),"","Voer een getal in (bij n.v.t. NA invullen)")</f>
        <v>Voer een getal in (bij n.v.t. NA invullen)</v>
      </c>
      <c r="I41" s="87" t="str">
        <f>CONCATENATE(AH41,AI41,AJ41,AK41)</f>
        <v/>
      </c>
      <c r="J41" s="87"/>
      <c r="K41" s="54"/>
      <c r="U41" s="54"/>
      <c r="Z41" s="54"/>
      <c r="AA41" s="54"/>
      <c r="AB41" s="54"/>
      <c r="AC41" s="54"/>
      <c r="AD41" s="54"/>
      <c r="AE41" s="54"/>
      <c r="AF41" s="54"/>
      <c r="AG41" s="54"/>
      <c r="AH41" s="59" t="str">
        <f>IF(AND(NOT(ISBLANK(C41)),NOT(ISBLANK(D41))),IF(C41&gt;0,IF(D41&gt;0, "","pva must be &gt;0,"),IF(D41&gt;0, "Pvo must be &gt;0,","")),"")</f>
        <v/>
      </c>
      <c r="AI41" s="59" t="str">
        <f>IF(AND(NOT(ISBLANK(E41)),NOT(ISBLANK(F41))),IF(E41&gt;0,IF(F41&gt;0, "","Fva must be &gt;0,"),IF(F41&gt;0, "Fvo must be &gt;0,","")),"")</f>
        <v/>
      </c>
      <c r="AJ41" s="59" t="str">
        <f>IF(C41&gt;=E41,"","Fvo can not be bigger than Pvo,")</f>
        <v/>
      </c>
      <c r="AK41" s="59" t="str">
        <f>IF(D41&gt;=F41,"","Fva can not be higher than Pva")</f>
        <v/>
      </c>
      <c r="AL41" s="58"/>
      <c r="AM41" s="61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</row>
    <row r="42" spans="1:68" x14ac:dyDescent="0.2">
      <c r="A42" s="15" t="s">
        <v>27</v>
      </c>
      <c r="B42" s="5" t="s">
        <v>45</v>
      </c>
      <c r="C42" s="76"/>
      <c r="D42" s="76"/>
      <c r="E42" s="76"/>
      <c r="F42" s="76"/>
      <c r="G42" s="54"/>
      <c r="H42" s="54" t="str">
        <f t="shared" si="22"/>
        <v>Voer een getal in (bij n.v.t. NA invullen)</v>
      </c>
      <c r="I42" s="87" t="str">
        <f>CONCATENATE(AH42,AI42,AJ42,AK42)</f>
        <v/>
      </c>
      <c r="J42" s="87"/>
      <c r="K42" s="54"/>
      <c r="U42" s="54"/>
      <c r="Z42" s="54"/>
      <c r="AA42" s="54"/>
      <c r="AB42" s="54"/>
      <c r="AC42" s="54"/>
      <c r="AD42" s="54"/>
      <c r="AE42" s="54"/>
      <c r="AF42" s="54"/>
      <c r="AG42" s="54"/>
      <c r="AH42" s="59" t="str">
        <f>IF(AND(NOT(ISBLANK(C42)),NOT(ISBLANK(D42))),IF(C42&gt;0,IF(D42&gt;0, "","pva must be &gt;0,"),IF(D42&gt;0, "Pvo must be &gt;0,","")),"")</f>
        <v/>
      </c>
      <c r="AI42" s="59" t="str">
        <f>IF(AND(NOT(ISBLANK(E42)),NOT(ISBLANK(F42))),IF(E42&gt;0,IF(F42&gt;0, "","Fva must be &gt;0,"),IF(F42&gt;0, "Fvo must be &gt;0,","")),"")</f>
        <v/>
      </c>
      <c r="AJ42" s="59" t="str">
        <f>IF(C42&gt;=E42,"","Fvo can not be bigger than Pvo,")</f>
        <v/>
      </c>
      <c r="AK42" s="59" t="str">
        <f>IF(D42&gt;=F42,"","Fva can not be higher than Pva")</f>
        <v/>
      </c>
      <c r="AL42" s="58"/>
      <c r="AM42" s="61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</row>
    <row r="43" spans="1:68" x14ac:dyDescent="0.2">
      <c r="A43" s="15" t="s">
        <v>28</v>
      </c>
      <c r="B43" s="5" t="s">
        <v>50</v>
      </c>
      <c r="C43" s="76"/>
      <c r="D43" s="76"/>
      <c r="E43" s="76"/>
      <c r="F43" s="76"/>
      <c r="G43" s="54"/>
      <c r="H43" s="54" t="str">
        <f t="shared" si="22"/>
        <v>Voer een getal in (bij n.v.t. NA invullen)</v>
      </c>
      <c r="I43" s="87" t="str">
        <f>CONCATENATE(AH43,AI43,AJ43,AK43)</f>
        <v/>
      </c>
      <c r="J43" s="87"/>
      <c r="K43" s="54"/>
      <c r="U43" s="54"/>
      <c r="Z43" s="54"/>
      <c r="AA43" s="54"/>
      <c r="AB43" s="54"/>
      <c r="AC43" s="54"/>
      <c r="AD43" s="54"/>
      <c r="AE43" s="54"/>
      <c r="AF43" s="54"/>
      <c r="AG43" s="54"/>
      <c r="AH43" s="59" t="str">
        <f>IF(AND(NOT(ISBLANK(C43)),NOT(ISBLANK(D43))),IF(C43&gt;0,IF(D43&gt;0, "","pva must be &gt;0,"),IF(D43&gt;0, "Pvo must be &gt;0,","")),"")</f>
        <v/>
      </c>
      <c r="AI43" s="59" t="str">
        <f>IF(AND(NOT(ISBLANK(E43)),NOT(ISBLANK(F43))),IF(E43&gt;0,IF(F43&gt;0, "","Fva must be &gt;0,"),IF(F43&gt;0, "Fvo must be &gt;0,","")),"")</f>
        <v/>
      </c>
      <c r="AJ43" s="59" t="str">
        <f>IF(C43&gt;=E43,"","Fvo can not be bigger than Pvo,")</f>
        <v/>
      </c>
      <c r="AK43" s="59" t="str">
        <f>IF(D43&gt;=F43,"","Fva can not be higher than Pva")</f>
        <v/>
      </c>
      <c r="AL43" s="58"/>
      <c r="AM43" s="61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</row>
    <row r="44" spans="1:68" x14ac:dyDescent="0.2">
      <c r="A44" s="15" t="s">
        <v>29</v>
      </c>
      <c r="B44" s="5" t="s">
        <v>51</v>
      </c>
      <c r="C44" s="76"/>
      <c r="D44" s="76"/>
      <c r="E44" s="76"/>
      <c r="F44" s="76"/>
      <c r="G44" s="54"/>
      <c r="H44" s="54" t="str">
        <f t="shared" si="22"/>
        <v>Voer een getal in (bij n.v.t. NA invullen)</v>
      </c>
      <c r="I44" s="87" t="str">
        <f>CONCATENATE(AH44,AI44,AJ44,AK44)</f>
        <v/>
      </c>
      <c r="J44" s="87"/>
      <c r="K44" s="54"/>
      <c r="U44" s="54"/>
      <c r="Z44" s="54"/>
      <c r="AA44" s="54"/>
      <c r="AB44" s="54"/>
      <c r="AC44" s="54"/>
      <c r="AD44" s="54"/>
      <c r="AE44" s="54"/>
      <c r="AF44" s="54"/>
      <c r="AG44" s="54"/>
      <c r="AH44" s="59" t="str">
        <f>IF(AND(NOT(ISBLANK(C44)),NOT(ISBLANK(D44))),IF(C44&gt;0,IF(D44&gt;0, "","pva must be &gt;0,"),IF(D44&gt;0, "Pvo must be &gt;0,","")),"")</f>
        <v/>
      </c>
      <c r="AI44" s="59" t="str">
        <f>IF(AND(NOT(ISBLANK(E44)),NOT(ISBLANK(F44))),IF(E44&gt;0,IF(F44&gt;0, "","Fva must be &gt;0,"),IF(F44&gt;0, "Fvo must be &gt;0,","")),"")</f>
        <v/>
      </c>
      <c r="AJ44" s="59" t="str">
        <f>IF(C44&gt;=E44,"","Fvo can not be bigger than Pvo,")</f>
        <v/>
      </c>
      <c r="AK44" s="59" t="str">
        <f>IF(D44&gt;=F44,"","Fva can not be higher than Pva")</f>
        <v/>
      </c>
      <c r="AL44" s="58"/>
      <c r="AM44" s="61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</row>
    <row r="45" spans="1:68" x14ac:dyDescent="0.2">
      <c r="A45" s="11"/>
      <c r="B45" s="12"/>
      <c r="C45" s="11"/>
      <c r="D45" s="13"/>
      <c r="E45" s="13"/>
      <c r="F45" s="13"/>
      <c r="G45" s="54"/>
      <c r="H45" s="55"/>
      <c r="I45" s="87"/>
      <c r="J45" s="87"/>
      <c r="K45" s="54"/>
      <c r="U45" s="54"/>
      <c r="Z45" s="54"/>
      <c r="AA45" s="54"/>
      <c r="AB45" s="54"/>
      <c r="AC45" s="54"/>
      <c r="AD45" s="54"/>
      <c r="AE45" s="54"/>
      <c r="AF45" s="54"/>
      <c r="AG45" s="54"/>
      <c r="AH45" s="59"/>
      <c r="AI45" s="59"/>
      <c r="AJ45" s="59"/>
      <c r="AK45" s="59"/>
      <c r="AL45" s="58"/>
      <c r="AM45" s="61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</row>
    <row r="46" spans="1:68" x14ac:dyDescent="0.2">
      <c r="A46" s="29" t="s">
        <v>276</v>
      </c>
      <c r="B46" s="30" t="s">
        <v>238</v>
      </c>
      <c r="C46" s="30" t="s">
        <v>281</v>
      </c>
      <c r="D46" s="1"/>
      <c r="E46" s="1"/>
      <c r="F46" s="1"/>
      <c r="G46" s="54"/>
      <c r="H46" s="55"/>
      <c r="I46" s="87"/>
      <c r="J46" s="87"/>
      <c r="K46" s="54"/>
      <c r="U46" s="54"/>
      <c r="Z46" s="54"/>
      <c r="AA46" s="54"/>
      <c r="AB46" s="54"/>
      <c r="AC46" s="54"/>
      <c r="AD46" s="54"/>
      <c r="AE46" s="54"/>
      <c r="AF46" s="54"/>
      <c r="AG46" s="54"/>
      <c r="AH46" s="59"/>
      <c r="AI46" s="59"/>
      <c r="AJ46" s="59"/>
      <c r="AK46" s="59"/>
      <c r="AL46" s="58"/>
      <c r="AM46" s="61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</row>
    <row r="47" spans="1:68" x14ac:dyDescent="0.2">
      <c r="A47" s="24" t="s">
        <v>55</v>
      </c>
      <c r="B47" s="25" t="s">
        <v>52</v>
      </c>
      <c r="C47" s="77"/>
      <c r="D47" s="1"/>
      <c r="E47" s="1"/>
      <c r="F47" s="1"/>
      <c r="G47" s="54"/>
      <c r="H47" s="55" t="str">
        <f>IF(OR(AND(C47="NA"),AND(ISNUMBER(C47))),"","Voer een getal in (bij n.v.t. NA invullen)")</f>
        <v>Voer een getal in (bij n.v.t. NA invullen)</v>
      </c>
      <c r="I47" s="87"/>
      <c r="J47" s="87"/>
      <c r="K47" s="54"/>
      <c r="U47" s="54"/>
      <c r="Z47" s="54"/>
      <c r="AA47" s="54"/>
      <c r="AB47" s="54"/>
      <c r="AC47" s="54"/>
      <c r="AD47" s="54"/>
      <c r="AE47" s="54"/>
      <c r="AF47" s="54"/>
      <c r="AG47" s="54"/>
      <c r="AH47" s="59"/>
      <c r="AI47" s="59"/>
      <c r="AJ47" s="59"/>
      <c r="AK47" s="59"/>
      <c r="AL47" s="58"/>
      <c r="AM47" s="61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</row>
    <row r="48" spans="1:68" x14ac:dyDescent="0.2">
      <c r="A48" s="24" t="s">
        <v>56</v>
      </c>
      <c r="B48" s="25" t="s">
        <v>53</v>
      </c>
      <c r="C48" s="77"/>
      <c r="D48" s="1"/>
      <c r="E48" s="1"/>
      <c r="F48" s="1"/>
      <c r="G48" s="54"/>
      <c r="H48" s="84" t="str">
        <f t="shared" ref="H48:H49" si="23">IF(OR(AND(C48="NA"),AND(ISNUMBER(C48))),"","Voer een getal in (bij n.v.t. NA invullen)")</f>
        <v>Voer een getal in (bij n.v.t. NA invullen)</v>
      </c>
      <c r="I48" s="87"/>
      <c r="J48" s="87"/>
      <c r="K48" s="54"/>
      <c r="U48" s="54"/>
      <c r="Z48" s="54"/>
      <c r="AA48" s="54"/>
      <c r="AB48" s="54"/>
      <c r="AC48" s="54"/>
      <c r="AD48" s="54"/>
      <c r="AE48" s="54"/>
      <c r="AF48" s="54"/>
      <c r="AG48" s="54"/>
      <c r="AH48" s="59"/>
      <c r="AI48" s="59"/>
      <c r="AJ48" s="59"/>
      <c r="AK48" s="59"/>
      <c r="AL48" s="58"/>
      <c r="AM48" s="61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</row>
    <row r="49" spans="1:68" x14ac:dyDescent="0.2">
      <c r="A49" s="24" t="s">
        <v>57</v>
      </c>
      <c r="B49" s="24" t="s">
        <v>54</v>
      </c>
      <c r="C49" s="77"/>
      <c r="D49" s="1"/>
      <c r="E49" s="1"/>
      <c r="F49" s="1"/>
      <c r="G49" s="54"/>
      <c r="H49" s="84" t="str">
        <f t="shared" si="23"/>
        <v>Voer een getal in (bij n.v.t. NA invullen)</v>
      </c>
      <c r="I49" s="87"/>
      <c r="J49" s="87"/>
      <c r="K49" s="54"/>
      <c r="U49" s="54"/>
      <c r="Z49" s="54"/>
      <c r="AA49" s="54"/>
      <c r="AB49" s="54"/>
      <c r="AC49" s="54"/>
      <c r="AD49" s="54"/>
      <c r="AE49" s="54"/>
      <c r="AF49" s="54"/>
      <c r="AG49" s="54"/>
      <c r="AH49" s="59"/>
      <c r="AI49" s="59"/>
      <c r="AJ49" s="59"/>
      <c r="AK49" s="59"/>
      <c r="AL49" s="58"/>
      <c r="AM49" s="61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</row>
    <row r="50" spans="1:68" x14ac:dyDescent="0.2">
      <c r="A50" s="17"/>
      <c r="B50" s="54"/>
      <c r="C50" s="54"/>
      <c r="D50" s="7"/>
      <c r="E50" s="7"/>
      <c r="F50" s="7"/>
      <c r="G50" s="54"/>
      <c r="H50" s="54"/>
      <c r="I50" s="87"/>
      <c r="J50" s="87"/>
      <c r="K50" s="54"/>
      <c r="U50" s="54"/>
      <c r="Z50" s="54"/>
      <c r="AA50" s="54"/>
      <c r="AB50" s="54"/>
      <c r="AC50" s="54"/>
      <c r="AD50" s="54"/>
      <c r="AE50" s="54"/>
      <c r="AF50" s="54"/>
      <c r="AG50" s="54"/>
      <c r="AH50" s="59"/>
      <c r="AI50" s="59"/>
      <c r="AJ50" s="59"/>
      <c r="AK50" s="59"/>
      <c r="AL50" s="58"/>
      <c r="AM50" s="61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</row>
    <row r="51" spans="1:68" x14ac:dyDescent="0.2">
      <c r="A51" s="28" t="s">
        <v>276</v>
      </c>
      <c r="B51" s="28" t="s">
        <v>0</v>
      </c>
      <c r="C51" s="28" t="s">
        <v>277</v>
      </c>
      <c r="D51" s="28" t="s">
        <v>278</v>
      </c>
      <c r="E51" s="28" t="s">
        <v>279</v>
      </c>
      <c r="F51" s="28" t="s">
        <v>280</v>
      </c>
      <c r="G51" s="54"/>
      <c r="H51" s="54"/>
      <c r="I51" s="87"/>
      <c r="J51" s="87"/>
      <c r="K51" s="54"/>
      <c r="U51" s="54"/>
      <c r="Z51" s="54"/>
      <c r="AA51" s="54"/>
      <c r="AB51" s="54"/>
      <c r="AC51" s="54"/>
      <c r="AD51" s="54"/>
      <c r="AE51" s="54"/>
      <c r="AF51" s="54"/>
      <c r="AG51" s="54"/>
      <c r="AH51" s="59"/>
      <c r="AI51" s="59"/>
      <c r="AJ51" s="59"/>
      <c r="AK51" s="59"/>
      <c r="AL51" s="58"/>
      <c r="AM51" s="61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</row>
    <row r="52" spans="1:68" x14ac:dyDescent="0.2">
      <c r="A52" s="26">
        <v>2</v>
      </c>
      <c r="B52" s="64" t="s">
        <v>59</v>
      </c>
      <c r="C52" s="76"/>
      <c r="D52" s="76"/>
      <c r="E52" s="76"/>
      <c r="F52" s="76"/>
      <c r="G52" s="54"/>
      <c r="H52" s="54" t="str">
        <f>IF(OR(AND(C52="NA",D52="NA",E52="NA",F52="NA"),AND(ISNUMBER(C52),ISNUMBER(D52),ISNUMBER(E52),ISNUMBER(F52))),"","Voer een getal in (bij n.v.t. NA invullen)")</f>
        <v>Voer een getal in (bij n.v.t. NA invullen)</v>
      </c>
      <c r="I52" s="87" t="str">
        <f>CONCATENATE(AH52,AI52,AJ52,AK52)</f>
        <v/>
      </c>
      <c r="J52" s="87"/>
      <c r="K52" s="54"/>
      <c r="U52" s="54"/>
      <c r="Z52" s="54"/>
      <c r="AA52" s="54"/>
      <c r="AB52" s="54"/>
      <c r="AC52" s="54"/>
      <c r="AD52" s="54"/>
      <c r="AE52" s="54"/>
      <c r="AF52" s="54"/>
      <c r="AG52" s="54"/>
      <c r="AH52" s="59" t="str">
        <f>IF(AND(NOT(ISBLANK(C52)),NOT(ISBLANK(D52))),IF(C52&gt;0,IF(D52&gt;0, "","pva must be &gt;0,"),IF(D52&gt;0, "Pvo must be &gt;0,","")),"")</f>
        <v/>
      </c>
      <c r="AI52" s="59" t="str">
        <f>IF(AND(NOT(ISBLANK(E52)),NOT(ISBLANK(F52))),IF(E52&gt;0,IF(F52&gt;0, "","Fva must be &gt;0,"),IF(F52&gt;0, "Fvo must be &gt;0,","")),"")</f>
        <v/>
      </c>
      <c r="AJ52" s="59" t="str">
        <f>IF(C52&gt;=E52,"","Fvo can not be bigger than Pvo,")</f>
        <v/>
      </c>
      <c r="AK52" s="59" t="str">
        <f>IF(D52&gt;=F52,"","Fva can not be higher than Pva")</f>
        <v/>
      </c>
      <c r="AL52" s="58"/>
      <c r="AM52" s="61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</row>
    <row r="53" spans="1:68" x14ac:dyDescent="0.2">
      <c r="A53" s="6" t="s">
        <v>264</v>
      </c>
      <c r="B53" s="65" t="s">
        <v>60</v>
      </c>
      <c r="C53" s="76"/>
      <c r="D53" s="76"/>
      <c r="E53" s="76"/>
      <c r="F53" s="76"/>
      <c r="G53" s="54"/>
      <c r="H53" s="54" t="str">
        <f t="shared" ref="H53:H114" si="24">IF(OR(AND(C53="NA",D53="NA",E53="NA",F53="NA"),AND(ISNUMBER(C53),ISNUMBER(D53),ISNUMBER(E53),ISNUMBER(F53))),"","Voer een getal in (bij n.v.t. NA invullen)")</f>
        <v>Voer een getal in (bij n.v.t. NA invullen)</v>
      </c>
      <c r="I53" s="87" t="str">
        <f>CONCATENATE(AH53,AI53,AJ53,AK53)</f>
        <v/>
      </c>
      <c r="J53" s="87"/>
      <c r="K53" s="54"/>
      <c r="U53" s="54"/>
      <c r="Z53" s="54"/>
      <c r="AA53" s="54"/>
      <c r="AB53" s="54"/>
      <c r="AC53" s="54"/>
      <c r="AD53" s="54"/>
      <c r="AE53" s="54"/>
      <c r="AF53" s="54"/>
      <c r="AG53" s="54"/>
      <c r="AH53" s="59" t="str">
        <f>IF(AND(NOT(ISBLANK(C53)),NOT(ISBLANK(D53))),IF(C53&gt;0,IF(D53&gt;0, "","pva must be &gt;0,"),IF(D53&gt;0, "Pvo must be &gt;0,","")),"")</f>
        <v/>
      </c>
      <c r="AI53" s="59" t="str">
        <f>IF(AND(NOT(ISBLANK(E53)),NOT(ISBLANK(F53))),IF(E53&gt;0,IF(F53&gt;0, "","Fva must be &gt;0,"),IF(F53&gt;0, "Fvo must be &gt;0,","")),"")</f>
        <v/>
      </c>
      <c r="AJ53" s="59" t="str">
        <f>IF(C53&gt;=E53,"","Fvo can not be bigger than Pvo,")</f>
        <v/>
      </c>
      <c r="AK53" s="59" t="str">
        <f>IF(D53&gt;=F53,"","Fva can not be higher than Pva")</f>
        <v/>
      </c>
      <c r="AL53" s="58"/>
      <c r="AM53" s="61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</row>
    <row r="54" spans="1:68" x14ac:dyDescent="0.2">
      <c r="A54" s="16"/>
      <c r="B54" s="65" t="s">
        <v>61</v>
      </c>
      <c r="C54" s="16"/>
      <c r="D54" s="16"/>
      <c r="E54" s="16"/>
      <c r="F54" s="16"/>
      <c r="G54" s="54"/>
      <c r="H54" s="54"/>
      <c r="I54" s="87"/>
      <c r="J54" s="87"/>
      <c r="K54" s="54"/>
      <c r="U54" s="54"/>
      <c r="Z54" s="54"/>
      <c r="AA54" s="54"/>
      <c r="AB54" s="54"/>
      <c r="AC54" s="54"/>
      <c r="AD54" s="54"/>
      <c r="AE54" s="54"/>
      <c r="AF54" s="54"/>
      <c r="AG54" s="54"/>
      <c r="AH54" s="59"/>
      <c r="AI54" s="59"/>
      <c r="AJ54" s="59"/>
      <c r="AK54" s="59"/>
      <c r="AL54" s="58"/>
      <c r="AM54" s="61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</row>
    <row r="55" spans="1:68" x14ac:dyDescent="0.2">
      <c r="A55" s="6" t="s">
        <v>232</v>
      </c>
      <c r="B55" s="65" t="s">
        <v>62</v>
      </c>
      <c r="C55" s="16"/>
      <c r="D55" s="16"/>
      <c r="E55" s="76"/>
      <c r="F55" s="76"/>
      <c r="G55" s="54"/>
      <c r="H55" s="54" t="str">
        <f>IF(OR(AND(E55="NA",F55="NA"),AND(ISNUMBER(E55),ISNUMBER(F55))),"","Voer een getal in (bij n.v.t. NA invullen)")</f>
        <v>Voer een getal in (bij n.v.t. NA invullen)</v>
      </c>
      <c r="I55" s="87" t="str">
        <f>CONCATENATE(AH55,AI55,AJ55,AK55)</f>
        <v/>
      </c>
      <c r="J55" s="87"/>
      <c r="K55" s="54"/>
      <c r="U55" s="54"/>
      <c r="Z55" s="54"/>
      <c r="AA55" s="54"/>
      <c r="AB55" s="54"/>
      <c r="AC55" s="54"/>
      <c r="AD55" s="54"/>
      <c r="AE55" s="54"/>
      <c r="AF55" s="54"/>
      <c r="AG55" s="54"/>
      <c r="AH55" s="59" t="str">
        <f>IF(AND(NOT(ISBLANK(C55)),NOT(ISBLANK(D55))),IF(C55&gt;0,IF(D55&gt;0, "","pva must be &gt;0,"),IF(D55&gt;0, "Pvo must be &gt;0,","")),"")</f>
        <v/>
      </c>
      <c r="AI55" s="59" t="str">
        <f>IF(AND(NOT(ISBLANK(E55)),NOT(ISBLANK(F55))),IF(E55&gt;0,IF(F55&gt;0, "","Fva must be &gt;0,"),IF(F55&gt;0, "Fvo must be &gt;0,","")),"")</f>
        <v/>
      </c>
      <c r="AJ55" s="59"/>
      <c r="AK55" s="59"/>
      <c r="AL55" s="58"/>
      <c r="AM55" s="61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</row>
    <row r="56" spans="1:68" x14ac:dyDescent="0.2">
      <c r="A56" s="6" t="s">
        <v>233</v>
      </c>
      <c r="B56" s="65" t="s">
        <v>63</v>
      </c>
      <c r="C56" s="16"/>
      <c r="D56" s="16"/>
      <c r="E56" s="76"/>
      <c r="F56" s="76"/>
      <c r="G56" s="54"/>
      <c r="H56" s="54" t="str">
        <f>IF(OR(AND(E56="NA",F56="NA"),AND(ISNUMBER(E56),ISNUMBER(F56))),"","Voer een getal in (bij n.v.t. NA invullen)")</f>
        <v>Voer een getal in (bij n.v.t. NA invullen)</v>
      </c>
      <c r="I56" s="87" t="str">
        <f>CONCATENATE(AH56,AI56,AJ56,AK56)</f>
        <v/>
      </c>
      <c r="J56" s="87"/>
      <c r="K56" s="54"/>
      <c r="U56" s="54"/>
      <c r="Z56" s="54"/>
      <c r="AA56" s="54"/>
      <c r="AB56" s="54"/>
      <c r="AC56" s="54"/>
      <c r="AD56" s="54"/>
      <c r="AE56" s="54"/>
      <c r="AF56" s="54"/>
      <c r="AG56" s="54"/>
      <c r="AH56" s="59" t="str">
        <f>IF(AND(NOT(ISBLANK(C56)),NOT(ISBLANK(D56))),IF(C56&gt;0,IF(D56&gt;0, "","pva must be &gt;0,"),IF(D56&gt;0, "Pvo must be &gt;0,","")),"")</f>
        <v/>
      </c>
      <c r="AI56" s="59" t="str">
        <f>IF(AND(NOT(ISBLANK(E56)),NOT(ISBLANK(F56))),IF(E56&gt;0,IF(F56&gt;0, "","Fva must be &gt;0,"),IF(F56&gt;0, "Fvo must be &gt;0,","")),"")</f>
        <v/>
      </c>
      <c r="AJ56" s="59"/>
      <c r="AK56" s="59"/>
      <c r="AL56" s="58"/>
      <c r="AM56" s="61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</row>
    <row r="57" spans="1:68" x14ac:dyDescent="0.2">
      <c r="A57" s="6" t="s">
        <v>265</v>
      </c>
      <c r="B57" s="65" t="s">
        <v>64</v>
      </c>
      <c r="C57" s="76"/>
      <c r="D57" s="76"/>
      <c r="E57" s="76"/>
      <c r="F57" s="76"/>
      <c r="G57" s="54"/>
      <c r="H57" s="54" t="str">
        <f>IF(OR(AND(C57="NA",D57="NA",E57="NA",F57="NA"),AND(ISNUMBER(C57),ISNUMBER(D57),ISNUMBER(E57),ISNUMBER(F57))),"","Voer een getal in (bij n.v.t. NA invullen)")</f>
        <v>Voer een getal in (bij n.v.t. NA invullen)</v>
      </c>
      <c r="I57" s="87" t="str">
        <f>CONCATENATE(AH57,AI57,AJ57,AK57)</f>
        <v/>
      </c>
      <c r="J57" s="87"/>
      <c r="K57" s="54"/>
      <c r="U57" s="54"/>
      <c r="Z57" s="54"/>
      <c r="AA57" s="54"/>
      <c r="AB57" s="54"/>
      <c r="AC57" s="54"/>
      <c r="AD57" s="54"/>
      <c r="AE57" s="54"/>
      <c r="AF57" s="54"/>
      <c r="AG57" s="54"/>
      <c r="AH57" s="59" t="str">
        <f>IF(AND(NOT(ISBLANK(C57)),NOT(ISBLANK(D57))),IF(C57&gt;0,IF(D57&gt;0, "","pva must be &gt;0,"),IF(D57&gt;0, "Pvo must be &gt;0,","")),"")</f>
        <v/>
      </c>
      <c r="AI57" s="59" t="str">
        <f>IF(AND(NOT(ISBLANK(E57)),NOT(ISBLANK(F57))),IF(E57&gt;0,IF(F57&gt;0, "","Fva must be &gt;0,"),IF(F57&gt;0, "Fvo must be &gt;0,","")),"")</f>
        <v/>
      </c>
      <c r="AJ57" s="59" t="str">
        <f>IF(C57&gt;=E57,"","Fvo can not be bigger than Pvo,")</f>
        <v/>
      </c>
      <c r="AK57" s="59" t="str">
        <f>IF(D57&gt;=F57,"","Fva can not be higher than Pva")</f>
        <v/>
      </c>
      <c r="AL57" s="58"/>
      <c r="AM57" s="61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</row>
    <row r="58" spans="1:68" x14ac:dyDescent="0.2">
      <c r="A58" s="16"/>
      <c r="B58" s="65" t="s">
        <v>78</v>
      </c>
      <c r="C58" s="16"/>
      <c r="D58" s="16"/>
      <c r="E58" s="16"/>
      <c r="F58" s="16"/>
      <c r="G58" s="54"/>
      <c r="H58" s="54"/>
      <c r="I58" s="87"/>
      <c r="J58" s="87"/>
      <c r="K58" s="54"/>
      <c r="U58" s="54"/>
      <c r="Z58" s="54"/>
      <c r="AA58" s="54"/>
      <c r="AB58" s="54"/>
      <c r="AC58" s="54"/>
      <c r="AD58" s="54"/>
      <c r="AE58" s="54"/>
      <c r="AF58" s="54"/>
      <c r="AG58" s="54"/>
      <c r="AH58" s="59"/>
      <c r="AI58" s="59"/>
      <c r="AJ58" s="59"/>
      <c r="AK58" s="59"/>
      <c r="AL58" s="58"/>
      <c r="AM58" s="61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</row>
    <row r="59" spans="1:68" x14ac:dyDescent="0.2">
      <c r="A59" s="6" t="s">
        <v>234</v>
      </c>
      <c r="B59" s="65" t="s">
        <v>62</v>
      </c>
      <c r="C59" s="16"/>
      <c r="D59" s="16"/>
      <c r="E59" s="76"/>
      <c r="F59" s="76"/>
      <c r="G59" s="54"/>
      <c r="H59" s="54" t="str">
        <f>IF(OR(AND(E59="NA",F59="NA"),AND(ISNUMBER(E59),ISNUMBER(F59))),"","Voer een getal in (bij n.v.t. NA invullen)")</f>
        <v>Voer een getal in (bij n.v.t. NA invullen)</v>
      </c>
      <c r="I59" s="87" t="str">
        <f>CONCATENATE(AH59,AI59,AJ59,AK59)</f>
        <v/>
      </c>
      <c r="J59" s="87"/>
      <c r="K59" s="54"/>
      <c r="U59" s="54"/>
      <c r="Z59" s="54"/>
      <c r="AA59" s="54"/>
      <c r="AB59" s="54"/>
      <c r="AC59" s="54"/>
      <c r="AD59" s="54"/>
      <c r="AE59" s="54"/>
      <c r="AF59" s="54"/>
      <c r="AG59" s="54"/>
      <c r="AH59" s="59" t="str">
        <f>IF(AND(NOT(ISBLANK(C59)),NOT(ISBLANK(D59))),IF(C59&gt;0,IF(D59&gt;0, "","pva must be &gt;0,"),IF(D59&gt;0, "Pvo must be &gt;0,","")),"")</f>
        <v/>
      </c>
      <c r="AI59" s="59" t="str">
        <f>IF(AND(NOT(ISBLANK(E59)),NOT(ISBLANK(F59))),IF(E59&gt;0,IF(F59&gt;0, "","Fva must be &gt;0,"),IF(F59&gt;0, "Fvo must be &gt;0,","")),"")</f>
        <v/>
      </c>
      <c r="AJ59" s="59"/>
      <c r="AK59" s="59"/>
      <c r="AL59" s="58"/>
      <c r="AM59" s="61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</row>
    <row r="60" spans="1:68" x14ac:dyDescent="0.2">
      <c r="A60" s="6" t="s">
        <v>235</v>
      </c>
      <c r="B60" s="65" t="s">
        <v>63</v>
      </c>
      <c r="C60" s="16"/>
      <c r="D60" s="16"/>
      <c r="E60" s="76"/>
      <c r="F60" s="76"/>
      <c r="G60" s="54"/>
      <c r="H60" s="54" t="str">
        <f>IF(OR(AND(E60="NA",F60="NA"),AND(ISNUMBER(E60),ISNUMBER(F60))),"","Voer een getal in (bij n.v.t. NA invullen)")</f>
        <v>Voer een getal in (bij n.v.t. NA invullen)</v>
      </c>
      <c r="I60" s="87" t="str">
        <f>CONCATENATE(AH60,AI60,AJ60,AK60)</f>
        <v/>
      </c>
      <c r="J60" s="87"/>
      <c r="K60" s="54"/>
      <c r="U60" s="54"/>
      <c r="Z60" s="54"/>
      <c r="AA60" s="54"/>
      <c r="AB60" s="54"/>
      <c r="AC60" s="54"/>
      <c r="AD60" s="54"/>
      <c r="AE60" s="54"/>
      <c r="AF60" s="54"/>
      <c r="AG60" s="54"/>
      <c r="AH60" s="59" t="str">
        <f>IF(AND(NOT(ISBLANK(C60)),NOT(ISBLANK(D60))),IF(C60&gt;0,IF(D60&gt;0, "","pva must be &gt;0,"),IF(D60&gt;0, "Pvo must be &gt;0,","")),"")</f>
        <v/>
      </c>
      <c r="AI60" s="59" t="str">
        <f>IF(AND(NOT(ISBLANK(E60)),NOT(ISBLANK(F60))),IF(E60&gt;0,IF(F60&gt;0, "","Fva must be &gt;0,"),IF(F60&gt;0, "Fvo must be &gt;0,","")),"")</f>
        <v/>
      </c>
      <c r="AJ60" s="59"/>
      <c r="AK60" s="59"/>
      <c r="AL60" s="58"/>
      <c r="AM60" s="61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</row>
    <row r="61" spans="1:68" ht="15" customHeight="1" x14ac:dyDescent="0.2">
      <c r="A61" s="18"/>
      <c r="B61" s="60"/>
      <c r="C61" s="13"/>
      <c r="D61" s="13"/>
      <c r="E61" s="13"/>
      <c r="F61" s="13"/>
      <c r="G61" s="54"/>
      <c r="H61" s="54"/>
      <c r="I61" s="87"/>
      <c r="J61" s="87"/>
      <c r="K61" s="54"/>
      <c r="U61" s="54"/>
      <c r="Z61" s="54"/>
      <c r="AA61" s="54"/>
      <c r="AB61" s="54"/>
      <c r="AC61" s="54"/>
      <c r="AD61" s="54"/>
      <c r="AE61" s="54"/>
      <c r="AF61" s="54"/>
      <c r="AG61" s="54"/>
      <c r="AH61" s="59"/>
      <c r="AI61" s="59"/>
      <c r="AJ61" s="59"/>
      <c r="AK61" s="59"/>
      <c r="AL61" s="58"/>
      <c r="AM61" s="61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</row>
    <row r="62" spans="1:68" x14ac:dyDescent="0.2">
      <c r="A62" s="29" t="s">
        <v>276</v>
      </c>
      <c r="B62" s="30" t="s">
        <v>239</v>
      </c>
      <c r="C62" s="30" t="s">
        <v>281</v>
      </c>
      <c r="D62" s="1"/>
      <c r="E62" s="1"/>
      <c r="F62" s="1"/>
      <c r="G62" s="54"/>
      <c r="H62" s="54"/>
      <c r="I62" s="87" t="str">
        <f>CONCATENATE(AH62,AI62,AJ62,AK62)</f>
        <v/>
      </c>
      <c r="J62" s="87"/>
      <c r="K62" s="54"/>
      <c r="U62" s="54"/>
      <c r="Z62" s="54"/>
      <c r="AA62" s="54"/>
      <c r="AB62" s="54"/>
      <c r="AC62" s="54"/>
      <c r="AD62" s="54"/>
      <c r="AE62" s="54"/>
      <c r="AF62" s="54"/>
      <c r="AG62" s="54"/>
      <c r="AH62" s="59" t="str">
        <f>IF(AND(NOT(ISBLANK(C62)),NOT(ISBLANK(D62))),IF(C62&gt;0,IF(D62&gt;0, "","pva must be &gt;0,"),IF(D62&gt;0, "Pvo must be &gt;0,","")),"")</f>
        <v/>
      </c>
      <c r="AI62" s="59" t="str">
        <f>IF(AND(NOT(ISBLANK(E62)),NOT(ISBLANK(F62))),IF(E62&gt;0,IF(F62&gt;0, "","Fva must be &gt;0,"),IF(F62&gt;0, "Fvo must be &gt;0,","")),"")</f>
        <v/>
      </c>
      <c r="AJ62" s="59" t="str">
        <f>IF(C62&gt;=E62,"","Fvo can not be bigger than Pvo,")</f>
        <v/>
      </c>
      <c r="AK62" s="59" t="str">
        <f>IF(D62&gt;=F62,"","Fva can not be higher than Pva")</f>
        <v/>
      </c>
      <c r="AL62" s="58"/>
      <c r="AM62" s="61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</row>
    <row r="63" spans="1:68" x14ac:dyDescent="0.2">
      <c r="A63" s="24" t="s">
        <v>241</v>
      </c>
      <c r="B63" s="25" t="s">
        <v>52</v>
      </c>
      <c r="C63" s="77"/>
      <c r="D63" s="1"/>
      <c r="E63" s="1"/>
      <c r="F63" s="1"/>
      <c r="G63" s="54"/>
      <c r="H63" s="54" t="str">
        <f>IF(OR(AND(C63="NA"),AND(ISNUMBER(C63))),"","Voer een getal in (bij n.v.t. NA invullen)")</f>
        <v>Voer een getal in (bij n.v.t. NA invullen)</v>
      </c>
      <c r="I63" s="87" t="str">
        <f>CONCATENATE(AH63,AI63,AJ63,AK63)</f>
        <v/>
      </c>
      <c r="J63" s="87"/>
      <c r="K63" s="54"/>
      <c r="U63" s="54"/>
      <c r="Z63" s="54"/>
      <c r="AA63" s="54"/>
      <c r="AB63" s="54"/>
      <c r="AC63" s="54"/>
      <c r="AD63" s="54"/>
      <c r="AE63" s="54"/>
      <c r="AF63" s="54"/>
      <c r="AG63" s="54"/>
      <c r="AH63" s="59" t="str">
        <f>IF(AND(NOT(ISBLANK(C63)),NOT(ISBLANK(D63))),IF(C63&gt;0,IF(D63&gt;0, "","pva must be &gt;0,"),IF(D63&gt;0, "Pvo must be &gt;0,","")),"")</f>
        <v/>
      </c>
      <c r="AI63" s="59" t="str">
        <f>IF(AND(NOT(ISBLANK(E63)),NOT(ISBLANK(F63))),IF(E63&gt;0,IF(F63&gt;0, "","Fva must be &gt;0,"),IF(F63&gt;0, "Fvo must be &gt;0,","")),"")</f>
        <v/>
      </c>
      <c r="AJ63" s="59" t="str">
        <f>IF(C63&gt;=E63,"","Fvo can not be bigger than Pvo,")</f>
        <v/>
      </c>
      <c r="AK63" s="59" t="str">
        <f>IF(D63&gt;=F63,"","Fva can not be higher than Pva")</f>
        <v/>
      </c>
      <c r="AL63" s="58"/>
      <c r="AM63" s="61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</row>
    <row r="64" spans="1:68" x14ac:dyDescent="0.2">
      <c r="A64" s="24" t="s">
        <v>242</v>
      </c>
      <c r="B64" s="24" t="s">
        <v>240</v>
      </c>
      <c r="C64" s="77"/>
      <c r="D64" s="1"/>
      <c r="E64" s="1"/>
      <c r="F64" s="1"/>
      <c r="G64" s="54"/>
      <c r="H64" s="84" t="str">
        <f t="shared" ref="H64:H65" si="25">IF(OR(AND(C64="NA"),AND(ISNUMBER(C64))),"","Voer een getal in (bij n.v.t. NA invullen)")</f>
        <v>Voer een getal in (bij n.v.t. NA invullen)</v>
      </c>
      <c r="I64" s="87" t="str">
        <f>CONCATENATE(AH64,AI64,AJ64,AK64)</f>
        <v/>
      </c>
      <c r="J64" s="87"/>
      <c r="K64" s="54"/>
      <c r="U64" s="54"/>
      <c r="Z64" s="54"/>
      <c r="AA64" s="54"/>
      <c r="AB64" s="54"/>
      <c r="AC64" s="54"/>
      <c r="AD64" s="54"/>
      <c r="AE64" s="54"/>
      <c r="AF64" s="54"/>
      <c r="AG64" s="54"/>
      <c r="AH64" s="59" t="str">
        <f>IF(AND(NOT(ISBLANK(C64)),NOT(ISBLANK(D64))),IF(C64&gt;0,IF(D64&gt;0, "","pva must be &gt;0,"),IF(D64&gt;0, "Pvo must be &gt;0,","")),"")</f>
        <v/>
      </c>
      <c r="AI64" s="59" t="str">
        <f>IF(AND(NOT(ISBLANK(E64)),NOT(ISBLANK(F64))),IF(E64&gt;0,IF(F64&gt;0, "","Fva must be &gt;0,"),IF(F64&gt;0, "Fvo must be &gt;0,","")),"")</f>
        <v/>
      </c>
      <c r="AJ64" s="59" t="str">
        <f>IF(C64&gt;=E64,"","Fvo can not be bigger than Pvo,")</f>
        <v/>
      </c>
      <c r="AK64" s="59" t="str">
        <f>IF(D64&gt;=F64,"","Fva can not be higher than Pva")</f>
        <v/>
      </c>
      <c r="AL64" s="58"/>
      <c r="AM64" s="61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</row>
    <row r="65" spans="1:68" x14ac:dyDescent="0.2">
      <c r="A65" s="24" t="s">
        <v>243</v>
      </c>
      <c r="B65" s="24" t="s">
        <v>54</v>
      </c>
      <c r="C65" s="77"/>
      <c r="D65" s="4"/>
      <c r="E65" s="3"/>
      <c r="F65" s="2"/>
      <c r="G65" s="54"/>
      <c r="H65" s="84" t="str">
        <f t="shared" si="25"/>
        <v>Voer een getal in (bij n.v.t. NA invullen)</v>
      </c>
      <c r="I65" s="87" t="str">
        <f>CONCATENATE(AH65,AI65,AJ65,AK65)</f>
        <v/>
      </c>
      <c r="J65" s="87"/>
      <c r="K65" s="54"/>
      <c r="U65" s="54"/>
      <c r="Z65" s="54"/>
      <c r="AA65" s="54"/>
      <c r="AB65" s="54"/>
      <c r="AC65" s="54"/>
      <c r="AD65" s="54"/>
      <c r="AE65" s="54"/>
      <c r="AF65" s="54"/>
      <c r="AG65" s="54"/>
      <c r="AH65" s="59" t="str">
        <f>IF(AND(NOT(ISBLANK(C65)),NOT(ISBLANK(D65))),IF(C65&gt;0,IF(D65&gt;0, "","pva must be &gt;0,"),IF(D65&gt;0, "Pvo must be &gt;0,","")),"")</f>
        <v/>
      </c>
      <c r="AI65" s="59" t="str">
        <f>IF(AND(NOT(ISBLANK(E65)),NOT(ISBLANK(F65))),IF(E65&gt;0,IF(F65&gt;0, "","Fva must be &gt;0,"),IF(F65&gt;0, "Fvo must be &gt;0,","")),"")</f>
        <v/>
      </c>
      <c r="AJ65" s="59" t="str">
        <f>IF(C65&gt;=E65,"","Fvo can not be bigger than Pvo,")</f>
        <v/>
      </c>
      <c r="AK65" s="59" t="str">
        <f>IF(D65&gt;=F65,"","Fva can not be higher than Pva")</f>
        <v/>
      </c>
      <c r="AL65" s="58"/>
      <c r="AM65" s="61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</row>
    <row r="66" spans="1:68" x14ac:dyDescent="0.2">
      <c r="A66" s="19"/>
      <c r="B66" s="54"/>
      <c r="C66" s="54"/>
      <c r="D66" s="20"/>
      <c r="E66" s="21"/>
      <c r="F66" s="8"/>
      <c r="G66" s="54"/>
      <c r="H66" s="54"/>
      <c r="I66" s="87"/>
      <c r="J66" s="87"/>
      <c r="K66" s="54"/>
      <c r="U66" s="54"/>
      <c r="Z66" s="54"/>
      <c r="AA66" s="54"/>
      <c r="AB66" s="54"/>
      <c r="AC66" s="54"/>
      <c r="AD66" s="54"/>
      <c r="AE66" s="54"/>
      <c r="AF66" s="54"/>
      <c r="AG66" s="54"/>
      <c r="AH66" s="59"/>
      <c r="AI66" s="59"/>
      <c r="AJ66" s="59"/>
      <c r="AK66" s="59"/>
      <c r="AL66" s="58"/>
      <c r="AM66" s="61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</row>
    <row r="67" spans="1:68" x14ac:dyDescent="0.2">
      <c r="A67" s="28" t="s">
        <v>276</v>
      </c>
      <c r="B67" s="28" t="s">
        <v>0</v>
      </c>
      <c r="C67" s="28" t="s">
        <v>277</v>
      </c>
      <c r="D67" s="28" t="s">
        <v>278</v>
      </c>
      <c r="E67" s="28" t="s">
        <v>279</v>
      </c>
      <c r="F67" s="28" t="s">
        <v>280</v>
      </c>
      <c r="G67" s="54"/>
      <c r="H67" s="54"/>
      <c r="I67" s="87"/>
      <c r="J67" s="87"/>
      <c r="K67" s="54"/>
      <c r="U67" s="54"/>
      <c r="Z67" s="54"/>
      <c r="AA67" s="54"/>
      <c r="AB67" s="54"/>
      <c r="AC67" s="54"/>
      <c r="AD67" s="54"/>
      <c r="AE67" s="54"/>
      <c r="AF67" s="54"/>
      <c r="AG67" s="54"/>
      <c r="AH67" s="59"/>
      <c r="AI67" s="59"/>
      <c r="AJ67" s="59"/>
      <c r="AK67" s="59"/>
      <c r="AL67" s="58"/>
      <c r="AM67" s="61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</row>
    <row r="68" spans="1:68" x14ac:dyDescent="0.2">
      <c r="A68" s="26">
        <v>3</v>
      </c>
      <c r="B68" s="66" t="s">
        <v>237</v>
      </c>
      <c r="C68" s="76"/>
      <c r="D68" s="76"/>
      <c r="E68" s="76"/>
      <c r="F68" s="76"/>
      <c r="G68" s="54"/>
      <c r="H68" s="54" t="str">
        <f>IF(OR(AND(C68="NA",D68="NA",E68="NA",F68="NA"),AND(ISNUMBER(C68),ISNUMBER(D68),ISNUMBER(E68),ISNUMBER(F68))),"","Voer een getal in (bij n.v.t. NA invullen)")</f>
        <v>Voer een getal in (bij n.v.t. NA invullen)</v>
      </c>
      <c r="I68" s="87" t="str">
        <f>CONCATENATE(AH68,AI68,AJ68,AK68)</f>
        <v/>
      </c>
      <c r="J68" s="87"/>
      <c r="K68" s="54"/>
      <c r="U68" s="54"/>
      <c r="Z68" s="54"/>
      <c r="AA68" s="54"/>
      <c r="AB68" s="54"/>
      <c r="AC68" s="54"/>
      <c r="AD68" s="54"/>
      <c r="AE68" s="54"/>
      <c r="AF68" s="54"/>
      <c r="AG68" s="54"/>
      <c r="AH68" s="59" t="str">
        <f>IF(AND(NOT(ISBLANK(C68)),NOT(ISBLANK(D68))),IF(C68&gt;0,IF(D68&gt;0, "","pva must be &gt;0,"),IF(D68&gt;0, "Pvo must be &gt;0,","")),"")</f>
        <v/>
      </c>
      <c r="AI68" s="59" t="str">
        <f>IF(AND(NOT(ISBLANK(E68)),NOT(ISBLANK(F68))),IF(E68&gt;0,IF(F68&gt;0, "","Fva must be &gt;0,"),IF(F68&gt;0, "Fvo must be &gt;0,","")),"")</f>
        <v/>
      </c>
      <c r="AJ68" s="59" t="str">
        <f>IF(C68&gt;=E68,"","Fvo can not be bigger than Pvo,")</f>
        <v/>
      </c>
      <c r="AK68" s="59" t="str">
        <f>IF(D68&gt;=F68,"","Fva can not be higher than Pva")</f>
        <v/>
      </c>
      <c r="AL68" s="58"/>
      <c r="AM68" s="61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</row>
    <row r="69" spans="1:68" x14ac:dyDescent="0.2">
      <c r="A69" s="6" t="s">
        <v>266</v>
      </c>
      <c r="B69" s="67" t="s">
        <v>32</v>
      </c>
      <c r="C69" s="76"/>
      <c r="D69" s="76"/>
      <c r="E69" s="76"/>
      <c r="F69" s="76"/>
      <c r="G69" s="54"/>
      <c r="H69" s="54" t="str">
        <f t="shared" si="24"/>
        <v>Voer een getal in (bij n.v.t. NA invullen)</v>
      </c>
      <c r="I69" s="87" t="str">
        <f>CONCATENATE(AH69,AI69,AJ69,AK69)</f>
        <v/>
      </c>
      <c r="J69" s="87"/>
      <c r="K69" s="54"/>
      <c r="U69" s="54"/>
      <c r="Z69" s="54"/>
      <c r="AA69" s="54"/>
      <c r="AB69" s="54"/>
      <c r="AC69" s="54"/>
      <c r="AD69" s="54"/>
      <c r="AE69" s="54"/>
      <c r="AF69" s="54"/>
      <c r="AG69" s="54"/>
      <c r="AH69" s="59" t="str">
        <f>IF(AND(NOT(ISBLANK(C69)),NOT(ISBLANK(D69))),IF(C69&gt;0,IF(D69&gt;0, "","pva must be &gt;0,"),IF(D69&gt;0, "Pvo must be &gt;0,","")),"")</f>
        <v/>
      </c>
      <c r="AI69" s="59" t="str">
        <f>IF(AND(NOT(ISBLANK(E69)),NOT(ISBLANK(F69))),IF(E69&gt;0,IF(F69&gt;0, "","Fva must be &gt;0,"),IF(F69&gt;0, "Fvo must be &gt;0,","")),"")</f>
        <v/>
      </c>
      <c r="AJ69" s="59" t="str">
        <f>IF(C69&gt;=E69,"","Fvo can not be bigger than Pvo,")</f>
        <v/>
      </c>
      <c r="AK69" s="59" t="str">
        <f>IF(D69&gt;=F69,"","Fva can not be higher than Pva")</f>
        <v/>
      </c>
      <c r="AL69" s="58"/>
      <c r="AM69" s="61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</row>
    <row r="70" spans="1:68" x14ac:dyDescent="0.2">
      <c r="A70" s="6" t="s">
        <v>267</v>
      </c>
      <c r="B70" s="67" t="s">
        <v>65</v>
      </c>
      <c r="C70" s="76"/>
      <c r="D70" s="76"/>
      <c r="E70" s="76"/>
      <c r="F70" s="76"/>
      <c r="G70" s="54"/>
      <c r="H70" s="54" t="str">
        <f t="shared" si="24"/>
        <v>Voer een getal in (bij n.v.t. NA invullen)</v>
      </c>
      <c r="I70" s="87" t="str">
        <f>CONCATENATE(AH70,AI70,AJ70,AK70)</f>
        <v/>
      </c>
      <c r="J70" s="87"/>
      <c r="K70" s="54"/>
      <c r="U70" s="54"/>
      <c r="Z70" s="54"/>
      <c r="AA70" s="54"/>
      <c r="AB70" s="54"/>
      <c r="AC70" s="54"/>
      <c r="AD70" s="54"/>
      <c r="AE70" s="54"/>
      <c r="AF70" s="54"/>
      <c r="AG70" s="54"/>
      <c r="AH70" s="59" t="str">
        <f>IF(AND(NOT(ISBLANK(C70)),NOT(ISBLANK(D70))),IF(C70&gt;0,IF(D70&gt;0, "","pva must be &gt;0,"),IF(D70&gt;0, "Pvo must be &gt;0,","")),"")</f>
        <v/>
      </c>
      <c r="AI70" s="59" t="str">
        <f>IF(AND(NOT(ISBLANK(E70)),NOT(ISBLANK(F70))),IF(E70&gt;0,IF(F70&gt;0, "","Fva must be &gt;0,"),IF(F70&gt;0, "Fvo must be &gt;0,","")),"")</f>
        <v/>
      </c>
      <c r="AJ70" s="59" t="str">
        <f>IF(C70&gt;=E70,"","Fvo can not be bigger than Pvo,")</f>
        <v/>
      </c>
      <c r="AK70" s="59" t="str">
        <f>IF(D70&gt;=F70,"","Fva can not be higher than Pva")</f>
        <v/>
      </c>
      <c r="AL70" s="58"/>
      <c r="AM70" s="61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</row>
    <row r="71" spans="1:68" x14ac:dyDescent="0.2">
      <c r="A71" s="6" t="s">
        <v>183</v>
      </c>
      <c r="B71" s="67" t="s">
        <v>34</v>
      </c>
      <c r="C71" s="76"/>
      <c r="D71" s="76"/>
      <c r="E71" s="76"/>
      <c r="F71" s="76"/>
      <c r="G71" s="54"/>
      <c r="H71" s="54" t="str">
        <f t="shared" si="24"/>
        <v>Voer een getal in (bij n.v.t. NA invullen)</v>
      </c>
      <c r="I71" s="87" t="str">
        <f>CONCATENATE(AH71,AI71,AJ71,AK71)</f>
        <v/>
      </c>
      <c r="J71" s="87"/>
      <c r="K71" s="54"/>
      <c r="U71" s="54"/>
      <c r="Z71" s="54"/>
      <c r="AA71" s="54"/>
      <c r="AB71" s="54"/>
      <c r="AC71" s="54"/>
      <c r="AD71" s="54"/>
      <c r="AE71" s="54"/>
      <c r="AF71" s="54"/>
      <c r="AG71" s="54"/>
      <c r="AH71" s="59" t="str">
        <f>IF(AND(NOT(ISBLANK(C71)),NOT(ISBLANK(D71))),IF(C71&gt;0,IF(D71&gt;0, "","pva must be &gt;0,"),IF(D71&gt;0, "Pvo must be &gt;0,","")),"")</f>
        <v/>
      </c>
      <c r="AI71" s="59" t="str">
        <f>IF(AND(NOT(ISBLANK(E71)),NOT(ISBLANK(F71))),IF(E71&gt;0,IF(F71&gt;0, "","Fva must be &gt;0,"),IF(F71&gt;0, "Fvo must be &gt;0,","")),"")</f>
        <v/>
      </c>
      <c r="AJ71" s="59" t="str">
        <f>IF(C71&gt;=E71,"","Fvo can not be bigger than Pvo,")</f>
        <v/>
      </c>
      <c r="AK71" s="59" t="str">
        <f>IF(D71&gt;=F71,"","Fva can not be higher than Pva")</f>
        <v/>
      </c>
      <c r="AL71" s="58"/>
      <c r="AM71" s="61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</row>
    <row r="72" spans="1:68" x14ac:dyDescent="0.2">
      <c r="A72" s="16"/>
      <c r="B72" s="5" t="s">
        <v>66</v>
      </c>
      <c r="C72" s="16"/>
      <c r="D72" s="16"/>
      <c r="E72" s="16"/>
      <c r="F72" s="16"/>
      <c r="G72" s="54"/>
      <c r="H72" s="54"/>
      <c r="I72" s="87"/>
      <c r="J72" s="87"/>
      <c r="K72" s="54"/>
      <c r="U72" s="54"/>
      <c r="Z72" s="54"/>
      <c r="AA72" s="54"/>
      <c r="AB72" s="54"/>
      <c r="AC72" s="54"/>
      <c r="AD72" s="54"/>
      <c r="AE72" s="54"/>
      <c r="AF72" s="54"/>
      <c r="AG72" s="54"/>
      <c r="AH72" s="59"/>
      <c r="AI72" s="59"/>
      <c r="AJ72" s="59"/>
      <c r="AK72" s="59"/>
      <c r="AL72" s="58"/>
      <c r="AM72" s="61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</row>
    <row r="73" spans="1:68" x14ac:dyDescent="0.2">
      <c r="A73" s="6" t="s">
        <v>184</v>
      </c>
      <c r="B73" s="5" t="s">
        <v>67</v>
      </c>
      <c r="C73" s="76"/>
      <c r="D73" s="76"/>
      <c r="E73" s="76"/>
      <c r="F73" s="76"/>
      <c r="G73" s="54"/>
      <c r="H73" s="54" t="str">
        <f t="shared" si="24"/>
        <v>Voer een getal in (bij n.v.t. NA invullen)</v>
      </c>
      <c r="I73" s="87" t="str">
        <f>CONCATENATE(AH73,AI73,AJ73,AK73)</f>
        <v/>
      </c>
      <c r="J73" s="87"/>
      <c r="K73" s="54"/>
      <c r="U73" s="54"/>
      <c r="Z73" s="54"/>
      <c r="AA73" s="54"/>
      <c r="AB73" s="54"/>
      <c r="AC73" s="54"/>
      <c r="AD73" s="54"/>
      <c r="AE73" s="54"/>
      <c r="AF73" s="54"/>
      <c r="AG73" s="54"/>
      <c r="AH73" s="59" t="str">
        <f>IF(AND(NOT(ISBLANK(C73)),NOT(ISBLANK(D73))),IF(C73&gt;0,IF(D73&gt;0, "","pva must be &gt;0,"),IF(D73&gt;0, "Pvo must be &gt;0,","")),"")</f>
        <v/>
      </c>
      <c r="AI73" s="59" t="str">
        <f>IF(AND(NOT(ISBLANK(E73)),NOT(ISBLANK(F73))),IF(E73&gt;0,IF(F73&gt;0, "","Fva must be &gt;0,"),IF(F73&gt;0, "Fvo must be &gt;0,","")),"")</f>
        <v/>
      </c>
      <c r="AJ73" s="59" t="str">
        <f>IF(C73&gt;=E73,"","Fvo can not be bigger than Pvo,")</f>
        <v/>
      </c>
      <c r="AK73" s="59" t="str">
        <f>IF(D73&gt;=F73,"","Fva can not be higher than Pva")</f>
        <v/>
      </c>
      <c r="AL73" s="58"/>
      <c r="AM73" s="61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</row>
    <row r="74" spans="1:68" x14ac:dyDescent="0.2">
      <c r="A74" s="6" t="s">
        <v>185</v>
      </c>
      <c r="B74" s="5" t="s">
        <v>68</v>
      </c>
      <c r="C74" s="76"/>
      <c r="D74" s="76"/>
      <c r="E74" s="76"/>
      <c r="F74" s="76"/>
      <c r="G74" s="54"/>
      <c r="H74" s="54" t="str">
        <f t="shared" si="24"/>
        <v>Voer een getal in (bij n.v.t. NA invullen)</v>
      </c>
      <c r="I74" s="87" t="str">
        <f>CONCATENATE(AH74,AI74,AJ74,AK74)</f>
        <v/>
      </c>
      <c r="J74" s="87"/>
      <c r="K74" s="54"/>
      <c r="U74" s="54"/>
      <c r="Z74" s="54"/>
      <c r="AA74" s="54"/>
      <c r="AB74" s="54"/>
      <c r="AC74" s="54"/>
      <c r="AD74" s="54"/>
      <c r="AE74" s="54"/>
      <c r="AF74" s="54"/>
      <c r="AG74" s="54"/>
      <c r="AH74" s="59" t="str">
        <f>IF(AND(NOT(ISBLANK(C74)),NOT(ISBLANK(D74))),IF(C74&gt;0,IF(D74&gt;0, "","pva must be &gt;0,"),IF(D74&gt;0, "Pvo must be &gt;0,","")),"")</f>
        <v/>
      </c>
      <c r="AI74" s="59" t="str">
        <f>IF(AND(NOT(ISBLANK(E74)),NOT(ISBLANK(F74))),IF(E74&gt;0,IF(F74&gt;0, "","Fva must be &gt;0,"),IF(F74&gt;0, "Fvo must be &gt;0,","")),"")</f>
        <v/>
      </c>
      <c r="AJ74" s="59" t="str">
        <f>IF(C74&gt;=E74,"","Fvo can not be bigger than Pvo,")</f>
        <v/>
      </c>
      <c r="AK74" s="59" t="str">
        <f>IF(D74&gt;=F74,"","Fva can not be higher than Pva")</f>
        <v/>
      </c>
      <c r="AL74" s="58"/>
      <c r="AM74" s="61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</row>
    <row r="75" spans="1:68" x14ac:dyDescent="0.2">
      <c r="A75" s="6" t="s">
        <v>186</v>
      </c>
      <c r="B75" s="14" t="s">
        <v>35</v>
      </c>
      <c r="C75" s="76"/>
      <c r="D75" s="76"/>
      <c r="E75" s="76"/>
      <c r="F75" s="76"/>
      <c r="G75" s="54"/>
      <c r="H75" s="54" t="str">
        <f t="shared" si="24"/>
        <v>Voer een getal in (bij n.v.t. NA invullen)</v>
      </c>
      <c r="I75" s="87" t="str">
        <f>CONCATENATE(AH75,AI75,AJ75,AK75)</f>
        <v/>
      </c>
      <c r="J75" s="87"/>
      <c r="K75" s="54"/>
      <c r="U75" s="54"/>
      <c r="Z75" s="54"/>
      <c r="AA75" s="54"/>
      <c r="AB75" s="54"/>
      <c r="AC75" s="54"/>
      <c r="AD75" s="54"/>
      <c r="AE75" s="54"/>
      <c r="AF75" s="54"/>
      <c r="AG75" s="54"/>
      <c r="AH75" s="59" t="str">
        <f>IF(AND(NOT(ISBLANK(C75)),NOT(ISBLANK(D75))),IF(C75&gt;0,IF(D75&gt;0, "","pva must be &gt;0,"),IF(D75&gt;0, "Pvo must be &gt;0,","")),"")</f>
        <v/>
      </c>
      <c r="AI75" s="59" t="str">
        <f>IF(AND(NOT(ISBLANK(E75)),NOT(ISBLANK(F75))),IF(E75&gt;0,IF(F75&gt;0, "","Fva must be &gt;0,"),IF(F75&gt;0, "Fvo must be &gt;0,","")),"")</f>
        <v/>
      </c>
      <c r="AJ75" s="59" t="str">
        <f>IF(C75&gt;=E75,"","Fvo can not be bigger than Pvo,")</f>
        <v/>
      </c>
      <c r="AK75" s="59" t="str">
        <f>IF(D75&gt;=F75,"","Fva can not be higher than Pva")</f>
        <v/>
      </c>
      <c r="AL75" s="58"/>
      <c r="AM75" s="61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</row>
    <row r="76" spans="1:68" x14ac:dyDescent="0.2">
      <c r="A76" s="16"/>
      <c r="B76" s="5" t="s">
        <v>69</v>
      </c>
      <c r="C76" s="16"/>
      <c r="D76" s="16"/>
      <c r="E76" s="16"/>
      <c r="F76" s="16"/>
      <c r="G76" s="54"/>
      <c r="H76" s="54"/>
      <c r="I76" s="87"/>
      <c r="J76" s="87"/>
      <c r="K76" s="54"/>
      <c r="U76" s="54"/>
      <c r="Z76" s="54"/>
      <c r="AA76" s="54"/>
      <c r="AB76" s="54"/>
      <c r="AC76" s="54"/>
      <c r="AD76" s="54"/>
      <c r="AE76" s="54"/>
      <c r="AF76" s="54"/>
      <c r="AG76" s="54"/>
      <c r="AH76" s="59"/>
      <c r="AI76" s="59"/>
      <c r="AJ76" s="59"/>
      <c r="AK76" s="59"/>
      <c r="AL76" s="58"/>
      <c r="AM76" s="61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</row>
    <row r="77" spans="1:68" x14ac:dyDescent="0.2">
      <c r="A77" s="6" t="s">
        <v>187</v>
      </c>
      <c r="B77" s="5" t="s">
        <v>70</v>
      </c>
      <c r="C77" s="16"/>
      <c r="D77" s="16"/>
      <c r="E77" s="76"/>
      <c r="F77" s="76"/>
      <c r="G77" s="54"/>
      <c r="H77" s="54" t="str">
        <f>IF(OR(AND(E77="NA",F77="NA"),AND(ISNUMBER(E77),ISNUMBER(F77))),"","Voer een getal in (bij n.v.t. NA invullen)")</f>
        <v>Voer een getal in (bij n.v.t. NA invullen)</v>
      </c>
      <c r="I77" s="87" t="str">
        <f t="shared" ref="I77:I85" si="26">CONCATENATE(AH77,AI77,AJ77,AK77)</f>
        <v/>
      </c>
      <c r="J77" s="87"/>
      <c r="K77" s="54"/>
      <c r="U77" s="54"/>
      <c r="Z77" s="54"/>
      <c r="AA77" s="54"/>
      <c r="AB77" s="54"/>
      <c r="AC77" s="54"/>
      <c r="AD77" s="54"/>
      <c r="AE77" s="54"/>
      <c r="AF77" s="54"/>
      <c r="AG77" s="54"/>
      <c r="AH77" s="59" t="str">
        <f>IF(AND(NOT(ISBLANK(C77)),NOT(ISBLANK(D77))),IF(C77&gt;0,IF(D77&gt;0, "","pva must be &gt;0,"),IF(D77&gt;0, "Pvo must be &gt;0,","")),"")</f>
        <v/>
      </c>
      <c r="AI77" s="59" t="str">
        <f>IF(AND(NOT(ISBLANK(E77)),NOT(ISBLANK(F77))),IF(E77&gt;0,IF(F77&gt;0, "","Fva must be &gt;0,"),IF(F77&gt;0, "Fvo must be &gt;0,","")),"")</f>
        <v/>
      </c>
      <c r="AJ77" s="59"/>
      <c r="AK77" s="59"/>
      <c r="AL77" s="58"/>
      <c r="AM77" s="61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</row>
    <row r="78" spans="1:68" x14ac:dyDescent="0.2">
      <c r="A78" s="6" t="s">
        <v>188</v>
      </c>
      <c r="B78" s="5" t="s">
        <v>71</v>
      </c>
      <c r="C78" s="16"/>
      <c r="D78" s="16"/>
      <c r="E78" s="76"/>
      <c r="F78" s="76"/>
      <c r="G78" s="54"/>
      <c r="H78" s="54" t="str">
        <f t="shared" ref="H78:H84" si="27">IF(OR(AND(E78="NA",F78="NA"),AND(ISNUMBER(E78),ISNUMBER(F78))),"","Voer een getal in (bij n.v.t. NA invullen)")</f>
        <v>Voer een getal in (bij n.v.t. NA invullen)</v>
      </c>
      <c r="I78" s="87" t="str">
        <f t="shared" si="26"/>
        <v/>
      </c>
      <c r="J78" s="87"/>
      <c r="K78" s="54"/>
      <c r="U78" s="54"/>
      <c r="Z78" s="54"/>
      <c r="AA78" s="54"/>
      <c r="AB78" s="54"/>
      <c r="AC78" s="54"/>
      <c r="AD78" s="54"/>
      <c r="AE78" s="54"/>
      <c r="AF78" s="54"/>
      <c r="AG78" s="54"/>
      <c r="AH78" s="59" t="str">
        <f t="shared" ref="AH78:AH84" si="28">IF(AND(NOT(ISBLANK(C78)),NOT(ISBLANK(D78))),IF(C78&gt;0,IF(D78&gt;0, "","pva must be &gt;0,"),IF(D78&gt;0, "Pvo must be &gt;0,","")),"")</f>
        <v/>
      </c>
      <c r="AI78" s="59" t="str">
        <f t="shared" ref="AI78:AI84" si="29">IF(AND(NOT(ISBLANK(E78)),NOT(ISBLANK(F78))),IF(E78&gt;0,IF(F78&gt;0, "","Fva must be &gt;0,"),IF(F78&gt;0, "Fvo must be &gt;0,","")),"")</f>
        <v/>
      </c>
      <c r="AJ78" s="59"/>
      <c r="AK78" s="59"/>
      <c r="AL78" s="58"/>
      <c r="AM78" s="61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</row>
    <row r="79" spans="1:68" x14ac:dyDescent="0.2">
      <c r="A79" s="6" t="s">
        <v>189</v>
      </c>
      <c r="B79" s="5" t="s">
        <v>72</v>
      </c>
      <c r="C79" s="16"/>
      <c r="D79" s="16"/>
      <c r="E79" s="76"/>
      <c r="F79" s="76"/>
      <c r="G79" s="54"/>
      <c r="H79" s="54" t="str">
        <f t="shared" si="27"/>
        <v>Voer een getal in (bij n.v.t. NA invullen)</v>
      </c>
      <c r="I79" s="87" t="str">
        <f t="shared" si="26"/>
        <v/>
      </c>
      <c r="J79" s="87"/>
      <c r="K79" s="54"/>
      <c r="U79" s="54"/>
      <c r="Z79" s="54"/>
      <c r="AA79" s="54"/>
      <c r="AB79" s="54"/>
      <c r="AC79" s="54"/>
      <c r="AD79" s="54"/>
      <c r="AE79" s="54"/>
      <c r="AF79" s="54"/>
      <c r="AG79" s="54"/>
      <c r="AH79" s="59" t="str">
        <f t="shared" si="28"/>
        <v/>
      </c>
      <c r="AI79" s="59" t="str">
        <f t="shared" si="29"/>
        <v/>
      </c>
      <c r="AJ79" s="59"/>
      <c r="AK79" s="59"/>
      <c r="AL79" s="58"/>
      <c r="AM79" s="61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</row>
    <row r="80" spans="1:68" x14ac:dyDescent="0.2">
      <c r="A80" s="6" t="s">
        <v>190</v>
      </c>
      <c r="B80" s="5" t="s">
        <v>73</v>
      </c>
      <c r="C80" s="16"/>
      <c r="D80" s="16"/>
      <c r="E80" s="76"/>
      <c r="F80" s="76"/>
      <c r="G80" s="54"/>
      <c r="H80" s="54" t="str">
        <f t="shared" si="27"/>
        <v>Voer een getal in (bij n.v.t. NA invullen)</v>
      </c>
      <c r="I80" s="87" t="str">
        <f t="shared" si="26"/>
        <v/>
      </c>
      <c r="J80" s="87"/>
      <c r="K80" s="54"/>
      <c r="U80" s="54"/>
      <c r="Z80" s="54"/>
      <c r="AA80" s="54"/>
      <c r="AB80" s="54"/>
      <c r="AC80" s="54"/>
      <c r="AD80" s="54"/>
      <c r="AE80" s="54"/>
      <c r="AF80" s="54"/>
      <c r="AG80" s="54"/>
      <c r="AH80" s="59" t="str">
        <f t="shared" si="28"/>
        <v/>
      </c>
      <c r="AI80" s="59" t="str">
        <f t="shared" si="29"/>
        <v/>
      </c>
      <c r="AJ80" s="59"/>
      <c r="AK80" s="59"/>
      <c r="AL80" s="58"/>
      <c r="AM80" s="61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</row>
    <row r="81" spans="1:68" x14ac:dyDescent="0.2">
      <c r="A81" s="6" t="s">
        <v>191</v>
      </c>
      <c r="B81" s="5" t="s">
        <v>74</v>
      </c>
      <c r="C81" s="16"/>
      <c r="D81" s="16"/>
      <c r="E81" s="76"/>
      <c r="F81" s="76"/>
      <c r="G81" s="54"/>
      <c r="H81" s="54" t="str">
        <f t="shared" si="27"/>
        <v>Voer een getal in (bij n.v.t. NA invullen)</v>
      </c>
      <c r="I81" s="87" t="str">
        <f t="shared" si="26"/>
        <v/>
      </c>
      <c r="J81" s="87"/>
      <c r="K81" s="54"/>
      <c r="U81" s="54"/>
      <c r="Z81" s="54"/>
      <c r="AA81" s="54"/>
      <c r="AB81" s="54"/>
      <c r="AC81" s="54"/>
      <c r="AD81" s="54"/>
      <c r="AE81" s="54"/>
      <c r="AF81" s="54"/>
      <c r="AG81" s="54"/>
      <c r="AH81" s="59" t="str">
        <f t="shared" si="28"/>
        <v/>
      </c>
      <c r="AI81" s="59" t="str">
        <f t="shared" si="29"/>
        <v/>
      </c>
      <c r="AJ81" s="59"/>
      <c r="AK81" s="59"/>
      <c r="AL81" s="58"/>
      <c r="AM81" s="61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</row>
    <row r="82" spans="1:68" x14ac:dyDescent="0.2">
      <c r="A82" s="6" t="s">
        <v>192</v>
      </c>
      <c r="B82" s="5" t="s">
        <v>75</v>
      </c>
      <c r="C82" s="16"/>
      <c r="D82" s="16"/>
      <c r="E82" s="76"/>
      <c r="F82" s="76"/>
      <c r="G82" s="54"/>
      <c r="H82" s="54" t="str">
        <f t="shared" si="27"/>
        <v>Voer een getal in (bij n.v.t. NA invullen)</v>
      </c>
      <c r="I82" s="87" t="str">
        <f t="shared" si="26"/>
        <v/>
      </c>
      <c r="J82" s="87"/>
      <c r="K82" s="54"/>
      <c r="U82" s="54"/>
      <c r="Z82" s="54"/>
      <c r="AA82" s="54"/>
      <c r="AB82" s="54"/>
      <c r="AC82" s="54"/>
      <c r="AD82" s="54"/>
      <c r="AE82" s="54"/>
      <c r="AF82" s="54"/>
      <c r="AG82" s="54"/>
      <c r="AH82" s="59" t="str">
        <f t="shared" si="28"/>
        <v/>
      </c>
      <c r="AI82" s="59" t="str">
        <f t="shared" si="29"/>
        <v/>
      </c>
      <c r="AJ82" s="59"/>
      <c r="AK82" s="59"/>
      <c r="AL82" s="58"/>
      <c r="AM82" s="61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</row>
    <row r="83" spans="1:68" x14ac:dyDescent="0.2">
      <c r="A83" s="6" t="s">
        <v>193</v>
      </c>
      <c r="B83" s="5" t="s">
        <v>38</v>
      </c>
      <c r="C83" s="16"/>
      <c r="D83" s="16"/>
      <c r="E83" s="76"/>
      <c r="F83" s="76"/>
      <c r="G83" s="54"/>
      <c r="H83" s="54" t="str">
        <f t="shared" si="27"/>
        <v>Voer een getal in (bij n.v.t. NA invullen)</v>
      </c>
      <c r="I83" s="87" t="str">
        <f t="shared" si="26"/>
        <v/>
      </c>
      <c r="J83" s="87"/>
      <c r="K83" s="54"/>
      <c r="U83" s="54"/>
      <c r="Z83" s="54"/>
      <c r="AA83" s="54"/>
      <c r="AB83" s="54"/>
      <c r="AC83" s="54"/>
      <c r="AD83" s="54"/>
      <c r="AE83" s="54"/>
      <c r="AF83" s="54"/>
      <c r="AG83" s="54"/>
      <c r="AH83" s="59" t="str">
        <f t="shared" si="28"/>
        <v/>
      </c>
      <c r="AI83" s="59" t="str">
        <f t="shared" si="29"/>
        <v/>
      </c>
      <c r="AJ83" s="59"/>
      <c r="AK83" s="59"/>
      <c r="AL83" s="58"/>
      <c r="AM83" s="61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</row>
    <row r="84" spans="1:68" x14ac:dyDescent="0.2">
      <c r="A84" s="6" t="s">
        <v>194</v>
      </c>
      <c r="B84" s="5" t="s">
        <v>76</v>
      </c>
      <c r="C84" s="16"/>
      <c r="D84" s="16"/>
      <c r="E84" s="76"/>
      <c r="F84" s="76"/>
      <c r="G84" s="54"/>
      <c r="H84" s="54" t="str">
        <f t="shared" si="27"/>
        <v>Voer een getal in (bij n.v.t. NA invullen)</v>
      </c>
      <c r="I84" s="87" t="str">
        <f t="shared" si="26"/>
        <v/>
      </c>
      <c r="J84" s="87"/>
      <c r="K84" s="54"/>
      <c r="U84" s="54"/>
      <c r="Z84" s="54"/>
      <c r="AA84" s="54"/>
      <c r="AB84" s="54"/>
      <c r="AC84" s="54"/>
      <c r="AD84" s="54"/>
      <c r="AE84" s="54"/>
      <c r="AF84" s="54"/>
      <c r="AG84" s="54"/>
      <c r="AH84" s="59" t="str">
        <f t="shared" si="28"/>
        <v/>
      </c>
      <c r="AI84" s="59" t="str">
        <f t="shared" si="29"/>
        <v/>
      </c>
      <c r="AJ84" s="59"/>
      <c r="AK84" s="59"/>
      <c r="AL84" s="58"/>
      <c r="AM84" s="61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</row>
    <row r="85" spans="1:68" x14ac:dyDescent="0.2">
      <c r="A85" s="6" t="s">
        <v>195</v>
      </c>
      <c r="B85" s="14" t="s">
        <v>77</v>
      </c>
      <c r="C85" s="76"/>
      <c r="D85" s="76"/>
      <c r="E85" s="76"/>
      <c r="F85" s="76"/>
      <c r="G85" s="54"/>
      <c r="H85" s="54" t="str">
        <f t="shared" si="24"/>
        <v>Voer een getal in (bij n.v.t. NA invullen)</v>
      </c>
      <c r="I85" s="87" t="str">
        <f t="shared" si="26"/>
        <v/>
      </c>
      <c r="J85" s="87"/>
      <c r="K85" s="54"/>
      <c r="U85" s="54"/>
      <c r="Z85" s="54"/>
      <c r="AA85" s="54"/>
      <c r="AB85" s="54"/>
      <c r="AC85" s="54"/>
      <c r="AD85" s="54"/>
      <c r="AE85" s="54"/>
      <c r="AF85" s="54"/>
      <c r="AG85" s="54"/>
      <c r="AH85" s="59" t="str">
        <f t="shared" ref="AH85" si="30">IF(AND(NOT(ISBLANK(C85)),NOT(ISBLANK(D85))),IF(C85&gt;0,IF(D85&gt;0, "","pva must be &gt;0,"),IF(D85&gt;0, "Pvo must be &gt;0,","")),"")</f>
        <v/>
      </c>
      <c r="AI85" s="59" t="str">
        <f t="shared" ref="AI85" si="31">IF(AND(NOT(ISBLANK(E85)),NOT(ISBLANK(F85))),IF(E85&gt;0,IF(F85&gt;0, "","Fva must be &gt;0,"),IF(F85&gt;0, "Fvo must be &gt;0,","")),"")</f>
        <v/>
      </c>
      <c r="AJ85" s="59" t="str">
        <f t="shared" ref="AJ85" si="32">IF(C85&gt;=E85,"","Fvo can not be bigger than Pvo,")</f>
        <v/>
      </c>
      <c r="AK85" s="59" t="str">
        <f t="shared" ref="AK85" si="33">IF(D85&gt;=F85,"","Fva can not be higher than Pva")</f>
        <v/>
      </c>
      <c r="AL85" s="58"/>
      <c r="AM85" s="61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</row>
    <row r="86" spans="1:68" x14ac:dyDescent="0.2">
      <c r="A86" s="16"/>
      <c r="B86" s="5" t="s">
        <v>69</v>
      </c>
      <c r="C86" s="16"/>
      <c r="D86" s="16"/>
      <c r="E86" s="16"/>
      <c r="F86" s="16"/>
      <c r="G86" s="54"/>
      <c r="H86" s="54"/>
      <c r="I86" s="87"/>
      <c r="J86" s="87"/>
      <c r="K86" s="54"/>
      <c r="U86" s="54"/>
      <c r="Z86" s="54"/>
      <c r="AA86" s="54"/>
      <c r="AB86" s="54"/>
      <c r="AC86" s="54"/>
      <c r="AD86" s="54"/>
      <c r="AE86" s="54"/>
      <c r="AF86" s="54"/>
      <c r="AG86" s="54"/>
      <c r="AH86" s="59"/>
      <c r="AI86" s="59"/>
      <c r="AJ86" s="59"/>
      <c r="AK86" s="59"/>
      <c r="AL86" s="58"/>
      <c r="AM86" s="61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</row>
    <row r="87" spans="1:68" x14ac:dyDescent="0.2">
      <c r="A87" s="6" t="s">
        <v>196</v>
      </c>
      <c r="B87" s="5" t="s">
        <v>70</v>
      </c>
      <c r="C87" s="16"/>
      <c r="D87" s="16"/>
      <c r="E87" s="76"/>
      <c r="F87" s="76"/>
      <c r="G87" s="54"/>
      <c r="H87" s="54" t="str">
        <f>IF(OR(AND(E87="NA",F87="NA"),AND(ISNUMBER(E87),ISNUMBER(F87))),"","Voer een getal in (bij n.v.t. NA invullen)")</f>
        <v>Voer een getal in (bij n.v.t. NA invullen)</v>
      </c>
      <c r="I87" s="87" t="str">
        <f t="shared" ref="I87:I94" si="34">CONCATENATE(AH87,AI87,AJ87,AK87)</f>
        <v/>
      </c>
      <c r="J87" s="87"/>
      <c r="K87" s="54"/>
      <c r="U87" s="54"/>
      <c r="Z87" s="54"/>
      <c r="AA87" s="54"/>
      <c r="AB87" s="54"/>
      <c r="AC87" s="54"/>
      <c r="AD87" s="54"/>
      <c r="AE87" s="54"/>
      <c r="AF87" s="54"/>
      <c r="AG87" s="54"/>
      <c r="AH87" s="59" t="str">
        <f>IF(AND(NOT(ISBLANK(C87)),NOT(ISBLANK(D87))),IF(C87&gt;0,IF(D87&gt;0, "","pva must be &gt;0,"),IF(D87&gt;0, "Pvo must be &gt;0,","")),"")</f>
        <v/>
      </c>
      <c r="AI87" s="59" t="str">
        <f>IF(AND(NOT(ISBLANK(E87)),NOT(ISBLANK(F87))),IF(E87&gt;0,IF(F87&gt;0, "","Fva must be &gt;0,"),IF(F87&gt;0, "Fvo must be &gt;0,","")),"")</f>
        <v/>
      </c>
      <c r="AJ87" s="59"/>
      <c r="AK87" s="59"/>
      <c r="AL87" s="58"/>
      <c r="AM87" s="61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</row>
    <row r="88" spans="1:68" x14ac:dyDescent="0.2">
      <c r="A88" s="6" t="s">
        <v>197</v>
      </c>
      <c r="B88" s="5" t="s">
        <v>71</v>
      </c>
      <c r="C88" s="16"/>
      <c r="D88" s="16"/>
      <c r="E88" s="76"/>
      <c r="F88" s="76"/>
      <c r="G88" s="54"/>
      <c r="H88" s="54" t="str">
        <f t="shared" ref="H88:H94" si="35">IF(OR(AND(E88="NA",F88="NA"),AND(ISNUMBER(E88),ISNUMBER(F88))),"","Voer een getal in (bij n.v.t. NA invullen)")</f>
        <v>Voer een getal in (bij n.v.t. NA invullen)</v>
      </c>
      <c r="I88" s="87" t="str">
        <f t="shared" si="34"/>
        <v/>
      </c>
      <c r="J88" s="87"/>
      <c r="K88" s="54"/>
      <c r="U88" s="54"/>
      <c r="Z88" s="54"/>
      <c r="AA88" s="54"/>
      <c r="AB88" s="54"/>
      <c r="AC88" s="54"/>
      <c r="AD88" s="54"/>
      <c r="AE88" s="54"/>
      <c r="AF88" s="54"/>
      <c r="AG88" s="54"/>
      <c r="AH88" s="59" t="str">
        <f t="shared" ref="AH88:AH94" si="36">IF(AND(NOT(ISBLANK(C88)),NOT(ISBLANK(D88))),IF(C88&gt;0,IF(D88&gt;0, "","pva must be &gt;0,"),IF(D88&gt;0, "Pvo must be &gt;0,","")),"")</f>
        <v/>
      </c>
      <c r="AI88" s="59" t="str">
        <f t="shared" ref="AI88:AI94" si="37">IF(AND(NOT(ISBLANK(E88)),NOT(ISBLANK(F88))),IF(E88&gt;0,IF(F88&gt;0, "","Fva must be &gt;0,"),IF(F88&gt;0, "Fvo must be &gt;0,","")),"")</f>
        <v/>
      </c>
      <c r="AJ88" s="59"/>
      <c r="AK88" s="59"/>
      <c r="AL88" s="58"/>
      <c r="AM88" s="61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</row>
    <row r="89" spans="1:68" x14ac:dyDescent="0.2">
      <c r="A89" s="6" t="s">
        <v>198</v>
      </c>
      <c r="B89" s="5" t="s">
        <v>72</v>
      </c>
      <c r="C89" s="16"/>
      <c r="D89" s="16"/>
      <c r="E89" s="76"/>
      <c r="F89" s="76"/>
      <c r="G89" s="54"/>
      <c r="H89" s="54" t="str">
        <f t="shared" si="35"/>
        <v>Voer een getal in (bij n.v.t. NA invullen)</v>
      </c>
      <c r="I89" s="87" t="str">
        <f t="shared" si="34"/>
        <v/>
      </c>
      <c r="J89" s="87"/>
      <c r="K89" s="54"/>
      <c r="U89" s="54"/>
      <c r="Z89" s="54"/>
      <c r="AA89" s="54"/>
      <c r="AB89" s="54"/>
      <c r="AC89" s="54"/>
      <c r="AD89" s="54"/>
      <c r="AE89" s="54"/>
      <c r="AF89" s="54"/>
      <c r="AG89" s="54"/>
      <c r="AH89" s="59" t="str">
        <f t="shared" si="36"/>
        <v/>
      </c>
      <c r="AI89" s="59" t="str">
        <f t="shared" si="37"/>
        <v/>
      </c>
      <c r="AJ89" s="59"/>
      <c r="AK89" s="59"/>
      <c r="AL89" s="58"/>
      <c r="AM89" s="61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</row>
    <row r="90" spans="1:68" x14ac:dyDescent="0.2">
      <c r="A90" s="6" t="s">
        <v>199</v>
      </c>
      <c r="B90" s="5" t="s">
        <v>73</v>
      </c>
      <c r="C90" s="16"/>
      <c r="D90" s="16"/>
      <c r="E90" s="76"/>
      <c r="F90" s="76"/>
      <c r="G90" s="54"/>
      <c r="H90" s="54" t="str">
        <f t="shared" si="35"/>
        <v>Voer een getal in (bij n.v.t. NA invullen)</v>
      </c>
      <c r="I90" s="87" t="str">
        <f t="shared" si="34"/>
        <v/>
      </c>
      <c r="J90" s="87"/>
      <c r="K90" s="54"/>
      <c r="U90" s="54"/>
      <c r="Z90" s="54"/>
      <c r="AA90" s="54"/>
      <c r="AB90" s="54"/>
      <c r="AC90" s="54"/>
      <c r="AD90" s="54"/>
      <c r="AE90" s="54"/>
      <c r="AF90" s="54"/>
      <c r="AG90" s="54"/>
      <c r="AH90" s="59" t="str">
        <f t="shared" si="36"/>
        <v/>
      </c>
      <c r="AI90" s="59" t="str">
        <f t="shared" si="37"/>
        <v/>
      </c>
      <c r="AJ90" s="59"/>
      <c r="AK90" s="59"/>
      <c r="AL90" s="58"/>
      <c r="AM90" s="61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</row>
    <row r="91" spans="1:68" x14ac:dyDescent="0.2">
      <c r="A91" s="6" t="s">
        <v>200</v>
      </c>
      <c r="B91" s="5" t="s">
        <v>74</v>
      </c>
      <c r="C91" s="16"/>
      <c r="D91" s="16"/>
      <c r="E91" s="76"/>
      <c r="F91" s="76"/>
      <c r="G91" s="54"/>
      <c r="H91" s="54" t="str">
        <f t="shared" si="35"/>
        <v>Voer een getal in (bij n.v.t. NA invullen)</v>
      </c>
      <c r="I91" s="87" t="str">
        <f t="shared" si="34"/>
        <v/>
      </c>
      <c r="J91" s="87"/>
      <c r="K91" s="54"/>
      <c r="U91" s="54"/>
      <c r="Z91" s="54"/>
      <c r="AA91" s="54"/>
      <c r="AB91" s="54"/>
      <c r="AC91" s="54"/>
      <c r="AD91" s="54"/>
      <c r="AE91" s="54"/>
      <c r="AF91" s="54"/>
      <c r="AG91" s="54"/>
      <c r="AH91" s="59" t="str">
        <f t="shared" si="36"/>
        <v/>
      </c>
      <c r="AI91" s="59" t="str">
        <f t="shared" si="37"/>
        <v/>
      </c>
      <c r="AJ91" s="59"/>
      <c r="AK91" s="59"/>
      <c r="AL91" s="58"/>
      <c r="AM91" s="61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</row>
    <row r="92" spans="1:68" x14ac:dyDescent="0.2">
      <c r="A92" s="6" t="s">
        <v>201</v>
      </c>
      <c r="B92" s="5" t="s">
        <v>75</v>
      </c>
      <c r="C92" s="16"/>
      <c r="D92" s="16"/>
      <c r="E92" s="76"/>
      <c r="F92" s="76"/>
      <c r="G92" s="54"/>
      <c r="H92" s="54" t="str">
        <f t="shared" si="35"/>
        <v>Voer een getal in (bij n.v.t. NA invullen)</v>
      </c>
      <c r="I92" s="87" t="str">
        <f t="shared" si="34"/>
        <v/>
      </c>
      <c r="J92" s="87"/>
      <c r="K92" s="54"/>
      <c r="U92" s="54"/>
      <c r="Z92" s="54"/>
      <c r="AA92" s="54"/>
      <c r="AB92" s="54"/>
      <c r="AC92" s="54"/>
      <c r="AD92" s="54"/>
      <c r="AE92" s="54"/>
      <c r="AF92" s="54"/>
      <c r="AG92" s="54"/>
      <c r="AH92" s="59" t="str">
        <f t="shared" si="36"/>
        <v/>
      </c>
      <c r="AI92" s="59" t="str">
        <f t="shared" si="37"/>
        <v/>
      </c>
      <c r="AJ92" s="59"/>
      <c r="AK92" s="59"/>
      <c r="AL92" s="58"/>
      <c r="AM92" s="61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</row>
    <row r="93" spans="1:68" x14ac:dyDescent="0.2">
      <c r="A93" s="67" t="s">
        <v>202</v>
      </c>
      <c r="B93" s="67" t="s">
        <v>38</v>
      </c>
      <c r="C93" s="16"/>
      <c r="D93" s="16"/>
      <c r="E93" s="76"/>
      <c r="F93" s="76"/>
      <c r="G93" s="54"/>
      <c r="H93" s="54" t="str">
        <f t="shared" si="35"/>
        <v>Voer een getal in (bij n.v.t. NA invullen)</v>
      </c>
      <c r="I93" s="87" t="str">
        <f t="shared" si="34"/>
        <v/>
      </c>
      <c r="J93" s="87"/>
      <c r="K93" s="54"/>
      <c r="U93" s="54"/>
      <c r="Z93" s="54"/>
      <c r="AA93" s="54"/>
      <c r="AB93" s="54"/>
      <c r="AC93" s="54"/>
      <c r="AD93" s="54"/>
      <c r="AE93" s="54"/>
      <c r="AF93" s="54"/>
      <c r="AG93" s="54"/>
      <c r="AH93" s="59" t="str">
        <f t="shared" si="36"/>
        <v/>
      </c>
      <c r="AI93" s="59" t="str">
        <f t="shared" si="37"/>
        <v/>
      </c>
      <c r="AJ93" s="59"/>
      <c r="AK93" s="59"/>
      <c r="AL93" s="58"/>
      <c r="AM93" s="61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</row>
    <row r="94" spans="1:68" x14ac:dyDescent="0.2">
      <c r="A94" s="6" t="s">
        <v>203</v>
      </c>
      <c r="B94" s="5" t="s">
        <v>76</v>
      </c>
      <c r="C94" s="16"/>
      <c r="D94" s="16"/>
      <c r="E94" s="76"/>
      <c r="F94" s="76"/>
      <c r="G94" s="54"/>
      <c r="H94" s="54" t="str">
        <f t="shared" si="35"/>
        <v>Voer een getal in (bij n.v.t. NA invullen)</v>
      </c>
      <c r="I94" s="87" t="str">
        <f t="shared" si="34"/>
        <v/>
      </c>
      <c r="J94" s="87"/>
      <c r="K94" s="54"/>
      <c r="U94" s="54"/>
      <c r="Z94" s="54"/>
      <c r="AA94" s="54"/>
      <c r="AB94" s="54"/>
      <c r="AC94" s="54"/>
      <c r="AD94" s="54"/>
      <c r="AE94" s="54"/>
      <c r="AF94" s="54"/>
      <c r="AG94" s="54"/>
      <c r="AH94" s="59" t="str">
        <f t="shared" si="36"/>
        <v/>
      </c>
      <c r="AI94" s="59" t="str">
        <f t="shared" si="37"/>
        <v/>
      </c>
      <c r="AJ94" s="59"/>
      <c r="AK94" s="59"/>
      <c r="AL94" s="58"/>
      <c r="AM94" s="61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</row>
    <row r="95" spans="1:68" x14ac:dyDescent="0.2">
      <c r="A95" s="16"/>
      <c r="B95" s="6" t="s">
        <v>49</v>
      </c>
      <c r="C95" s="16"/>
      <c r="D95" s="16"/>
      <c r="E95" s="16"/>
      <c r="F95" s="16"/>
      <c r="G95" s="54"/>
      <c r="H95" s="54"/>
      <c r="I95" s="87"/>
      <c r="J95" s="87"/>
      <c r="K95" s="54"/>
      <c r="U95" s="54"/>
      <c r="Z95" s="54"/>
      <c r="AA95" s="54"/>
      <c r="AB95" s="54"/>
      <c r="AC95" s="54"/>
      <c r="AD95" s="54"/>
      <c r="AE95" s="54"/>
      <c r="AF95" s="54"/>
      <c r="AG95" s="54"/>
      <c r="AH95" s="59"/>
      <c r="AI95" s="59"/>
      <c r="AJ95" s="59"/>
      <c r="AK95" s="59"/>
      <c r="AL95" s="58"/>
      <c r="AM95" s="61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</row>
    <row r="96" spans="1:68" x14ac:dyDescent="0.2">
      <c r="A96" s="6" t="s">
        <v>204</v>
      </c>
      <c r="B96" s="6" t="s">
        <v>42</v>
      </c>
      <c r="C96" s="76"/>
      <c r="D96" s="76"/>
      <c r="E96" s="76"/>
      <c r="F96" s="76"/>
      <c r="G96" s="54"/>
      <c r="H96" s="54" t="str">
        <f t="shared" si="24"/>
        <v>Voer een getal in (bij n.v.t. NA invullen)</v>
      </c>
      <c r="I96" s="87" t="str">
        <f t="shared" ref="I96:I101" si="38">CONCATENATE(AH96,AI96,AJ96,AK96)</f>
        <v/>
      </c>
      <c r="J96" s="87"/>
      <c r="K96" s="54"/>
      <c r="U96" s="54"/>
      <c r="Z96" s="54"/>
      <c r="AA96" s="54"/>
      <c r="AB96" s="54"/>
      <c r="AC96" s="54"/>
      <c r="AD96" s="54"/>
      <c r="AE96" s="54"/>
      <c r="AF96" s="54"/>
      <c r="AG96" s="54"/>
      <c r="AH96" s="59" t="str">
        <f t="shared" ref="AH96:AH101" si="39">IF(AND(NOT(ISBLANK(C96)),NOT(ISBLANK(D96))),IF(C96&gt;0,IF(D96&gt;0, "","pva must be &gt;0,"),IF(D96&gt;0, "Pvo must be &gt;0,","")),"")</f>
        <v/>
      </c>
      <c r="AI96" s="59" t="str">
        <f t="shared" ref="AI96:AI101" si="40">IF(AND(NOT(ISBLANK(E96)),NOT(ISBLANK(F96))),IF(E96&gt;0,IF(F96&gt;0, "","Fva must be &gt;0,"),IF(F96&gt;0, "Fvo must be &gt;0,","")),"")</f>
        <v/>
      </c>
      <c r="AJ96" s="59" t="str">
        <f t="shared" ref="AJ96:AJ101" si="41">IF(C96&gt;=E96,"","Fvo can not be bigger than Pvo,")</f>
        <v/>
      </c>
      <c r="AK96" s="59" t="str">
        <f t="shared" ref="AK96:AK101" si="42">IF(D96&gt;=F96,"","Fva can not be higher than Pva")</f>
        <v/>
      </c>
      <c r="AL96" s="58"/>
      <c r="AM96" s="61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</row>
    <row r="97" spans="1:68" x14ac:dyDescent="0.2">
      <c r="A97" s="6" t="s">
        <v>205</v>
      </c>
      <c r="B97" s="6" t="s">
        <v>44</v>
      </c>
      <c r="C97" s="76"/>
      <c r="D97" s="76"/>
      <c r="E97" s="76"/>
      <c r="F97" s="76"/>
      <c r="G97" s="54"/>
      <c r="H97" s="54" t="str">
        <f t="shared" si="24"/>
        <v>Voer een getal in (bij n.v.t. NA invullen)</v>
      </c>
      <c r="I97" s="87" t="str">
        <f t="shared" si="38"/>
        <v/>
      </c>
      <c r="J97" s="87"/>
      <c r="K97" s="54"/>
      <c r="U97" s="54"/>
      <c r="Z97" s="54"/>
      <c r="AA97" s="54"/>
      <c r="AB97" s="54"/>
      <c r="AC97" s="54"/>
      <c r="AD97" s="54"/>
      <c r="AE97" s="54"/>
      <c r="AF97" s="54"/>
      <c r="AG97" s="54"/>
      <c r="AH97" s="59" t="str">
        <f t="shared" si="39"/>
        <v/>
      </c>
      <c r="AI97" s="59" t="str">
        <f t="shared" si="40"/>
        <v/>
      </c>
      <c r="AJ97" s="59" t="str">
        <f t="shared" si="41"/>
        <v/>
      </c>
      <c r="AK97" s="59" t="str">
        <f t="shared" si="42"/>
        <v/>
      </c>
      <c r="AL97" s="58"/>
      <c r="AM97" s="61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</row>
    <row r="98" spans="1:68" x14ac:dyDescent="0.2">
      <c r="A98" s="6" t="s">
        <v>206</v>
      </c>
      <c r="B98" s="6" t="s">
        <v>45</v>
      </c>
      <c r="C98" s="76"/>
      <c r="D98" s="76"/>
      <c r="E98" s="76"/>
      <c r="F98" s="76"/>
      <c r="G98" s="54"/>
      <c r="H98" s="54" t="str">
        <f t="shared" si="24"/>
        <v>Voer een getal in (bij n.v.t. NA invullen)</v>
      </c>
      <c r="I98" s="87" t="str">
        <f t="shared" si="38"/>
        <v/>
      </c>
      <c r="J98" s="87"/>
      <c r="K98" s="54"/>
      <c r="U98" s="54"/>
      <c r="Z98" s="54"/>
      <c r="AA98" s="54"/>
      <c r="AB98" s="54"/>
      <c r="AC98" s="54"/>
      <c r="AD98" s="54"/>
      <c r="AE98" s="54"/>
      <c r="AF98" s="54"/>
      <c r="AG98" s="54"/>
      <c r="AH98" s="59" t="str">
        <f t="shared" si="39"/>
        <v/>
      </c>
      <c r="AI98" s="59" t="str">
        <f t="shared" si="40"/>
        <v/>
      </c>
      <c r="AJ98" s="59" t="str">
        <f t="shared" si="41"/>
        <v/>
      </c>
      <c r="AK98" s="59" t="str">
        <f t="shared" si="42"/>
        <v/>
      </c>
      <c r="AL98" s="58"/>
      <c r="AM98" s="61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</row>
    <row r="99" spans="1:68" x14ac:dyDescent="0.2">
      <c r="A99" s="6" t="s">
        <v>207</v>
      </c>
      <c r="B99" s="6" t="s">
        <v>46</v>
      </c>
      <c r="C99" s="76"/>
      <c r="D99" s="76"/>
      <c r="E99" s="76"/>
      <c r="F99" s="76"/>
      <c r="G99" s="54"/>
      <c r="H99" s="54" t="str">
        <f t="shared" si="24"/>
        <v>Voer een getal in (bij n.v.t. NA invullen)</v>
      </c>
      <c r="I99" s="87" t="str">
        <f t="shared" si="38"/>
        <v/>
      </c>
      <c r="J99" s="87"/>
      <c r="K99" s="54"/>
      <c r="U99" s="54"/>
      <c r="Z99" s="54"/>
      <c r="AA99" s="54"/>
      <c r="AB99" s="54"/>
      <c r="AC99" s="54"/>
      <c r="AD99" s="54"/>
      <c r="AE99" s="54"/>
      <c r="AF99" s="54"/>
      <c r="AG99" s="54"/>
      <c r="AH99" s="59" t="str">
        <f t="shared" si="39"/>
        <v/>
      </c>
      <c r="AI99" s="59" t="str">
        <f t="shared" si="40"/>
        <v/>
      </c>
      <c r="AJ99" s="59" t="str">
        <f t="shared" si="41"/>
        <v/>
      </c>
      <c r="AK99" s="59" t="str">
        <f t="shared" si="42"/>
        <v/>
      </c>
      <c r="AL99" s="58"/>
      <c r="AM99" s="61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</row>
    <row r="100" spans="1:68" x14ac:dyDescent="0.2">
      <c r="A100" s="6" t="s">
        <v>208</v>
      </c>
      <c r="B100" s="6" t="s">
        <v>47</v>
      </c>
      <c r="C100" s="76"/>
      <c r="D100" s="76"/>
      <c r="E100" s="76"/>
      <c r="F100" s="76"/>
      <c r="G100" s="54"/>
      <c r="H100" s="54" t="str">
        <f t="shared" si="24"/>
        <v>Voer een getal in (bij n.v.t. NA invullen)</v>
      </c>
      <c r="I100" s="87" t="str">
        <f t="shared" si="38"/>
        <v/>
      </c>
      <c r="J100" s="87"/>
      <c r="K100" s="54"/>
      <c r="U100" s="54"/>
      <c r="Z100" s="54"/>
      <c r="AA100" s="54"/>
      <c r="AB100" s="54"/>
      <c r="AC100" s="54"/>
      <c r="AD100" s="54"/>
      <c r="AE100" s="54"/>
      <c r="AF100" s="54"/>
      <c r="AG100" s="54"/>
      <c r="AH100" s="59" t="str">
        <f t="shared" si="39"/>
        <v/>
      </c>
      <c r="AI100" s="59" t="str">
        <f t="shared" si="40"/>
        <v/>
      </c>
      <c r="AJ100" s="59" t="str">
        <f t="shared" si="41"/>
        <v/>
      </c>
      <c r="AK100" s="59" t="str">
        <f t="shared" si="42"/>
        <v/>
      </c>
      <c r="AL100" s="58"/>
      <c r="AM100" s="61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</row>
    <row r="101" spans="1:68" x14ac:dyDescent="0.2">
      <c r="A101" s="6" t="s">
        <v>209</v>
      </c>
      <c r="B101" s="6" t="s">
        <v>48</v>
      </c>
      <c r="C101" s="76"/>
      <c r="D101" s="76"/>
      <c r="E101" s="76"/>
      <c r="F101" s="76"/>
      <c r="G101" s="54"/>
      <c r="H101" s="54" t="str">
        <f t="shared" si="24"/>
        <v>Voer een getal in (bij n.v.t. NA invullen)</v>
      </c>
      <c r="I101" s="87" t="str">
        <f t="shared" si="38"/>
        <v/>
      </c>
      <c r="J101" s="87"/>
      <c r="K101" s="54"/>
      <c r="U101" s="54"/>
      <c r="Z101" s="54"/>
      <c r="AA101" s="54"/>
      <c r="AB101" s="54"/>
      <c r="AC101" s="54"/>
      <c r="AD101" s="54"/>
      <c r="AE101" s="54"/>
      <c r="AF101" s="54"/>
      <c r="AG101" s="54"/>
      <c r="AH101" s="59" t="str">
        <f t="shared" si="39"/>
        <v/>
      </c>
      <c r="AI101" s="59" t="str">
        <f t="shared" si="40"/>
        <v/>
      </c>
      <c r="AJ101" s="59" t="str">
        <f t="shared" si="41"/>
        <v/>
      </c>
      <c r="AK101" s="59" t="str">
        <f t="shared" si="42"/>
        <v/>
      </c>
      <c r="AL101" s="58"/>
      <c r="AM101" s="61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</row>
    <row r="102" spans="1:68" x14ac:dyDescent="0.2">
      <c r="A102" s="16"/>
      <c r="B102" s="6" t="s">
        <v>66</v>
      </c>
      <c r="C102" s="16"/>
      <c r="D102" s="16"/>
      <c r="E102" s="16"/>
      <c r="F102" s="16"/>
      <c r="G102" s="54"/>
      <c r="H102" s="54"/>
      <c r="I102" s="87"/>
      <c r="J102" s="87"/>
      <c r="K102" s="54"/>
      <c r="U102" s="54"/>
      <c r="Z102" s="54"/>
      <c r="AA102" s="54"/>
      <c r="AB102" s="54"/>
      <c r="AC102" s="54"/>
      <c r="AD102" s="54"/>
      <c r="AE102" s="54"/>
      <c r="AF102" s="54"/>
      <c r="AG102" s="54"/>
      <c r="AH102" s="59"/>
      <c r="AI102" s="59"/>
      <c r="AJ102" s="59"/>
      <c r="AK102" s="59"/>
      <c r="AL102" s="58"/>
      <c r="AM102" s="61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</row>
    <row r="103" spans="1:68" x14ac:dyDescent="0.2">
      <c r="A103" s="6" t="s">
        <v>210</v>
      </c>
      <c r="B103" s="6" t="s">
        <v>67</v>
      </c>
      <c r="C103" s="76"/>
      <c r="D103" s="76"/>
      <c r="E103" s="76"/>
      <c r="F103" s="76"/>
      <c r="G103" s="54"/>
      <c r="H103" s="54" t="str">
        <f t="shared" si="24"/>
        <v>Voer een getal in (bij n.v.t. NA invullen)</v>
      </c>
      <c r="I103" s="87" t="str">
        <f>CONCATENATE(AH103,AI103,AJ103,AK103)</f>
        <v/>
      </c>
      <c r="J103" s="87"/>
      <c r="K103" s="54"/>
      <c r="U103" s="54"/>
      <c r="Z103" s="54"/>
      <c r="AA103" s="54"/>
      <c r="AB103" s="54"/>
      <c r="AC103" s="54"/>
      <c r="AD103" s="54"/>
      <c r="AE103" s="54"/>
      <c r="AF103" s="54"/>
      <c r="AG103" s="54"/>
      <c r="AH103" s="59" t="str">
        <f>IF(AND(NOT(ISBLANK(C103)),NOT(ISBLANK(D103))),IF(C103&gt;0,IF(D103&gt;0, "","pva must be &gt;0,"),IF(D103&gt;0, "Pvo must be &gt;0,","")),"")</f>
        <v/>
      </c>
      <c r="AI103" s="59" t="str">
        <f>IF(AND(NOT(ISBLANK(E103)),NOT(ISBLANK(F103))),IF(E103&gt;0,IF(F103&gt;0, "","Fva must be &gt;0,"),IF(F103&gt;0, "Fvo must be &gt;0,","")),"")</f>
        <v/>
      </c>
      <c r="AJ103" s="59" t="str">
        <f>IF(C103&gt;=E103,"","Fvo can not be bigger than Pvo,")</f>
        <v/>
      </c>
      <c r="AK103" s="59" t="str">
        <f>IF(D103&gt;=F103,"","Fva can not be higher than Pva")</f>
        <v/>
      </c>
      <c r="AL103" s="58"/>
      <c r="AM103" s="61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</row>
    <row r="104" spans="1:68" x14ac:dyDescent="0.2">
      <c r="A104" s="6" t="s">
        <v>211</v>
      </c>
      <c r="B104" s="6" t="s">
        <v>68</v>
      </c>
      <c r="C104" s="76"/>
      <c r="D104" s="76"/>
      <c r="E104" s="76"/>
      <c r="F104" s="76"/>
      <c r="G104" s="54"/>
      <c r="H104" s="54" t="str">
        <f t="shared" si="24"/>
        <v>Voer een getal in (bij n.v.t. NA invullen)</v>
      </c>
      <c r="I104" s="87" t="str">
        <f>CONCATENATE(AH104,AI104,AJ104,AK104)</f>
        <v/>
      </c>
      <c r="J104" s="87"/>
      <c r="K104" s="54"/>
      <c r="U104" s="54"/>
      <c r="Z104" s="54"/>
      <c r="AA104" s="54"/>
      <c r="AB104" s="54"/>
      <c r="AC104" s="54"/>
      <c r="AD104" s="54"/>
      <c r="AE104" s="54"/>
      <c r="AF104" s="54"/>
      <c r="AG104" s="54"/>
      <c r="AH104" s="59" t="str">
        <f>IF(AND(NOT(ISBLANK(C104)),NOT(ISBLANK(D104))),IF(C104&gt;0,IF(D104&gt;0, "","pva must be &gt;0,"),IF(D104&gt;0, "Pvo must be &gt;0,","")),"")</f>
        <v/>
      </c>
      <c r="AI104" s="59" t="str">
        <f>IF(AND(NOT(ISBLANK(E104)),NOT(ISBLANK(F104))),IF(E104&gt;0,IF(F104&gt;0, "","Fva must be &gt;0,"),IF(F104&gt;0, "Fvo must be &gt;0,","")),"")</f>
        <v/>
      </c>
      <c r="AJ104" s="59" t="str">
        <f>IF(C104&gt;=E104,"","Fvo can not be bigger than Pvo,")</f>
        <v/>
      </c>
      <c r="AK104" s="59" t="str">
        <f>IF(D104&gt;=F104,"","Fva can not be higher than Pva")</f>
        <v/>
      </c>
      <c r="AL104" s="58"/>
      <c r="AM104" s="61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</row>
    <row r="105" spans="1:68" x14ac:dyDescent="0.2">
      <c r="A105" s="6" t="s">
        <v>212</v>
      </c>
      <c r="B105" s="23" t="s">
        <v>35</v>
      </c>
      <c r="C105" s="76"/>
      <c r="D105" s="76"/>
      <c r="E105" s="76"/>
      <c r="F105" s="76"/>
      <c r="G105" s="54"/>
      <c r="H105" s="54" t="str">
        <f t="shared" si="24"/>
        <v>Voer een getal in (bij n.v.t. NA invullen)</v>
      </c>
      <c r="I105" s="87" t="str">
        <f>CONCATENATE(AH105,AI105,AJ105,AK105)</f>
        <v/>
      </c>
      <c r="J105" s="87"/>
      <c r="K105" s="54"/>
      <c r="U105" s="54"/>
      <c r="Z105" s="54"/>
      <c r="AA105" s="54"/>
      <c r="AB105" s="54"/>
      <c r="AC105" s="54"/>
      <c r="AD105" s="54"/>
      <c r="AE105" s="54"/>
      <c r="AF105" s="54"/>
      <c r="AG105" s="54"/>
      <c r="AH105" s="59" t="str">
        <f>IF(AND(NOT(ISBLANK(C105)),NOT(ISBLANK(D105))),IF(C105&gt;0,IF(D105&gt;0, "","pva must be &gt;0,"),IF(D105&gt;0, "Pvo must be &gt;0,","")),"")</f>
        <v/>
      </c>
      <c r="AI105" s="59" t="str">
        <f>IF(AND(NOT(ISBLANK(E105)),NOT(ISBLANK(F105))),IF(E105&gt;0,IF(F105&gt;0, "","Fva must be &gt;0,"),IF(F105&gt;0, "Fvo must be &gt;0,","")),"")</f>
        <v/>
      </c>
      <c r="AJ105" s="59" t="str">
        <f>IF(C105&gt;=E105,"","Fvo can not be bigger than Pvo,")</f>
        <v/>
      </c>
      <c r="AK105" s="59" t="str">
        <f>IF(D105&gt;=F105,"","Fva can not be higher than Pva")</f>
        <v/>
      </c>
      <c r="AL105" s="58"/>
      <c r="AM105" s="61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</row>
    <row r="106" spans="1:68" x14ac:dyDescent="0.2">
      <c r="A106" s="16"/>
      <c r="B106" s="6" t="s">
        <v>69</v>
      </c>
      <c r="C106" s="16"/>
      <c r="D106" s="16"/>
      <c r="E106" s="16"/>
      <c r="F106" s="16"/>
      <c r="G106" s="54"/>
      <c r="H106" s="54"/>
      <c r="I106" s="87"/>
      <c r="J106" s="87"/>
      <c r="K106" s="54"/>
      <c r="U106" s="54"/>
      <c r="Z106" s="54"/>
      <c r="AA106" s="54"/>
      <c r="AB106" s="54"/>
      <c r="AC106" s="54"/>
      <c r="AD106" s="54"/>
      <c r="AE106" s="54"/>
      <c r="AF106" s="54"/>
      <c r="AG106" s="54"/>
      <c r="AH106" s="59"/>
      <c r="AI106" s="59"/>
      <c r="AJ106" s="59"/>
      <c r="AK106" s="59"/>
      <c r="AL106" s="58"/>
      <c r="AM106" s="61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</row>
    <row r="107" spans="1:68" x14ac:dyDescent="0.2">
      <c r="A107" s="6" t="s">
        <v>213</v>
      </c>
      <c r="B107" s="6" t="s">
        <v>70</v>
      </c>
      <c r="C107" s="16"/>
      <c r="D107" s="16"/>
      <c r="E107" s="76"/>
      <c r="F107" s="76"/>
      <c r="G107" s="54"/>
      <c r="H107" s="54" t="str">
        <f>IF(OR(AND(E107="NA",F107="NA"),AND(ISNUMBER(E107),ISNUMBER(F107))),"","Voer een getal in (bij n.v.t. NA invullen)")</f>
        <v>Voer een getal in (bij n.v.t. NA invullen)</v>
      </c>
      <c r="I107" s="87" t="str">
        <f t="shared" ref="I107:I114" si="43">CONCATENATE(AH107,AI107,AJ107,AK107)</f>
        <v/>
      </c>
      <c r="J107" s="87"/>
      <c r="K107" s="54"/>
      <c r="U107" s="54"/>
      <c r="Z107" s="54"/>
      <c r="AA107" s="54"/>
      <c r="AB107" s="54"/>
      <c r="AC107" s="54"/>
      <c r="AD107" s="54"/>
      <c r="AE107" s="54"/>
      <c r="AF107" s="54"/>
      <c r="AG107" s="54"/>
      <c r="AH107" s="59" t="str">
        <f>IF(AND(NOT(ISBLANK(C107)),NOT(ISBLANK(D107))),IF(C107&gt;0,IF(D107&gt;0, "","pva must be &gt;0,"),IF(D107&gt;0, "Pvo must be &gt;0,","")),"")</f>
        <v/>
      </c>
      <c r="AI107" s="59" t="str">
        <f>IF(AND(NOT(ISBLANK(E107)),NOT(ISBLANK(F107))),IF(E107&gt;0,IF(F107&gt;0, "","Fva must be &gt;0,"),IF(F107&gt;0, "Fvo must be &gt;0,","")),"")</f>
        <v/>
      </c>
      <c r="AJ107" s="59"/>
      <c r="AK107" s="59"/>
      <c r="AL107" s="58"/>
      <c r="AM107" s="61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</row>
    <row r="108" spans="1:68" x14ac:dyDescent="0.2">
      <c r="A108" s="6" t="s">
        <v>214</v>
      </c>
      <c r="B108" s="6" t="s">
        <v>71</v>
      </c>
      <c r="C108" s="16"/>
      <c r="D108" s="16"/>
      <c r="E108" s="76"/>
      <c r="F108" s="76"/>
      <c r="G108" s="54"/>
      <c r="H108" s="54" t="str">
        <f t="shared" ref="H108:H113" si="44">IF(OR(AND(E108="NA",F108="NA"),AND(ISNUMBER(E108),ISNUMBER(F108))),"","Voer een getal in (bij n.v.t. NA invullen)")</f>
        <v>Voer een getal in (bij n.v.t. NA invullen)</v>
      </c>
      <c r="I108" s="87" t="str">
        <f t="shared" si="43"/>
        <v/>
      </c>
      <c r="J108" s="87"/>
      <c r="K108" s="54"/>
      <c r="U108" s="54"/>
      <c r="Z108" s="54"/>
      <c r="AA108" s="54"/>
      <c r="AB108" s="54"/>
      <c r="AC108" s="54"/>
      <c r="AD108" s="54"/>
      <c r="AE108" s="54"/>
      <c r="AF108" s="54"/>
      <c r="AG108" s="54"/>
      <c r="AH108" s="59" t="str">
        <f t="shared" ref="AH108:AH113" si="45">IF(AND(NOT(ISBLANK(C108)),NOT(ISBLANK(D108))),IF(C108&gt;0,IF(D108&gt;0, "","pva must be &gt;0,"),IF(D108&gt;0, "Pvo must be &gt;0,","")),"")</f>
        <v/>
      </c>
      <c r="AI108" s="59" t="str">
        <f t="shared" ref="AI108:AI113" si="46">IF(AND(NOT(ISBLANK(E108)),NOT(ISBLANK(F108))),IF(E108&gt;0,IF(F108&gt;0, "","Fva must be &gt;0,"),IF(F108&gt;0, "Fvo must be &gt;0,","")),"")</f>
        <v/>
      </c>
      <c r="AJ108" s="59"/>
      <c r="AK108" s="59"/>
      <c r="AL108" s="58"/>
      <c r="AM108" s="61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</row>
    <row r="109" spans="1:68" x14ac:dyDescent="0.2">
      <c r="A109" s="6" t="s">
        <v>215</v>
      </c>
      <c r="B109" s="6" t="s">
        <v>72</v>
      </c>
      <c r="C109" s="16"/>
      <c r="D109" s="16"/>
      <c r="E109" s="76"/>
      <c r="F109" s="76"/>
      <c r="G109" s="54"/>
      <c r="H109" s="54" t="str">
        <f t="shared" si="44"/>
        <v>Voer een getal in (bij n.v.t. NA invullen)</v>
      </c>
      <c r="I109" s="87" t="str">
        <f t="shared" si="43"/>
        <v/>
      </c>
      <c r="J109" s="87"/>
      <c r="K109" s="54"/>
      <c r="U109" s="54"/>
      <c r="Z109" s="54"/>
      <c r="AA109" s="54"/>
      <c r="AB109" s="54"/>
      <c r="AC109" s="54"/>
      <c r="AD109" s="54"/>
      <c r="AE109" s="54"/>
      <c r="AF109" s="54"/>
      <c r="AG109" s="54"/>
      <c r="AH109" s="59" t="str">
        <f t="shared" si="45"/>
        <v/>
      </c>
      <c r="AI109" s="59" t="str">
        <f t="shared" si="46"/>
        <v/>
      </c>
      <c r="AJ109" s="59"/>
      <c r="AK109" s="59"/>
      <c r="AL109" s="58"/>
      <c r="AM109" s="61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</row>
    <row r="110" spans="1:68" x14ac:dyDescent="0.2">
      <c r="A110" s="6" t="s">
        <v>216</v>
      </c>
      <c r="B110" s="6" t="s">
        <v>73</v>
      </c>
      <c r="C110" s="16"/>
      <c r="D110" s="16"/>
      <c r="E110" s="76"/>
      <c r="F110" s="76"/>
      <c r="G110" s="54"/>
      <c r="H110" s="54" t="str">
        <f t="shared" si="44"/>
        <v>Voer een getal in (bij n.v.t. NA invullen)</v>
      </c>
      <c r="I110" s="87" t="str">
        <f t="shared" si="43"/>
        <v/>
      </c>
      <c r="J110" s="87"/>
      <c r="K110" s="54"/>
      <c r="U110" s="54"/>
      <c r="Z110" s="54"/>
      <c r="AA110" s="54"/>
      <c r="AB110" s="54"/>
      <c r="AC110" s="54"/>
      <c r="AD110" s="54"/>
      <c r="AE110" s="54"/>
      <c r="AF110" s="54"/>
      <c r="AG110" s="54"/>
      <c r="AH110" s="59" t="str">
        <f t="shared" si="45"/>
        <v/>
      </c>
      <c r="AI110" s="59" t="str">
        <f t="shared" si="46"/>
        <v/>
      </c>
      <c r="AJ110" s="59"/>
      <c r="AK110" s="59"/>
      <c r="AL110" s="58"/>
      <c r="AM110" s="61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</row>
    <row r="111" spans="1:68" x14ac:dyDescent="0.2">
      <c r="A111" s="6" t="s">
        <v>217</v>
      </c>
      <c r="B111" s="6" t="s">
        <v>75</v>
      </c>
      <c r="C111" s="16"/>
      <c r="D111" s="16"/>
      <c r="E111" s="76"/>
      <c r="F111" s="76"/>
      <c r="G111" s="54"/>
      <c r="H111" s="54" t="str">
        <f t="shared" si="44"/>
        <v>Voer een getal in (bij n.v.t. NA invullen)</v>
      </c>
      <c r="I111" s="87" t="str">
        <f t="shared" si="43"/>
        <v/>
      </c>
      <c r="J111" s="87"/>
      <c r="K111" s="54"/>
      <c r="U111" s="54"/>
      <c r="Z111" s="54"/>
      <c r="AA111" s="54"/>
      <c r="AB111" s="54"/>
      <c r="AC111" s="54"/>
      <c r="AD111" s="54"/>
      <c r="AE111" s="54"/>
      <c r="AF111" s="54"/>
      <c r="AG111" s="54"/>
      <c r="AH111" s="59" t="str">
        <f t="shared" si="45"/>
        <v/>
      </c>
      <c r="AI111" s="59" t="str">
        <f t="shared" si="46"/>
        <v/>
      </c>
      <c r="AJ111" s="59"/>
      <c r="AK111" s="59"/>
      <c r="AL111" s="58"/>
      <c r="AM111" s="61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</row>
    <row r="112" spans="1:68" x14ac:dyDescent="0.2">
      <c r="A112" s="6" t="s">
        <v>218</v>
      </c>
      <c r="B112" s="6" t="s">
        <v>38</v>
      </c>
      <c r="C112" s="16"/>
      <c r="D112" s="16"/>
      <c r="E112" s="76"/>
      <c r="F112" s="76"/>
      <c r="G112" s="54"/>
      <c r="H112" s="54" t="str">
        <f t="shared" si="44"/>
        <v>Voer een getal in (bij n.v.t. NA invullen)</v>
      </c>
      <c r="I112" s="87" t="str">
        <f t="shared" si="43"/>
        <v/>
      </c>
      <c r="J112" s="87"/>
      <c r="K112" s="54"/>
      <c r="U112" s="54"/>
      <c r="Z112" s="54"/>
      <c r="AA112" s="54"/>
      <c r="AB112" s="54"/>
      <c r="AC112" s="54"/>
      <c r="AD112" s="54"/>
      <c r="AE112" s="54"/>
      <c r="AF112" s="54"/>
      <c r="AG112" s="54"/>
      <c r="AH112" s="59" t="str">
        <f t="shared" si="45"/>
        <v/>
      </c>
      <c r="AI112" s="59" t="str">
        <f t="shared" si="46"/>
        <v/>
      </c>
      <c r="AJ112" s="59"/>
      <c r="AK112" s="59"/>
      <c r="AL112" s="58"/>
      <c r="AM112" s="61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</row>
    <row r="113" spans="1:68" x14ac:dyDescent="0.2">
      <c r="A113" s="6" t="s">
        <v>219</v>
      </c>
      <c r="B113" s="6" t="s">
        <v>76</v>
      </c>
      <c r="C113" s="16"/>
      <c r="D113" s="16"/>
      <c r="E113" s="76"/>
      <c r="F113" s="76"/>
      <c r="G113" s="54"/>
      <c r="H113" s="54" t="str">
        <f t="shared" si="44"/>
        <v>Voer een getal in (bij n.v.t. NA invullen)</v>
      </c>
      <c r="I113" s="87" t="str">
        <f t="shared" si="43"/>
        <v/>
      </c>
      <c r="J113" s="87"/>
      <c r="K113" s="54"/>
      <c r="U113" s="54"/>
      <c r="Z113" s="54"/>
      <c r="AA113" s="54"/>
      <c r="AB113" s="54"/>
      <c r="AC113" s="54"/>
      <c r="AD113" s="54"/>
      <c r="AE113" s="54"/>
      <c r="AF113" s="54"/>
      <c r="AG113" s="54"/>
      <c r="AH113" s="59" t="str">
        <f t="shared" si="45"/>
        <v/>
      </c>
      <c r="AI113" s="59" t="str">
        <f t="shared" si="46"/>
        <v/>
      </c>
      <c r="AJ113" s="59"/>
      <c r="AK113" s="59"/>
      <c r="AL113" s="58"/>
      <c r="AM113" s="61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</row>
    <row r="114" spans="1:68" x14ac:dyDescent="0.2">
      <c r="A114" s="6" t="s">
        <v>220</v>
      </c>
      <c r="B114" s="23" t="s">
        <v>40</v>
      </c>
      <c r="C114" s="76"/>
      <c r="D114" s="76"/>
      <c r="E114" s="76"/>
      <c r="F114" s="76"/>
      <c r="G114" s="54"/>
      <c r="H114" s="54" t="str">
        <f t="shared" si="24"/>
        <v>Voer een getal in (bij n.v.t. NA invullen)</v>
      </c>
      <c r="I114" s="87" t="str">
        <f t="shared" si="43"/>
        <v/>
      </c>
      <c r="J114" s="87"/>
      <c r="K114" s="54"/>
      <c r="U114" s="54"/>
      <c r="Z114" s="54"/>
      <c r="AA114" s="54"/>
      <c r="AB114" s="54"/>
      <c r="AC114" s="54"/>
      <c r="AD114" s="54"/>
      <c r="AE114" s="54"/>
      <c r="AF114" s="54"/>
      <c r="AG114" s="54"/>
      <c r="AH114" s="59" t="str">
        <f t="shared" ref="AH114" si="47">IF(AND(NOT(ISBLANK(C114)),NOT(ISBLANK(D114))),IF(C114&gt;0,IF(D114&gt;0, "","pva must be &gt;0,"),IF(D114&gt;0, "Pvo must be &gt;0,","")),"")</f>
        <v/>
      </c>
      <c r="AI114" s="59" t="str">
        <f t="shared" ref="AI114" si="48">IF(AND(NOT(ISBLANK(E114)),NOT(ISBLANK(F114))),IF(E114&gt;0,IF(F114&gt;0, "","Fva must be &gt;0,"),IF(F114&gt;0, "Fvo must be &gt;0,","")),"")</f>
        <v/>
      </c>
      <c r="AJ114" s="59" t="str">
        <f t="shared" ref="AJ114" si="49">IF(C114&gt;=E114,"","Fvo can not be bigger than Pvo,")</f>
        <v/>
      </c>
      <c r="AK114" s="59" t="str">
        <f t="shared" ref="AK114" si="50">IF(D114&gt;=F114,"","Fva can not be higher than Pva")</f>
        <v/>
      </c>
      <c r="AL114" s="58"/>
      <c r="AM114" s="61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</row>
    <row r="115" spans="1:68" x14ac:dyDescent="0.2">
      <c r="A115" s="16"/>
      <c r="B115" s="6" t="s">
        <v>69</v>
      </c>
      <c r="C115" s="16"/>
      <c r="D115" s="16"/>
      <c r="E115" s="16"/>
      <c r="F115" s="16"/>
      <c r="G115" s="54"/>
      <c r="H115" s="54"/>
      <c r="I115" s="87"/>
      <c r="J115" s="87"/>
      <c r="K115" s="54"/>
      <c r="U115" s="54"/>
      <c r="Z115" s="54"/>
      <c r="AA115" s="54"/>
      <c r="AB115" s="54"/>
      <c r="AC115" s="54"/>
      <c r="AD115" s="54"/>
      <c r="AE115" s="54"/>
      <c r="AF115" s="54"/>
      <c r="AG115" s="54"/>
      <c r="AH115" s="59"/>
      <c r="AI115" s="59"/>
      <c r="AJ115" s="59"/>
      <c r="AK115" s="59"/>
      <c r="AL115" s="58"/>
      <c r="AM115" s="61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</row>
    <row r="116" spans="1:68" x14ac:dyDescent="0.2">
      <c r="A116" s="6" t="s">
        <v>221</v>
      </c>
      <c r="B116" s="6" t="s">
        <v>70</v>
      </c>
      <c r="C116" s="16"/>
      <c r="D116" s="16"/>
      <c r="E116" s="76"/>
      <c r="F116" s="76"/>
      <c r="G116" s="54"/>
      <c r="H116" s="54" t="str">
        <f>IF(OR(AND(E116="NA",F116="NA"),AND(ISNUMBER(E116),ISNUMBER(F116))),"","Voer een getal in (bij n.v.t. NA invullen)")</f>
        <v>Voer een getal in (bij n.v.t. NA invullen)</v>
      </c>
      <c r="I116" s="87" t="str">
        <f t="shared" ref="I116:I122" si="51">CONCATENATE(AH116,AI116,AJ116,AK116)</f>
        <v/>
      </c>
      <c r="J116" s="87"/>
      <c r="K116" s="54"/>
      <c r="U116" s="54"/>
      <c r="Z116" s="54"/>
      <c r="AA116" s="54"/>
      <c r="AB116" s="54"/>
      <c r="AC116" s="54"/>
      <c r="AD116" s="54"/>
      <c r="AE116" s="54"/>
      <c r="AF116" s="54"/>
      <c r="AG116" s="54"/>
      <c r="AH116" s="59" t="str">
        <f>IF(AND(NOT(ISBLANK(C116)),NOT(ISBLANK(D116))),IF(C116&gt;0,IF(D116&gt;0, "","pva must be &gt;0,"),IF(D116&gt;0, "Pvo must be &gt;0,","")),"")</f>
        <v/>
      </c>
      <c r="AI116" s="59" t="str">
        <f>IF(AND(NOT(ISBLANK(E116)),NOT(ISBLANK(F116))),IF(E116&gt;0,IF(F116&gt;0, "","Fva must be &gt;0,"),IF(F116&gt;0, "Fvo must be &gt;0,","")),"")</f>
        <v/>
      </c>
      <c r="AJ116" s="59"/>
      <c r="AK116" s="59"/>
      <c r="AL116" s="58"/>
      <c r="AM116" s="61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</row>
    <row r="117" spans="1:68" x14ac:dyDescent="0.2">
      <c r="A117" s="6" t="s">
        <v>222</v>
      </c>
      <c r="B117" s="6" t="s">
        <v>71</v>
      </c>
      <c r="C117" s="16"/>
      <c r="D117" s="16"/>
      <c r="E117" s="76"/>
      <c r="F117" s="76"/>
      <c r="G117" s="54"/>
      <c r="H117" s="54" t="str">
        <f t="shared" ref="H117:H122" si="52">IF(OR(AND(E117="NA",F117="NA"),AND(ISNUMBER(E117),ISNUMBER(F117))),"","Voer een getal in (bij n.v.t. NA invullen)")</f>
        <v>Voer een getal in (bij n.v.t. NA invullen)</v>
      </c>
      <c r="I117" s="87" t="str">
        <f t="shared" si="51"/>
        <v/>
      </c>
      <c r="J117" s="87"/>
      <c r="K117" s="54"/>
      <c r="U117" s="54"/>
      <c r="Z117" s="54"/>
      <c r="AA117" s="54"/>
      <c r="AB117" s="54"/>
      <c r="AC117" s="54"/>
      <c r="AD117" s="54"/>
      <c r="AE117" s="54"/>
      <c r="AF117" s="54"/>
      <c r="AG117" s="54"/>
      <c r="AH117" s="59" t="str">
        <f t="shared" ref="AH117:AH122" si="53">IF(AND(NOT(ISBLANK(C117)),NOT(ISBLANK(D117))),IF(C117&gt;0,IF(D117&gt;0, "","pva must be &gt;0,"),IF(D117&gt;0, "Pvo must be &gt;0,","")),"")</f>
        <v/>
      </c>
      <c r="AI117" s="59" t="str">
        <f t="shared" ref="AI117:AI122" si="54">IF(AND(NOT(ISBLANK(E117)),NOT(ISBLANK(F117))),IF(E117&gt;0,IF(F117&gt;0, "","Fva must be &gt;0,"),IF(F117&gt;0, "Fvo must be &gt;0,","")),"")</f>
        <v/>
      </c>
      <c r="AJ117" s="59"/>
      <c r="AK117" s="59"/>
      <c r="AL117" s="58"/>
      <c r="AM117" s="61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</row>
    <row r="118" spans="1:68" x14ac:dyDescent="0.2">
      <c r="A118" s="6" t="s">
        <v>223</v>
      </c>
      <c r="B118" s="6" t="s">
        <v>72</v>
      </c>
      <c r="C118" s="16"/>
      <c r="D118" s="16"/>
      <c r="E118" s="76"/>
      <c r="F118" s="76"/>
      <c r="G118" s="54"/>
      <c r="H118" s="54" t="str">
        <f t="shared" si="52"/>
        <v>Voer een getal in (bij n.v.t. NA invullen)</v>
      </c>
      <c r="I118" s="87" t="str">
        <f t="shared" si="51"/>
        <v/>
      </c>
      <c r="J118" s="87"/>
      <c r="K118" s="54"/>
      <c r="U118" s="54"/>
      <c r="Z118" s="54"/>
      <c r="AA118" s="54"/>
      <c r="AB118" s="54"/>
      <c r="AC118" s="54"/>
      <c r="AD118" s="54"/>
      <c r="AE118" s="54"/>
      <c r="AF118" s="54"/>
      <c r="AG118" s="54"/>
      <c r="AH118" s="59" t="str">
        <f t="shared" si="53"/>
        <v/>
      </c>
      <c r="AI118" s="59" t="str">
        <f t="shared" si="54"/>
        <v/>
      </c>
      <c r="AJ118" s="59"/>
      <c r="AK118" s="59"/>
      <c r="AL118" s="58"/>
      <c r="AM118" s="61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</row>
    <row r="119" spans="1:68" x14ac:dyDescent="0.2">
      <c r="A119" s="6" t="s">
        <v>224</v>
      </c>
      <c r="B119" s="6" t="s">
        <v>73</v>
      </c>
      <c r="C119" s="16"/>
      <c r="D119" s="16"/>
      <c r="E119" s="76"/>
      <c r="F119" s="76"/>
      <c r="G119" s="54"/>
      <c r="H119" s="54" t="str">
        <f t="shared" si="52"/>
        <v>Voer een getal in (bij n.v.t. NA invullen)</v>
      </c>
      <c r="I119" s="87" t="str">
        <f t="shared" si="51"/>
        <v/>
      </c>
      <c r="J119" s="87"/>
      <c r="K119" s="54"/>
      <c r="U119" s="54"/>
      <c r="Z119" s="54"/>
      <c r="AA119" s="54"/>
      <c r="AB119" s="54"/>
      <c r="AC119" s="54"/>
      <c r="AD119" s="54"/>
      <c r="AE119" s="54"/>
      <c r="AF119" s="54"/>
      <c r="AG119" s="54"/>
      <c r="AH119" s="59" t="str">
        <f t="shared" si="53"/>
        <v/>
      </c>
      <c r="AI119" s="59" t="str">
        <f t="shared" si="54"/>
        <v/>
      </c>
      <c r="AJ119" s="59"/>
      <c r="AK119" s="59"/>
      <c r="AL119" s="58"/>
      <c r="AM119" s="61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</row>
    <row r="120" spans="1:68" x14ac:dyDescent="0.2">
      <c r="A120" s="6" t="s">
        <v>225</v>
      </c>
      <c r="B120" s="6" t="s">
        <v>75</v>
      </c>
      <c r="C120" s="16"/>
      <c r="D120" s="16"/>
      <c r="E120" s="76"/>
      <c r="F120" s="76"/>
      <c r="G120" s="54"/>
      <c r="H120" s="54" t="str">
        <f t="shared" si="52"/>
        <v>Voer een getal in (bij n.v.t. NA invullen)</v>
      </c>
      <c r="I120" s="87" t="str">
        <f t="shared" si="51"/>
        <v/>
      </c>
      <c r="J120" s="87"/>
      <c r="K120" s="54"/>
      <c r="U120" s="54"/>
      <c r="Z120" s="54"/>
      <c r="AA120" s="54"/>
      <c r="AB120" s="54"/>
      <c r="AC120" s="54"/>
      <c r="AD120" s="54"/>
      <c r="AE120" s="54"/>
      <c r="AF120" s="54"/>
      <c r="AG120" s="54"/>
      <c r="AH120" s="59" t="str">
        <f t="shared" si="53"/>
        <v/>
      </c>
      <c r="AI120" s="59" t="str">
        <f t="shared" si="54"/>
        <v/>
      </c>
      <c r="AJ120" s="59"/>
      <c r="AK120" s="59"/>
      <c r="AL120" s="58"/>
      <c r="AM120" s="61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</row>
    <row r="121" spans="1:68" x14ac:dyDescent="0.2">
      <c r="A121" s="6" t="s">
        <v>226</v>
      </c>
      <c r="B121" s="6" t="s">
        <v>38</v>
      </c>
      <c r="C121" s="16"/>
      <c r="D121" s="16"/>
      <c r="E121" s="76"/>
      <c r="F121" s="76"/>
      <c r="G121" s="54"/>
      <c r="H121" s="54" t="str">
        <f t="shared" si="52"/>
        <v>Voer een getal in (bij n.v.t. NA invullen)</v>
      </c>
      <c r="I121" s="87" t="str">
        <f t="shared" si="51"/>
        <v/>
      </c>
      <c r="J121" s="87"/>
      <c r="K121" s="54"/>
      <c r="U121" s="54"/>
      <c r="Z121" s="54"/>
      <c r="AA121" s="54"/>
      <c r="AB121" s="54"/>
      <c r="AC121" s="54"/>
      <c r="AD121" s="54"/>
      <c r="AE121" s="54"/>
      <c r="AF121" s="54"/>
      <c r="AG121" s="54"/>
      <c r="AH121" s="59" t="str">
        <f t="shared" si="53"/>
        <v/>
      </c>
      <c r="AI121" s="59" t="str">
        <f t="shared" si="54"/>
        <v/>
      </c>
      <c r="AJ121" s="59"/>
      <c r="AK121" s="59"/>
      <c r="AL121" s="58"/>
      <c r="AM121" s="61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</row>
    <row r="122" spans="1:68" x14ac:dyDescent="0.2">
      <c r="A122" s="6" t="s">
        <v>227</v>
      </c>
      <c r="B122" s="6" t="s">
        <v>76</v>
      </c>
      <c r="C122" s="16"/>
      <c r="D122" s="16"/>
      <c r="E122" s="76"/>
      <c r="F122" s="76"/>
      <c r="G122" s="54"/>
      <c r="H122" s="54" t="str">
        <f t="shared" si="52"/>
        <v>Voer een getal in (bij n.v.t. NA invullen)</v>
      </c>
      <c r="I122" s="87" t="str">
        <f t="shared" si="51"/>
        <v/>
      </c>
      <c r="J122" s="87"/>
      <c r="K122" s="54"/>
      <c r="U122" s="54"/>
      <c r="Z122" s="54"/>
      <c r="AA122" s="54"/>
      <c r="AB122" s="54"/>
      <c r="AC122" s="54"/>
      <c r="AD122" s="54"/>
      <c r="AE122" s="54"/>
      <c r="AF122" s="54"/>
      <c r="AG122" s="54"/>
      <c r="AH122" s="59" t="str">
        <f t="shared" si="53"/>
        <v/>
      </c>
      <c r="AI122" s="59" t="str">
        <f t="shared" si="54"/>
        <v/>
      </c>
      <c r="AJ122" s="59"/>
      <c r="AK122" s="59"/>
      <c r="AL122" s="58"/>
      <c r="AM122" s="61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</row>
    <row r="123" spans="1:68" x14ac:dyDescent="0.2">
      <c r="A123" s="6"/>
      <c r="B123" s="6" t="s">
        <v>49</v>
      </c>
      <c r="C123" s="16"/>
      <c r="D123" s="16"/>
      <c r="E123" s="16"/>
      <c r="F123" s="16"/>
      <c r="G123" s="54"/>
      <c r="H123" s="54"/>
      <c r="I123" s="87"/>
      <c r="J123" s="87"/>
      <c r="K123" s="54"/>
      <c r="U123" s="54"/>
      <c r="Z123" s="54"/>
      <c r="AA123" s="54"/>
      <c r="AB123" s="54"/>
      <c r="AC123" s="54"/>
      <c r="AD123" s="54"/>
      <c r="AE123" s="54"/>
      <c r="AF123" s="54"/>
      <c r="AG123" s="54"/>
      <c r="AH123" s="59"/>
      <c r="AI123" s="59"/>
      <c r="AJ123" s="59"/>
      <c r="AK123" s="59"/>
      <c r="AL123" s="58"/>
      <c r="AM123" s="61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</row>
    <row r="124" spans="1:68" x14ac:dyDescent="0.2">
      <c r="A124" s="6" t="s">
        <v>228</v>
      </c>
      <c r="B124" s="6" t="s">
        <v>44</v>
      </c>
      <c r="C124" s="78"/>
      <c r="D124" s="78"/>
      <c r="E124" s="78"/>
      <c r="F124" s="78"/>
      <c r="G124" s="54"/>
      <c r="H124" s="54" t="str">
        <f t="shared" ref="H124:H179" si="55">IF(OR(AND(C124="NA",D124="NA",E124="NA",F124="NA"),AND(ISNUMBER(C124),ISNUMBER(D124),ISNUMBER(E124),ISNUMBER(F124))),"","Voer een getal in (bij n.v.t. NA invullen)")</f>
        <v>Voer een getal in (bij n.v.t. NA invullen)</v>
      </c>
      <c r="I124" s="87" t="str">
        <f>CONCATENATE(AH124,AI124,AJ124,AK124)</f>
        <v/>
      </c>
      <c r="J124" s="87"/>
      <c r="K124" s="54"/>
      <c r="U124" s="54"/>
      <c r="Z124" s="54"/>
      <c r="AA124" s="54"/>
      <c r="AB124" s="54"/>
      <c r="AC124" s="54"/>
      <c r="AD124" s="54"/>
      <c r="AE124" s="54"/>
      <c r="AF124" s="54"/>
      <c r="AG124" s="54"/>
      <c r="AH124" s="59" t="str">
        <f>IF(AND(NOT(ISBLANK(C124)),NOT(ISBLANK(D124))),IF(C124&gt;0,IF(D124&gt;0, "","pva must be &gt;0,"),IF(D124&gt;0, "Pvo must be &gt;0,","")),"")</f>
        <v/>
      </c>
      <c r="AI124" s="59" t="str">
        <f>IF(AND(NOT(ISBLANK(E124)),NOT(ISBLANK(F124))),IF(E124&gt;0,IF(F124&gt;0, "","Fva must be &gt;0,"),IF(F124&gt;0, "Fvo must be &gt;0,","")),"")</f>
        <v/>
      </c>
      <c r="AJ124" s="59" t="str">
        <f>IF(C124&gt;=E124,"","Fvo can not be bigger than Pvo,")</f>
        <v/>
      </c>
      <c r="AK124" s="59" t="str">
        <f>IF(D124&gt;=F124,"","Fva can not be higher than Pva")</f>
        <v/>
      </c>
      <c r="AL124" s="58"/>
      <c r="AM124" s="61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</row>
    <row r="125" spans="1:68" x14ac:dyDescent="0.2">
      <c r="A125" s="6" t="s">
        <v>229</v>
      </c>
      <c r="B125" s="6" t="s">
        <v>45</v>
      </c>
      <c r="C125" s="78"/>
      <c r="D125" s="78"/>
      <c r="E125" s="78"/>
      <c r="F125" s="78"/>
      <c r="G125" s="54"/>
      <c r="H125" s="54" t="str">
        <f t="shared" si="55"/>
        <v>Voer een getal in (bij n.v.t. NA invullen)</v>
      </c>
      <c r="I125" s="87" t="str">
        <f>CONCATENATE(AH125,AI125,AJ125,AK125)</f>
        <v/>
      </c>
      <c r="J125" s="87"/>
      <c r="K125" s="54"/>
      <c r="U125" s="54"/>
      <c r="Z125" s="54"/>
      <c r="AA125" s="54"/>
      <c r="AB125" s="54"/>
      <c r="AC125" s="54"/>
      <c r="AD125" s="54"/>
      <c r="AE125" s="54"/>
      <c r="AF125" s="54"/>
      <c r="AG125" s="54"/>
      <c r="AH125" s="59" t="str">
        <f>IF(AND(NOT(ISBLANK(C125)),NOT(ISBLANK(D125))),IF(C125&gt;0,IF(D125&gt;0, "","pva must be &gt;0,"),IF(D125&gt;0, "Pvo must be &gt;0,","")),"")</f>
        <v/>
      </c>
      <c r="AI125" s="59" t="str">
        <f>IF(AND(NOT(ISBLANK(E125)),NOT(ISBLANK(F125))),IF(E125&gt;0,IF(F125&gt;0, "","Fva must be &gt;0,"),IF(F125&gt;0, "Fvo must be &gt;0,","")),"")</f>
        <v/>
      </c>
      <c r="AJ125" s="59" t="str">
        <f>IF(C125&gt;=E125,"","Fvo can not be bigger than Pvo,")</f>
        <v/>
      </c>
      <c r="AK125" s="59" t="str">
        <f>IF(D125&gt;=F125,"","Fva can not be higher than Pva")</f>
        <v/>
      </c>
      <c r="AL125" s="58"/>
      <c r="AM125" s="61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</row>
    <row r="126" spans="1:68" x14ac:dyDescent="0.2">
      <c r="A126" s="6" t="s">
        <v>230</v>
      </c>
      <c r="B126" s="6" t="s">
        <v>79</v>
      </c>
      <c r="C126" s="78"/>
      <c r="D126" s="78"/>
      <c r="E126" s="78"/>
      <c r="F126" s="78"/>
      <c r="G126" s="54"/>
      <c r="H126" s="54" t="str">
        <f t="shared" si="55"/>
        <v>Voer een getal in (bij n.v.t. NA invullen)</v>
      </c>
      <c r="I126" s="87" t="str">
        <f>CONCATENATE(AH126,AI126,AJ126,AK126)</f>
        <v/>
      </c>
      <c r="J126" s="87"/>
      <c r="K126" s="54"/>
      <c r="U126" s="54"/>
      <c r="Z126" s="54"/>
      <c r="AA126" s="54"/>
      <c r="AB126" s="54"/>
      <c r="AC126" s="54"/>
      <c r="AD126" s="54"/>
      <c r="AE126" s="54"/>
      <c r="AF126" s="54"/>
      <c r="AG126" s="54"/>
      <c r="AH126" s="59" t="str">
        <f>IF(AND(NOT(ISBLANK(C126)),NOT(ISBLANK(D126))),IF(C126&gt;0,IF(D126&gt;0, "","pva must be &gt;0,"),IF(D126&gt;0, "Pvo must be &gt;0,","")),"")</f>
        <v/>
      </c>
      <c r="AI126" s="59" t="str">
        <f>IF(AND(NOT(ISBLANK(E126)),NOT(ISBLANK(F126))),IF(E126&gt;0,IF(F126&gt;0, "","Fva must be &gt;0,"),IF(F126&gt;0, "Fvo must be &gt;0,","")),"")</f>
        <v/>
      </c>
      <c r="AJ126" s="59" t="str">
        <f>IF(C126&gt;=E126,"","Fvo can not be bigger than Pvo,")</f>
        <v/>
      </c>
      <c r="AK126" s="59" t="str">
        <f>IF(D126&gt;=F126,"","Fva can not be higher than Pva")</f>
        <v/>
      </c>
      <c r="AL126" s="58"/>
      <c r="AM126" s="61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</row>
    <row r="127" spans="1:68" x14ac:dyDescent="0.2">
      <c r="A127" s="6" t="s">
        <v>231</v>
      </c>
      <c r="B127" s="6" t="s">
        <v>80</v>
      </c>
      <c r="C127" s="78"/>
      <c r="D127" s="78"/>
      <c r="E127" s="78"/>
      <c r="F127" s="78"/>
      <c r="G127" s="54"/>
      <c r="H127" s="54" t="str">
        <f t="shared" si="55"/>
        <v>Voer een getal in (bij n.v.t. NA invullen)</v>
      </c>
      <c r="I127" s="87" t="str">
        <f>CONCATENATE(AH127,AI127,AJ127,AK127)</f>
        <v/>
      </c>
      <c r="J127" s="87"/>
      <c r="K127" s="54"/>
      <c r="U127" s="54"/>
      <c r="Z127" s="54"/>
      <c r="AA127" s="54"/>
      <c r="AB127" s="54"/>
      <c r="AC127" s="54"/>
      <c r="AD127" s="54"/>
      <c r="AE127" s="54"/>
      <c r="AF127" s="54"/>
      <c r="AG127" s="54"/>
      <c r="AH127" s="59" t="str">
        <f>IF(AND(NOT(ISBLANK(C127)),NOT(ISBLANK(D127))),IF(C127&gt;0,IF(D127&gt;0, "","pva must be &gt;0,"),IF(D127&gt;0, "Pvo must be &gt;0,","")),"")</f>
        <v/>
      </c>
      <c r="AI127" s="59" t="str">
        <f>IF(AND(NOT(ISBLANK(E127)),NOT(ISBLANK(F127))),IF(E127&gt;0,IF(F127&gt;0, "","Fva must be &gt;0,"),IF(F127&gt;0, "Fvo must be &gt;0,","")),"")</f>
        <v/>
      </c>
      <c r="AJ127" s="59" t="str">
        <f>IF(C127&gt;=E127,"","Fvo can not be bigger than Pvo,")</f>
        <v/>
      </c>
      <c r="AK127" s="59" t="str">
        <f>IF(D127&gt;=F127,"","Fva can not be higher than Pva")</f>
        <v/>
      </c>
      <c r="AL127" s="58"/>
      <c r="AM127" s="61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</row>
    <row r="128" spans="1:68" x14ac:dyDescent="0.2">
      <c r="A128" s="9"/>
      <c r="B128" s="9"/>
      <c r="C128" s="13"/>
      <c r="D128" s="13"/>
      <c r="E128" s="13"/>
      <c r="F128" s="13"/>
      <c r="G128" s="54"/>
      <c r="H128" s="54"/>
      <c r="I128" s="87"/>
      <c r="J128" s="87"/>
      <c r="K128" s="54"/>
      <c r="U128" s="54"/>
      <c r="Z128" s="54"/>
      <c r="AA128" s="54"/>
      <c r="AB128" s="54"/>
      <c r="AC128" s="54"/>
      <c r="AD128" s="54"/>
      <c r="AE128" s="54"/>
      <c r="AF128" s="54"/>
      <c r="AG128" s="54"/>
      <c r="AH128" s="59"/>
      <c r="AI128" s="59"/>
      <c r="AJ128" s="59"/>
      <c r="AK128" s="59"/>
      <c r="AL128" s="58"/>
      <c r="AM128" s="61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</row>
    <row r="129" spans="1:68" x14ac:dyDescent="0.2">
      <c r="A129" s="31" t="s">
        <v>276</v>
      </c>
      <c r="B129" s="30" t="s">
        <v>244</v>
      </c>
      <c r="C129" s="30" t="s">
        <v>281</v>
      </c>
      <c r="D129" s="1"/>
      <c r="E129" s="1"/>
      <c r="F129" s="1"/>
      <c r="G129" s="54"/>
      <c r="H129" s="54"/>
      <c r="I129" s="87"/>
      <c r="J129" s="87"/>
      <c r="K129" s="54"/>
      <c r="U129" s="54"/>
      <c r="Z129" s="54"/>
      <c r="AA129" s="54"/>
      <c r="AB129" s="54"/>
      <c r="AC129" s="54"/>
      <c r="AD129" s="54"/>
      <c r="AE129" s="54"/>
      <c r="AF129" s="54"/>
      <c r="AG129" s="54"/>
      <c r="AH129" s="59"/>
      <c r="AI129" s="59"/>
      <c r="AJ129" s="59"/>
      <c r="AK129" s="59"/>
      <c r="AL129" s="58"/>
      <c r="AM129" s="61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</row>
    <row r="130" spans="1:68" x14ac:dyDescent="0.2">
      <c r="A130" s="24" t="s">
        <v>245</v>
      </c>
      <c r="B130" s="25" t="s">
        <v>52</v>
      </c>
      <c r="C130" s="77"/>
      <c r="D130" s="1"/>
      <c r="E130" s="1"/>
      <c r="F130" s="1"/>
      <c r="G130" s="54"/>
      <c r="H130" s="54" t="str">
        <f>IF(OR(AND(C130="NA"),AND(ISNUMBER(C130))),"","Voer een getal in (bij n.v.t. NA invullen)")</f>
        <v>Voer een getal in (bij n.v.t. NA invullen)</v>
      </c>
      <c r="I130" s="87"/>
      <c r="J130" s="87"/>
      <c r="K130" s="54"/>
      <c r="U130" s="54"/>
      <c r="Z130" s="54"/>
      <c r="AA130" s="54"/>
      <c r="AB130" s="54"/>
      <c r="AC130" s="54"/>
      <c r="AD130" s="54"/>
      <c r="AE130" s="54"/>
      <c r="AF130" s="54"/>
      <c r="AG130" s="54"/>
      <c r="AH130" s="59"/>
      <c r="AI130" s="59"/>
      <c r="AJ130" s="59"/>
      <c r="AK130" s="59"/>
      <c r="AL130" s="58"/>
      <c r="AM130" s="61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</row>
    <row r="131" spans="1:68" x14ac:dyDescent="0.2">
      <c r="A131" s="24" t="s">
        <v>246</v>
      </c>
      <c r="B131" s="24" t="s">
        <v>53</v>
      </c>
      <c r="C131" s="77"/>
      <c r="D131" s="1"/>
      <c r="E131" s="1"/>
      <c r="F131" s="1"/>
      <c r="G131" s="54"/>
      <c r="H131" s="84" t="str">
        <f t="shared" ref="H131:H132" si="56">IF(OR(AND(C131="NA"),AND(ISNUMBER(C131))),"","Voer een getal in (bij n.v.t. NA invullen)")</f>
        <v>Voer een getal in (bij n.v.t. NA invullen)</v>
      </c>
      <c r="I131" s="87"/>
      <c r="J131" s="87"/>
      <c r="K131" s="54"/>
      <c r="U131" s="54"/>
      <c r="Z131" s="54"/>
      <c r="AA131" s="54"/>
      <c r="AB131" s="54"/>
      <c r="AC131" s="54"/>
      <c r="AD131" s="54"/>
      <c r="AE131" s="54"/>
      <c r="AF131" s="54"/>
      <c r="AG131" s="54"/>
      <c r="AH131" s="59"/>
      <c r="AI131" s="59"/>
      <c r="AJ131" s="59"/>
      <c r="AK131" s="59"/>
      <c r="AL131" s="58"/>
      <c r="AM131" s="61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</row>
    <row r="132" spans="1:68" x14ac:dyDescent="0.2">
      <c r="A132" s="24" t="s">
        <v>247</v>
      </c>
      <c r="B132" s="24" t="s">
        <v>54</v>
      </c>
      <c r="C132" s="77"/>
      <c r="D132" s="3"/>
      <c r="E132" s="3"/>
      <c r="F132" s="3"/>
      <c r="G132" s="54"/>
      <c r="H132" s="84" t="str">
        <f t="shared" si="56"/>
        <v>Voer een getal in (bij n.v.t. NA invullen)</v>
      </c>
      <c r="I132" s="87"/>
      <c r="J132" s="87"/>
      <c r="K132" s="54"/>
      <c r="U132" s="54"/>
      <c r="Z132" s="54"/>
      <c r="AA132" s="54"/>
      <c r="AB132" s="54"/>
      <c r="AC132" s="54"/>
      <c r="AD132" s="54"/>
      <c r="AE132" s="54"/>
      <c r="AF132" s="54"/>
      <c r="AG132" s="54"/>
      <c r="AH132" s="59"/>
      <c r="AI132" s="59"/>
      <c r="AJ132" s="59"/>
      <c r="AK132" s="59"/>
      <c r="AL132" s="58"/>
      <c r="AM132" s="61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</row>
    <row r="133" spans="1:68" x14ac:dyDescent="0.2">
      <c r="A133" s="21"/>
      <c r="B133" s="21"/>
      <c r="C133" s="21"/>
      <c r="D133" s="21"/>
      <c r="E133" s="21"/>
      <c r="F133" s="21"/>
      <c r="G133" s="54"/>
      <c r="H133" s="54"/>
      <c r="I133" s="87"/>
      <c r="J133" s="87"/>
      <c r="K133" s="54"/>
      <c r="U133" s="54"/>
      <c r="Z133" s="54"/>
      <c r="AA133" s="54"/>
      <c r="AB133" s="54"/>
      <c r="AC133" s="54"/>
      <c r="AD133" s="54"/>
      <c r="AE133" s="54"/>
      <c r="AF133" s="54"/>
      <c r="AG133" s="54"/>
      <c r="AH133" s="59"/>
      <c r="AI133" s="59"/>
      <c r="AJ133" s="59"/>
      <c r="AK133" s="59"/>
      <c r="AL133" s="58"/>
      <c r="AM133" s="61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</row>
    <row r="134" spans="1:68" x14ac:dyDescent="0.2">
      <c r="A134" s="28" t="s">
        <v>276</v>
      </c>
      <c r="B134" s="28" t="s">
        <v>0</v>
      </c>
      <c r="C134" s="28" t="s">
        <v>277</v>
      </c>
      <c r="D134" s="28" t="s">
        <v>278</v>
      </c>
      <c r="E134" s="28" t="s">
        <v>279</v>
      </c>
      <c r="F134" s="28" t="s">
        <v>280</v>
      </c>
      <c r="G134" s="54"/>
      <c r="H134" s="54"/>
      <c r="I134" s="87"/>
      <c r="J134" s="87"/>
      <c r="K134" s="54"/>
      <c r="U134" s="54"/>
      <c r="Z134" s="54"/>
      <c r="AA134" s="54"/>
      <c r="AB134" s="54"/>
      <c r="AC134" s="54"/>
      <c r="AD134" s="54"/>
      <c r="AE134" s="54"/>
      <c r="AF134" s="54"/>
      <c r="AG134" s="54"/>
      <c r="AH134" s="59"/>
      <c r="AI134" s="59"/>
      <c r="AJ134" s="59"/>
      <c r="AK134" s="59"/>
      <c r="AL134" s="58"/>
      <c r="AM134" s="61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</row>
    <row r="135" spans="1:68" x14ac:dyDescent="0.2">
      <c r="A135" s="26">
        <v>4</v>
      </c>
      <c r="B135" s="66" t="s">
        <v>236</v>
      </c>
      <c r="C135" s="76"/>
      <c r="D135" s="76"/>
      <c r="E135" s="76"/>
      <c r="F135" s="76"/>
      <c r="G135" s="54"/>
      <c r="H135" s="54" t="str">
        <f t="shared" si="55"/>
        <v>Voer een getal in (bij n.v.t. NA invullen)</v>
      </c>
      <c r="I135" s="87" t="str">
        <f>CONCATENATE(AH135,AI135,AJ135,AK135)</f>
        <v/>
      </c>
      <c r="J135" s="87"/>
      <c r="K135" s="54"/>
      <c r="U135" s="54"/>
      <c r="Z135" s="54"/>
      <c r="AA135" s="54"/>
      <c r="AB135" s="54"/>
      <c r="AC135" s="54"/>
      <c r="AD135" s="54"/>
      <c r="AE135" s="54"/>
      <c r="AF135" s="54"/>
      <c r="AG135" s="54"/>
      <c r="AH135" s="59" t="str">
        <f>IF(AND(NOT(ISBLANK(C135)),NOT(ISBLANK(D135))),IF(C135&gt;0,IF(D135&gt;0, "","pva must be &gt;0,"),IF(D135&gt;0, "Pvo must be &gt;0,","")),"")</f>
        <v/>
      </c>
      <c r="AI135" s="59" t="str">
        <f>IF(AND(NOT(ISBLANK(E135)),NOT(ISBLANK(F135))),IF(E135&gt;0,IF(F135&gt;0, "","Fva must be &gt;0,"),IF(F135&gt;0, "Fvo must be &gt;0,","")),"")</f>
        <v/>
      </c>
      <c r="AJ135" s="59" t="str">
        <f>IF(C135&gt;=E135,"","Fvo can not be bigger than Pvo,")</f>
        <v/>
      </c>
      <c r="AK135" s="59" t="str">
        <f>IF(D135&gt;=F135,"","Fva can not be higher than Pva")</f>
        <v/>
      </c>
      <c r="AL135" s="58"/>
      <c r="AM135" s="61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</row>
    <row r="136" spans="1:68" x14ac:dyDescent="0.2">
      <c r="A136" s="6" t="s">
        <v>268</v>
      </c>
      <c r="B136" s="6" t="s">
        <v>32</v>
      </c>
      <c r="C136" s="76"/>
      <c r="D136" s="76"/>
      <c r="E136" s="76"/>
      <c r="F136" s="76"/>
      <c r="G136" s="54"/>
      <c r="H136" s="54" t="str">
        <f t="shared" si="55"/>
        <v>Voer een getal in (bij n.v.t. NA invullen)</v>
      </c>
      <c r="I136" s="87" t="str">
        <f>CONCATENATE(AH136,AI136,AJ136,AK136)</f>
        <v/>
      </c>
      <c r="J136" s="87"/>
      <c r="K136" s="54"/>
      <c r="U136" s="54"/>
      <c r="Z136" s="54"/>
      <c r="AA136" s="54"/>
      <c r="AB136" s="54"/>
      <c r="AC136" s="54"/>
      <c r="AD136" s="54"/>
      <c r="AE136" s="54"/>
      <c r="AF136" s="54"/>
      <c r="AG136" s="54"/>
      <c r="AH136" s="59" t="str">
        <f>IF(AND(NOT(ISBLANK(C136)),NOT(ISBLANK(D136))),IF(C136&gt;0,IF(D136&gt;0, "","pva must be &gt;0,"),IF(D136&gt;0, "Pvo must be &gt;0,","")),"")</f>
        <v/>
      </c>
      <c r="AI136" s="59" t="str">
        <f>IF(AND(NOT(ISBLANK(E136)),NOT(ISBLANK(F136))),IF(E136&gt;0,IF(F136&gt;0, "","Fva must be &gt;0,"),IF(F136&gt;0, "Fvo must be &gt;0,","")),"")</f>
        <v/>
      </c>
      <c r="AJ136" s="59" t="str">
        <f>IF(C136&gt;=E136,"","Fvo can not be bigger than Pvo,")</f>
        <v/>
      </c>
      <c r="AK136" s="59" t="str">
        <f>IF(D136&gt;=F136,"","Fva can not be higher than Pva")</f>
        <v/>
      </c>
      <c r="AL136" s="58"/>
      <c r="AM136" s="61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</row>
    <row r="137" spans="1:68" x14ac:dyDescent="0.2">
      <c r="A137" s="6" t="s">
        <v>269</v>
      </c>
      <c r="B137" s="6" t="s">
        <v>65</v>
      </c>
      <c r="C137" s="76"/>
      <c r="D137" s="76"/>
      <c r="E137" s="76"/>
      <c r="F137" s="76"/>
      <c r="G137" s="54"/>
      <c r="H137" s="54" t="str">
        <f t="shared" si="55"/>
        <v>Voer een getal in (bij n.v.t. NA invullen)</v>
      </c>
      <c r="I137" s="87" t="str">
        <f>CONCATENATE(AH137,AI137,AJ137,AK137)</f>
        <v/>
      </c>
      <c r="J137" s="87"/>
      <c r="K137" s="54"/>
      <c r="U137" s="54"/>
      <c r="Z137" s="54"/>
      <c r="AA137" s="54"/>
      <c r="AB137" s="54"/>
      <c r="AC137" s="54"/>
      <c r="AD137" s="54"/>
      <c r="AE137" s="54"/>
      <c r="AF137" s="54"/>
      <c r="AG137" s="54"/>
      <c r="AH137" s="59" t="str">
        <f>IF(AND(NOT(ISBLANK(C137)),NOT(ISBLANK(D137))),IF(C137&gt;0,IF(D137&gt;0, "","pva must be &gt;0,"),IF(D137&gt;0, "Pvo must be &gt;0,","")),"")</f>
        <v/>
      </c>
      <c r="AI137" s="59" t="str">
        <f>IF(AND(NOT(ISBLANK(E137)),NOT(ISBLANK(F137))),IF(E137&gt;0,IF(F137&gt;0, "","Fva must be &gt;0,"),IF(F137&gt;0, "Fvo must be &gt;0,","")),"")</f>
        <v/>
      </c>
      <c r="AJ137" s="59" t="str">
        <f>IF(C137&gt;=E137,"","Fvo can not be bigger than Pvo,")</f>
        <v/>
      </c>
      <c r="AK137" s="59" t="str">
        <f>IF(D137&gt;=F137,"","Fva can not be higher than Pva")</f>
        <v/>
      </c>
      <c r="AL137" s="58"/>
      <c r="AM137" s="61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</row>
    <row r="138" spans="1:68" x14ac:dyDescent="0.2">
      <c r="A138" s="6" t="s">
        <v>137</v>
      </c>
      <c r="B138" s="6" t="s">
        <v>81</v>
      </c>
      <c r="C138" s="76"/>
      <c r="D138" s="76"/>
      <c r="E138" s="76"/>
      <c r="F138" s="76"/>
      <c r="G138" s="54"/>
      <c r="H138" s="54" t="str">
        <f t="shared" si="55"/>
        <v>Voer een getal in (bij n.v.t. NA invullen)</v>
      </c>
      <c r="I138" s="87" t="str">
        <f>CONCATENATE(AH138,AI138,AJ138,AK138)</f>
        <v/>
      </c>
      <c r="J138" s="87"/>
      <c r="K138" s="54"/>
      <c r="U138" s="54"/>
      <c r="Z138" s="54"/>
      <c r="AA138" s="54"/>
      <c r="AB138" s="54"/>
      <c r="AC138" s="54"/>
      <c r="AD138" s="54"/>
      <c r="AE138" s="54"/>
      <c r="AF138" s="54"/>
      <c r="AG138" s="54"/>
      <c r="AH138" s="59" t="str">
        <f>IF(AND(NOT(ISBLANK(C138)),NOT(ISBLANK(D138))),IF(C138&gt;0,IF(D138&gt;0, "","pva must be &gt;0,"),IF(D138&gt;0, "Pvo must be &gt;0,","")),"")</f>
        <v/>
      </c>
      <c r="AI138" s="59" t="str">
        <f>IF(AND(NOT(ISBLANK(E138)),NOT(ISBLANK(F138))),IF(E138&gt;0,IF(F138&gt;0, "","Fva must be &gt;0,"),IF(F138&gt;0, "Fvo must be &gt;0,","")),"")</f>
        <v/>
      </c>
      <c r="AJ138" s="59" t="str">
        <f>IF(C138&gt;=E138,"","Fvo can not be bigger than Pvo,")</f>
        <v/>
      </c>
      <c r="AK138" s="59" t="str">
        <f>IF(D138&gt;=F138,"","Fva can not be higher than Pva")</f>
        <v/>
      </c>
      <c r="AL138" s="58"/>
      <c r="AM138" s="61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</row>
    <row r="139" spans="1:68" x14ac:dyDescent="0.2">
      <c r="A139" s="16"/>
      <c r="B139" s="6" t="s">
        <v>66</v>
      </c>
      <c r="C139" s="16"/>
      <c r="D139" s="16"/>
      <c r="E139" s="16"/>
      <c r="F139" s="16"/>
      <c r="G139" s="54"/>
      <c r="H139" s="54"/>
      <c r="I139" s="87"/>
      <c r="J139" s="87"/>
      <c r="K139" s="54"/>
      <c r="U139" s="54"/>
      <c r="Z139" s="54"/>
      <c r="AA139" s="54"/>
      <c r="AB139" s="54"/>
      <c r="AC139" s="54"/>
      <c r="AD139" s="54"/>
      <c r="AE139" s="54"/>
      <c r="AF139" s="54"/>
      <c r="AG139" s="54"/>
      <c r="AH139" s="59"/>
      <c r="AI139" s="59"/>
      <c r="AJ139" s="59"/>
      <c r="AK139" s="59"/>
      <c r="AL139" s="58"/>
      <c r="AM139" s="61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</row>
    <row r="140" spans="1:68" x14ac:dyDescent="0.2">
      <c r="A140" s="6" t="s">
        <v>138</v>
      </c>
      <c r="B140" s="6" t="s">
        <v>67</v>
      </c>
      <c r="C140" s="76"/>
      <c r="D140" s="76"/>
      <c r="E140" s="76"/>
      <c r="F140" s="76"/>
      <c r="G140" s="54"/>
      <c r="H140" s="54" t="str">
        <f t="shared" si="55"/>
        <v>Voer een getal in (bij n.v.t. NA invullen)</v>
      </c>
      <c r="I140" s="87" t="str">
        <f>CONCATENATE(AH140,AI140,AJ140,AK140)</f>
        <v/>
      </c>
      <c r="J140" s="87"/>
      <c r="K140" s="54"/>
      <c r="U140" s="54"/>
      <c r="Z140" s="54"/>
      <c r="AA140" s="54"/>
      <c r="AB140" s="54"/>
      <c r="AC140" s="54"/>
      <c r="AD140" s="54"/>
      <c r="AE140" s="54"/>
      <c r="AF140" s="54"/>
      <c r="AG140" s="54"/>
      <c r="AH140" s="59" t="str">
        <f>IF(AND(NOT(ISBLANK(C140)),NOT(ISBLANK(D140))),IF(C140&gt;0,IF(D140&gt;0, "","pva must be &gt;0,"),IF(D140&gt;0, "Pvo must be &gt;0,","")),"")</f>
        <v/>
      </c>
      <c r="AI140" s="59" t="str">
        <f>IF(AND(NOT(ISBLANK(E140)),NOT(ISBLANK(F140))),IF(E140&gt;0,IF(F140&gt;0, "","Fva must be &gt;0,"),IF(F140&gt;0, "Fvo must be &gt;0,","")),"")</f>
        <v/>
      </c>
      <c r="AJ140" s="59" t="str">
        <f>IF(C140&gt;=E140,"","Fvo can not be bigger than Pvo,")</f>
        <v/>
      </c>
      <c r="AK140" s="59" t="str">
        <f>IF(D140&gt;=F140,"","Fva can not be higher than Pva")</f>
        <v/>
      </c>
      <c r="AL140" s="58"/>
      <c r="AM140" s="61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</row>
    <row r="141" spans="1:68" x14ac:dyDescent="0.2">
      <c r="A141" s="6" t="s">
        <v>139</v>
      </c>
      <c r="B141" s="6" t="s">
        <v>68</v>
      </c>
      <c r="C141" s="76"/>
      <c r="D141" s="76"/>
      <c r="E141" s="76"/>
      <c r="F141" s="76"/>
      <c r="G141" s="54"/>
      <c r="H141" s="54" t="str">
        <f t="shared" si="55"/>
        <v>Voer een getal in (bij n.v.t. NA invullen)</v>
      </c>
      <c r="I141" s="87" t="str">
        <f>CONCATENATE(AH141,AI141,AJ141,AK141)</f>
        <v/>
      </c>
      <c r="J141" s="87"/>
      <c r="K141" s="54"/>
      <c r="U141" s="54"/>
      <c r="Z141" s="54"/>
      <c r="AA141" s="54"/>
      <c r="AB141" s="54"/>
      <c r="AC141" s="54"/>
      <c r="AD141" s="54"/>
      <c r="AE141" s="54"/>
      <c r="AF141" s="54"/>
      <c r="AG141" s="54"/>
      <c r="AH141" s="59" t="str">
        <f>IF(AND(NOT(ISBLANK(C141)),NOT(ISBLANK(D141))),IF(C141&gt;0,IF(D141&gt;0, "","pva must be &gt;0,"),IF(D141&gt;0, "Pvo must be &gt;0,","")),"")</f>
        <v/>
      </c>
      <c r="AI141" s="59" t="str">
        <f>IF(AND(NOT(ISBLANK(E141)),NOT(ISBLANK(F141))),IF(E141&gt;0,IF(F141&gt;0, "","Fva must be &gt;0,"),IF(F141&gt;0, "Fvo must be &gt;0,","")),"")</f>
        <v/>
      </c>
      <c r="AJ141" s="59" t="str">
        <f>IF(C141&gt;=E141,"","Fvo can not be bigger than Pvo,")</f>
        <v/>
      </c>
      <c r="AK141" s="59" t="str">
        <f>IF(D141&gt;=F141,"","Fva can not be higher than Pva")</f>
        <v/>
      </c>
      <c r="AL141" s="58"/>
      <c r="AM141" s="61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</row>
    <row r="142" spans="1:68" x14ac:dyDescent="0.2">
      <c r="A142" s="6" t="s">
        <v>140</v>
      </c>
      <c r="B142" s="23" t="s">
        <v>35</v>
      </c>
      <c r="C142" s="76"/>
      <c r="D142" s="76"/>
      <c r="E142" s="76"/>
      <c r="F142" s="76"/>
      <c r="G142" s="54"/>
      <c r="H142" s="54" t="str">
        <f t="shared" si="55"/>
        <v>Voer een getal in (bij n.v.t. NA invullen)</v>
      </c>
      <c r="I142" s="87" t="str">
        <f>CONCATENATE(AH142,AI142,AJ142,AK142)</f>
        <v/>
      </c>
      <c r="J142" s="87"/>
      <c r="K142" s="54"/>
      <c r="U142" s="54"/>
      <c r="Z142" s="54"/>
      <c r="AA142" s="54"/>
      <c r="AB142" s="54"/>
      <c r="AC142" s="54"/>
      <c r="AD142" s="54"/>
      <c r="AE142" s="54"/>
      <c r="AF142" s="54"/>
      <c r="AG142" s="54"/>
      <c r="AH142" s="59" t="str">
        <f>IF(AND(NOT(ISBLANK(C142)),NOT(ISBLANK(D142))),IF(C142&gt;0,IF(D142&gt;0, "","pva must be &gt;0,"),IF(D142&gt;0, "Pvo must be &gt;0,","")),"")</f>
        <v/>
      </c>
      <c r="AI142" s="59" t="str">
        <f>IF(AND(NOT(ISBLANK(E142)),NOT(ISBLANK(F142))),IF(E142&gt;0,IF(F142&gt;0, "","Fva must be &gt;0,"),IF(F142&gt;0, "Fvo must be &gt;0,","")),"")</f>
        <v/>
      </c>
      <c r="AJ142" s="59" t="str">
        <f>IF(C142&gt;=E142,"","Fvo can not be bigger than Pvo,")</f>
        <v/>
      </c>
      <c r="AK142" s="59" t="str">
        <f>IF(D142&gt;=F142,"","Fva can not be higher than Pva")</f>
        <v/>
      </c>
      <c r="AL142" s="58"/>
      <c r="AM142" s="61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</row>
    <row r="143" spans="1:68" x14ac:dyDescent="0.2">
      <c r="A143" s="16"/>
      <c r="B143" s="6" t="s">
        <v>69</v>
      </c>
      <c r="C143" s="16"/>
      <c r="D143" s="16"/>
      <c r="E143" s="16"/>
      <c r="F143" s="16"/>
      <c r="G143" s="54"/>
      <c r="H143" s="54"/>
      <c r="I143" s="87"/>
      <c r="J143" s="87"/>
      <c r="K143" s="54"/>
      <c r="U143" s="54"/>
      <c r="Z143" s="54"/>
      <c r="AA143" s="54"/>
      <c r="AB143" s="54"/>
      <c r="AC143" s="54"/>
      <c r="AD143" s="54"/>
      <c r="AE143" s="54"/>
      <c r="AF143" s="54"/>
      <c r="AG143" s="54"/>
      <c r="AH143" s="59"/>
      <c r="AI143" s="59"/>
      <c r="AJ143" s="59"/>
      <c r="AK143" s="59"/>
      <c r="AL143" s="58"/>
      <c r="AM143" s="61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</row>
    <row r="144" spans="1:68" x14ac:dyDescent="0.2">
      <c r="A144" s="6" t="s">
        <v>141</v>
      </c>
      <c r="B144" s="6" t="s">
        <v>70</v>
      </c>
      <c r="C144" s="16"/>
      <c r="D144" s="16"/>
      <c r="E144" s="76"/>
      <c r="F144" s="76"/>
      <c r="G144" s="54"/>
      <c r="H144" s="54" t="str">
        <f>IF(OR(AND(E144="NA",F144="NA"),AND(ISNUMBER(E144),ISNUMBER(F144))),"","Voer een getal in (bij n.v.t. NA invullen)")</f>
        <v>Voer een getal in (bij n.v.t. NA invullen)</v>
      </c>
      <c r="I144" s="87" t="str">
        <f t="shared" ref="I144:I152" si="57">CONCATENATE(AH144,AI144,AJ144,AK144)</f>
        <v/>
      </c>
      <c r="J144" s="87"/>
      <c r="K144" s="54"/>
      <c r="U144" s="54"/>
      <c r="Z144" s="54"/>
      <c r="AA144" s="54"/>
      <c r="AB144" s="54"/>
      <c r="AC144" s="54"/>
      <c r="AD144" s="54"/>
      <c r="AE144" s="54"/>
      <c r="AF144" s="54"/>
      <c r="AG144" s="54"/>
      <c r="AH144" s="59" t="str">
        <f>IF(AND(NOT(ISBLANK(C144)),NOT(ISBLANK(D144))),IF(C144&gt;0,IF(D144&gt;0, "","pva must be &gt;0,"),IF(D144&gt;0, "Pvo must be &gt;0,","")),"")</f>
        <v/>
      </c>
      <c r="AI144" s="59" t="str">
        <f>IF(AND(NOT(ISBLANK(E144)),NOT(ISBLANK(F144))),IF(E144&gt;0,IF(F144&gt;0, "","Fva must be &gt;0,"),IF(F144&gt;0, "Fvo must be &gt;0,","")),"")</f>
        <v/>
      </c>
      <c r="AJ144" s="59"/>
      <c r="AK144" s="59"/>
      <c r="AL144" s="58"/>
      <c r="AM144" s="61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</row>
    <row r="145" spans="1:68" x14ac:dyDescent="0.2">
      <c r="A145" s="6" t="s">
        <v>142</v>
      </c>
      <c r="B145" s="6" t="s">
        <v>71</v>
      </c>
      <c r="C145" s="16"/>
      <c r="D145" s="16"/>
      <c r="E145" s="76"/>
      <c r="F145" s="76"/>
      <c r="G145" s="54"/>
      <c r="H145" s="54" t="str">
        <f t="shared" ref="H145:H151" si="58">IF(OR(AND(E145="NA",F145="NA"),AND(ISNUMBER(E145),ISNUMBER(F145))),"","Voer een getal in (bij n.v.t. NA invullen)")</f>
        <v>Voer een getal in (bij n.v.t. NA invullen)</v>
      </c>
      <c r="I145" s="87" t="str">
        <f t="shared" si="57"/>
        <v/>
      </c>
      <c r="J145" s="87"/>
      <c r="K145" s="54"/>
      <c r="U145" s="54"/>
      <c r="Z145" s="54"/>
      <c r="AA145" s="54"/>
      <c r="AB145" s="54"/>
      <c r="AC145" s="54"/>
      <c r="AD145" s="54"/>
      <c r="AE145" s="54"/>
      <c r="AF145" s="54"/>
      <c r="AG145" s="54"/>
      <c r="AH145" s="59" t="str">
        <f t="shared" ref="AH145:AH151" si="59">IF(AND(NOT(ISBLANK(C145)),NOT(ISBLANK(D145))),IF(C145&gt;0,IF(D145&gt;0, "","pva must be &gt;0,"),IF(D145&gt;0, "Pvo must be &gt;0,","")),"")</f>
        <v/>
      </c>
      <c r="AI145" s="59" t="str">
        <f t="shared" ref="AI145:AI151" si="60">IF(AND(NOT(ISBLANK(E145)),NOT(ISBLANK(F145))),IF(E145&gt;0,IF(F145&gt;0, "","Fva must be &gt;0,"),IF(F145&gt;0, "Fvo must be &gt;0,","")),"")</f>
        <v/>
      </c>
      <c r="AJ145" s="59"/>
      <c r="AK145" s="59"/>
      <c r="AL145" s="58"/>
      <c r="AM145" s="61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</row>
    <row r="146" spans="1:68" x14ac:dyDescent="0.2">
      <c r="A146" s="6" t="s">
        <v>143</v>
      </c>
      <c r="B146" s="6" t="s">
        <v>72</v>
      </c>
      <c r="C146" s="16"/>
      <c r="D146" s="16"/>
      <c r="E146" s="76"/>
      <c r="F146" s="76"/>
      <c r="G146" s="54"/>
      <c r="H146" s="54" t="str">
        <f t="shared" si="58"/>
        <v>Voer een getal in (bij n.v.t. NA invullen)</v>
      </c>
      <c r="I146" s="87" t="str">
        <f t="shared" si="57"/>
        <v/>
      </c>
      <c r="J146" s="87"/>
      <c r="K146" s="54"/>
      <c r="U146" s="54"/>
      <c r="Z146" s="54"/>
      <c r="AA146" s="54"/>
      <c r="AB146" s="54"/>
      <c r="AC146" s="54"/>
      <c r="AD146" s="54"/>
      <c r="AE146" s="54"/>
      <c r="AF146" s="54"/>
      <c r="AG146" s="54"/>
      <c r="AH146" s="59" t="str">
        <f t="shared" si="59"/>
        <v/>
      </c>
      <c r="AI146" s="59" t="str">
        <f t="shared" si="60"/>
        <v/>
      </c>
      <c r="AJ146" s="59"/>
      <c r="AK146" s="59"/>
      <c r="AL146" s="58"/>
      <c r="AM146" s="61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</row>
    <row r="147" spans="1:68" x14ac:dyDescent="0.2">
      <c r="A147" s="6" t="s">
        <v>144</v>
      </c>
      <c r="B147" s="6" t="s">
        <v>73</v>
      </c>
      <c r="C147" s="16"/>
      <c r="D147" s="16"/>
      <c r="E147" s="76"/>
      <c r="F147" s="76"/>
      <c r="G147" s="54"/>
      <c r="H147" s="54" t="str">
        <f t="shared" si="58"/>
        <v>Voer een getal in (bij n.v.t. NA invullen)</v>
      </c>
      <c r="I147" s="87" t="str">
        <f t="shared" si="57"/>
        <v/>
      </c>
      <c r="J147" s="87"/>
      <c r="K147" s="54"/>
      <c r="U147" s="54"/>
      <c r="Z147" s="54"/>
      <c r="AA147" s="54"/>
      <c r="AB147" s="54"/>
      <c r="AC147" s="54"/>
      <c r="AD147" s="54"/>
      <c r="AE147" s="54"/>
      <c r="AF147" s="54"/>
      <c r="AG147" s="54"/>
      <c r="AH147" s="59" t="str">
        <f t="shared" si="59"/>
        <v/>
      </c>
      <c r="AI147" s="59" t="str">
        <f t="shared" si="60"/>
        <v/>
      </c>
      <c r="AJ147" s="59"/>
      <c r="AK147" s="59"/>
      <c r="AL147" s="58"/>
      <c r="AM147" s="61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</row>
    <row r="148" spans="1:68" x14ac:dyDescent="0.2">
      <c r="A148" s="6" t="s">
        <v>145</v>
      </c>
      <c r="B148" s="6" t="s">
        <v>74</v>
      </c>
      <c r="C148" s="16"/>
      <c r="D148" s="16"/>
      <c r="E148" s="76"/>
      <c r="F148" s="76"/>
      <c r="G148" s="54"/>
      <c r="H148" s="54" t="str">
        <f t="shared" si="58"/>
        <v>Voer een getal in (bij n.v.t. NA invullen)</v>
      </c>
      <c r="I148" s="87" t="str">
        <f t="shared" si="57"/>
        <v/>
      </c>
      <c r="J148" s="87"/>
      <c r="K148" s="54"/>
      <c r="U148" s="54"/>
      <c r="Z148" s="54"/>
      <c r="AA148" s="54"/>
      <c r="AB148" s="54"/>
      <c r="AC148" s="54"/>
      <c r="AD148" s="54"/>
      <c r="AE148" s="54"/>
      <c r="AF148" s="54"/>
      <c r="AG148" s="54"/>
      <c r="AH148" s="59" t="str">
        <f t="shared" si="59"/>
        <v/>
      </c>
      <c r="AI148" s="59" t="str">
        <f t="shared" si="60"/>
        <v/>
      </c>
      <c r="AJ148" s="59"/>
      <c r="AK148" s="59"/>
      <c r="AL148" s="58"/>
      <c r="AM148" s="61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</row>
    <row r="149" spans="1:68" x14ac:dyDescent="0.2">
      <c r="A149" s="6" t="s">
        <v>146</v>
      </c>
      <c r="B149" s="6" t="s">
        <v>75</v>
      </c>
      <c r="C149" s="16"/>
      <c r="D149" s="16"/>
      <c r="E149" s="76"/>
      <c r="F149" s="76"/>
      <c r="G149" s="54"/>
      <c r="H149" s="54" t="str">
        <f t="shared" si="58"/>
        <v>Voer een getal in (bij n.v.t. NA invullen)</v>
      </c>
      <c r="I149" s="87" t="str">
        <f t="shared" si="57"/>
        <v/>
      </c>
      <c r="J149" s="87"/>
      <c r="K149" s="54"/>
      <c r="U149" s="54"/>
      <c r="Z149" s="54"/>
      <c r="AA149" s="54"/>
      <c r="AB149" s="54"/>
      <c r="AC149" s="54"/>
      <c r="AD149" s="54"/>
      <c r="AE149" s="54"/>
      <c r="AF149" s="54"/>
      <c r="AG149" s="54"/>
      <c r="AH149" s="59" t="str">
        <f t="shared" si="59"/>
        <v/>
      </c>
      <c r="AI149" s="59" t="str">
        <f t="shared" si="60"/>
        <v/>
      </c>
      <c r="AJ149" s="59"/>
      <c r="AK149" s="59"/>
      <c r="AL149" s="58"/>
      <c r="AM149" s="61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</row>
    <row r="150" spans="1:68" x14ac:dyDescent="0.2">
      <c r="A150" s="6" t="s">
        <v>147</v>
      </c>
      <c r="B150" s="6" t="s">
        <v>38</v>
      </c>
      <c r="C150" s="16"/>
      <c r="D150" s="16"/>
      <c r="E150" s="76"/>
      <c r="F150" s="76"/>
      <c r="G150" s="54"/>
      <c r="H150" s="54" t="str">
        <f t="shared" si="58"/>
        <v>Voer een getal in (bij n.v.t. NA invullen)</v>
      </c>
      <c r="I150" s="87" t="str">
        <f t="shared" si="57"/>
        <v/>
      </c>
      <c r="J150" s="87"/>
      <c r="K150" s="54"/>
      <c r="U150" s="54"/>
      <c r="Z150" s="54"/>
      <c r="AA150" s="54"/>
      <c r="AB150" s="54"/>
      <c r="AC150" s="54"/>
      <c r="AD150" s="54"/>
      <c r="AE150" s="54"/>
      <c r="AF150" s="54"/>
      <c r="AG150" s="54"/>
      <c r="AH150" s="59" t="str">
        <f t="shared" si="59"/>
        <v/>
      </c>
      <c r="AI150" s="59" t="str">
        <f t="shared" si="60"/>
        <v/>
      </c>
      <c r="AJ150" s="59"/>
      <c r="AK150" s="59"/>
      <c r="AL150" s="58"/>
      <c r="AM150" s="61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</row>
    <row r="151" spans="1:68" x14ac:dyDescent="0.2">
      <c r="A151" s="6" t="s">
        <v>148</v>
      </c>
      <c r="B151" s="6" t="s">
        <v>76</v>
      </c>
      <c r="C151" s="16"/>
      <c r="D151" s="16"/>
      <c r="E151" s="76"/>
      <c r="F151" s="76"/>
      <c r="G151" s="54"/>
      <c r="H151" s="54" t="str">
        <f t="shared" si="58"/>
        <v>Voer een getal in (bij n.v.t. NA invullen)</v>
      </c>
      <c r="I151" s="87" t="str">
        <f t="shared" si="57"/>
        <v/>
      </c>
      <c r="J151" s="87"/>
      <c r="K151" s="54"/>
      <c r="U151" s="54"/>
      <c r="Z151" s="54"/>
      <c r="AA151" s="54"/>
      <c r="AB151" s="54"/>
      <c r="AC151" s="54"/>
      <c r="AD151" s="54"/>
      <c r="AE151" s="54"/>
      <c r="AF151" s="54"/>
      <c r="AG151" s="54"/>
      <c r="AH151" s="59" t="str">
        <f t="shared" si="59"/>
        <v/>
      </c>
      <c r="AI151" s="59" t="str">
        <f t="shared" si="60"/>
        <v/>
      </c>
      <c r="AJ151" s="59"/>
      <c r="AK151" s="59"/>
      <c r="AL151" s="58"/>
      <c r="AM151" s="61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</row>
    <row r="152" spans="1:68" x14ac:dyDescent="0.2">
      <c r="A152" s="6" t="s">
        <v>149</v>
      </c>
      <c r="B152" s="23" t="s">
        <v>40</v>
      </c>
      <c r="C152" s="76"/>
      <c r="D152" s="76"/>
      <c r="E152" s="76"/>
      <c r="F152" s="76"/>
      <c r="G152" s="54"/>
      <c r="H152" s="54" t="str">
        <f t="shared" si="55"/>
        <v>Voer een getal in (bij n.v.t. NA invullen)</v>
      </c>
      <c r="I152" s="87" t="str">
        <f t="shared" si="57"/>
        <v/>
      </c>
      <c r="J152" s="87"/>
      <c r="K152" s="54"/>
      <c r="U152" s="54"/>
      <c r="Z152" s="54"/>
      <c r="AA152" s="54"/>
      <c r="AB152" s="54"/>
      <c r="AC152" s="54"/>
      <c r="AD152" s="54"/>
      <c r="AE152" s="54"/>
      <c r="AF152" s="54"/>
      <c r="AG152" s="54"/>
      <c r="AH152" s="59" t="str">
        <f t="shared" ref="AH152" si="61">IF(AND(NOT(ISBLANK(C152)),NOT(ISBLANK(D152))),IF(C152&gt;0,IF(D152&gt;0, "","pva must be &gt;0,"),IF(D152&gt;0, "Pvo must be &gt;0,","")),"")</f>
        <v/>
      </c>
      <c r="AI152" s="59" t="str">
        <f t="shared" ref="AI152" si="62">IF(AND(NOT(ISBLANK(E152)),NOT(ISBLANK(F152))),IF(E152&gt;0,IF(F152&gt;0, "","Fva must be &gt;0,"),IF(F152&gt;0, "Fvo must be &gt;0,","")),"")</f>
        <v/>
      </c>
      <c r="AJ152" s="59" t="str">
        <f t="shared" ref="AJ152" si="63">IF(C152&gt;=E152,"","Fvo can not be bigger than Pvo,")</f>
        <v/>
      </c>
      <c r="AK152" s="59" t="str">
        <f t="shared" ref="AK152" si="64">IF(D152&gt;=F152,"","Fva can not be higher than Pva")</f>
        <v/>
      </c>
      <c r="AL152" s="58"/>
      <c r="AM152" s="61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</row>
    <row r="153" spans="1:68" x14ac:dyDescent="0.2">
      <c r="A153" s="16"/>
      <c r="B153" s="6" t="s">
        <v>69</v>
      </c>
      <c r="C153" s="16"/>
      <c r="D153" s="16"/>
      <c r="E153" s="16"/>
      <c r="F153" s="16"/>
      <c r="G153" s="54"/>
      <c r="H153" s="54"/>
      <c r="I153" s="87"/>
      <c r="J153" s="87"/>
      <c r="K153" s="54"/>
      <c r="U153" s="54"/>
      <c r="Z153" s="54"/>
      <c r="AA153" s="54"/>
      <c r="AB153" s="54"/>
      <c r="AC153" s="54"/>
      <c r="AD153" s="54"/>
      <c r="AE153" s="54"/>
      <c r="AF153" s="54"/>
      <c r="AG153" s="54"/>
      <c r="AH153" s="59"/>
      <c r="AI153" s="59"/>
      <c r="AJ153" s="59"/>
      <c r="AK153" s="59"/>
      <c r="AL153" s="58"/>
      <c r="AM153" s="61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</row>
    <row r="154" spans="1:68" x14ac:dyDescent="0.2">
      <c r="A154" s="6" t="s">
        <v>150</v>
      </c>
      <c r="B154" s="6" t="s">
        <v>70</v>
      </c>
      <c r="C154" s="16"/>
      <c r="D154" s="16"/>
      <c r="E154" s="76"/>
      <c r="F154" s="76"/>
      <c r="G154" s="54"/>
      <c r="H154" s="54" t="str">
        <f>IF(OR(AND(E154="NA",F154="NA"),AND(ISNUMBER(E154),ISNUMBER(F154))),"","Voer een getal in (bij n.v.t. NA invullen)")</f>
        <v>Voer een getal in (bij n.v.t. NA invullen)</v>
      </c>
      <c r="I154" s="87" t="str">
        <f t="shared" ref="I154:I161" si="65">CONCATENATE(AH154,AI154,AJ154,AK154)</f>
        <v/>
      </c>
      <c r="J154" s="87"/>
      <c r="K154" s="54"/>
      <c r="U154" s="54"/>
      <c r="Z154" s="54"/>
      <c r="AA154" s="54"/>
      <c r="AB154" s="54"/>
      <c r="AC154" s="54"/>
      <c r="AD154" s="54"/>
      <c r="AE154" s="54"/>
      <c r="AF154" s="54"/>
      <c r="AG154" s="54"/>
      <c r="AH154" s="59" t="str">
        <f>IF(AND(NOT(ISBLANK(C154)),NOT(ISBLANK(D154))),IF(C154&gt;0,IF(D154&gt;0, "","pva must be &gt;0,"),IF(D154&gt;0, "Pvo must be &gt;0,","")),"")</f>
        <v/>
      </c>
      <c r="AI154" s="59" t="str">
        <f>IF(AND(NOT(ISBLANK(E154)),NOT(ISBLANK(F154))),IF(E154&gt;0,IF(F154&gt;0, "","Fva must be &gt;0,"),IF(F154&gt;0, "Fvo must be &gt;0,","")),"")</f>
        <v/>
      </c>
      <c r="AJ154" s="59"/>
      <c r="AK154" s="59"/>
      <c r="AL154" s="58"/>
      <c r="AM154" s="61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</row>
    <row r="155" spans="1:68" x14ac:dyDescent="0.2">
      <c r="A155" s="6" t="s">
        <v>151</v>
      </c>
      <c r="B155" s="6" t="s">
        <v>71</v>
      </c>
      <c r="C155" s="16"/>
      <c r="D155" s="16"/>
      <c r="E155" s="76"/>
      <c r="F155" s="76"/>
      <c r="G155" s="54"/>
      <c r="H155" s="54" t="str">
        <f t="shared" ref="H155:H161" si="66">IF(OR(AND(E155="NA",F155="NA"),AND(ISNUMBER(E155),ISNUMBER(F155))),"","Voer een getal in (bij n.v.t. NA invullen)")</f>
        <v>Voer een getal in (bij n.v.t. NA invullen)</v>
      </c>
      <c r="I155" s="87" t="str">
        <f t="shared" si="65"/>
        <v/>
      </c>
      <c r="J155" s="87"/>
      <c r="K155" s="54"/>
      <c r="U155" s="54"/>
      <c r="Z155" s="54"/>
      <c r="AA155" s="54"/>
      <c r="AB155" s="54"/>
      <c r="AC155" s="54"/>
      <c r="AD155" s="54"/>
      <c r="AE155" s="54"/>
      <c r="AF155" s="54"/>
      <c r="AG155" s="54"/>
      <c r="AH155" s="59" t="str">
        <f t="shared" ref="AH155:AH161" si="67">IF(AND(NOT(ISBLANK(C155)),NOT(ISBLANK(D155))),IF(C155&gt;0,IF(D155&gt;0, "","pva must be &gt;0,"),IF(D155&gt;0, "Pvo must be &gt;0,","")),"")</f>
        <v/>
      </c>
      <c r="AI155" s="59" t="str">
        <f t="shared" ref="AI155:AI161" si="68">IF(AND(NOT(ISBLANK(E155)),NOT(ISBLANK(F155))),IF(E155&gt;0,IF(F155&gt;0, "","Fva must be &gt;0,"),IF(F155&gt;0, "Fvo must be &gt;0,","")),"")</f>
        <v/>
      </c>
      <c r="AJ155" s="59"/>
      <c r="AK155" s="59"/>
      <c r="AL155" s="58"/>
      <c r="AM155" s="61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</row>
    <row r="156" spans="1:68" x14ac:dyDescent="0.2">
      <c r="A156" s="6" t="s">
        <v>152</v>
      </c>
      <c r="B156" s="6" t="s">
        <v>72</v>
      </c>
      <c r="C156" s="16"/>
      <c r="D156" s="16"/>
      <c r="E156" s="76"/>
      <c r="F156" s="76"/>
      <c r="G156" s="54"/>
      <c r="H156" s="54" t="str">
        <f t="shared" si="66"/>
        <v>Voer een getal in (bij n.v.t. NA invullen)</v>
      </c>
      <c r="I156" s="87" t="str">
        <f t="shared" si="65"/>
        <v/>
      </c>
      <c r="J156" s="87"/>
      <c r="K156" s="54"/>
      <c r="U156" s="54"/>
      <c r="Z156" s="54"/>
      <c r="AA156" s="54"/>
      <c r="AB156" s="54"/>
      <c r="AC156" s="54"/>
      <c r="AD156" s="54"/>
      <c r="AE156" s="54"/>
      <c r="AF156" s="54"/>
      <c r="AG156" s="54"/>
      <c r="AH156" s="59" t="str">
        <f t="shared" si="67"/>
        <v/>
      </c>
      <c r="AI156" s="59" t="str">
        <f t="shared" si="68"/>
        <v/>
      </c>
      <c r="AJ156" s="59"/>
      <c r="AK156" s="59"/>
      <c r="AL156" s="58"/>
      <c r="AM156" s="61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</row>
    <row r="157" spans="1:68" x14ac:dyDescent="0.2">
      <c r="A157" s="6" t="s">
        <v>153</v>
      </c>
      <c r="B157" s="6" t="s">
        <v>73</v>
      </c>
      <c r="C157" s="16"/>
      <c r="D157" s="16"/>
      <c r="E157" s="76"/>
      <c r="F157" s="76"/>
      <c r="G157" s="54"/>
      <c r="H157" s="54" t="str">
        <f t="shared" si="66"/>
        <v>Voer een getal in (bij n.v.t. NA invullen)</v>
      </c>
      <c r="I157" s="87" t="str">
        <f t="shared" si="65"/>
        <v/>
      </c>
      <c r="J157" s="87"/>
      <c r="K157" s="54"/>
      <c r="U157" s="54"/>
      <c r="Z157" s="54"/>
      <c r="AA157" s="54"/>
      <c r="AB157" s="54"/>
      <c r="AC157" s="54"/>
      <c r="AD157" s="54"/>
      <c r="AE157" s="54"/>
      <c r="AF157" s="54"/>
      <c r="AG157" s="54"/>
      <c r="AH157" s="59" t="str">
        <f t="shared" si="67"/>
        <v/>
      </c>
      <c r="AI157" s="59" t="str">
        <f t="shared" si="68"/>
        <v/>
      </c>
      <c r="AJ157" s="59"/>
      <c r="AK157" s="59"/>
      <c r="AL157" s="58"/>
      <c r="AM157" s="61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</row>
    <row r="158" spans="1:68" x14ac:dyDescent="0.2">
      <c r="A158" s="6" t="s">
        <v>154</v>
      </c>
      <c r="B158" s="6" t="s">
        <v>74</v>
      </c>
      <c r="C158" s="16"/>
      <c r="D158" s="16"/>
      <c r="E158" s="76"/>
      <c r="F158" s="76"/>
      <c r="G158" s="54"/>
      <c r="H158" s="54" t="str">
        <f t="shared" si="66"/>
        <v>Voer een getal in (bij n.v.t. NA invullen)</v>
      </c>
      <c r="I158" s="87" t="str">
        <f t="shared" si="65"/>
        <v/>
      </c>
      <c r="J158" s="87"/>
      <c r="K158" s="54"/>
      <c r="U158" s="54"/>
      <c r="Z158" s="54"/>
      <c r="AA158" s="54"/>
      <c r="AB158" s="54"/>
      <c r="AC158" s="54"/>
      <c r="AD158" s="54"/>
      <c r="AE158" s="54"/>
      <c r="AF158" s="54"/>
      <c r="AG158" s="54"/>
      <c r="AH158" s="59" t="str">
        <f t="shared" si="67"/>
        <v/>
      </c>
      <c r="AI158" s="59" t="str">
        <f t="shared" si="68"/>
        <v/>
      </c>
      <c r="AJ158" s="59"/>
      <c r="AK158" s="59"/>
      <c r="AL158" s="58"/>
      <c r="AM158" s="61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</row>
    <row r="159" spans="1:68" x14ac:dyDescent="0.2">
      <c r="A159" s="6" t="s">
        <v>155</v>
      </c>
      <c r="B159" s="6" t="s">
        <v>75</v>
      </c>
      <c r="C159" s="16"/>
      <c r="D159" s="16"/>
      <c r="E159" s="76"/>
      <c r="F159" s="76"/>
      <c r="G159" s="54"/>
      <c r="H159" s="54" t="str">
        <f t="shared" si="66"/>
        <v>Voer een getal in (bij n.v.t. NA invullen)</v>
      </c>
      <c r="I159" s="87" t="str">
        <f t="shared" si="65"/>
        <v/>
      </c>
      <c r="J159" s="87"/>
      <c r="K159" s="54"/>
      <c r="U159" s="54"/>
      <c r="Z159" s="54"/>
      <c r="AA159" s="54"/>
      <c r="AB159" s="54"/>
      <c r="AC159" s="54"/>
      <c r="AD159" s="54"/>
      <c r="AE159" s="54"/>
      <c r="AF159" s="54"/>
      <c r="AG159" s="54"/>
      <c r="AH159" s="59" t="str">
        <f t="shared" si="67"/>
        <v/>
      </c>
      <c r="AI159" s="59" t="str">
        <f t="shared" si="68"/>
        <v/>
      </c>
      <c r="AJ159" s="59"/>
      <c r="AK159" s="59"/>
      <c r="AL159" s="58"/>
      <c r="AM159" s="61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</row>
    <row r="160" spans="1:68" x14ac:dyDescent="0.2">
      <c r="A160" s="6" t="s">
        <v>156</v>
      </c>
      <c r="B160" s="6" t="s">
        <v>38</v>
      </c>
      <c r="C160" s="16"/>
      <c r="D160" s="16"/>
      <c r="E160" s="76"/>
      <c r="F160" s="76"/>
      <c r="G160" s="54"/>
      <c r="H160" s="54" t="str">
        <f t="shared" si="66"/>
        <v>Voer een getal in (bij n.v.t. NA invullen)</v>
      </c>
      <c r="I160" s="87" t="str">
        <f t="shared" si="65"/>
        <v/>
      </c>
      <c r="J160" s="87"/>
      <c r="K160" s="54"/>
      <c r="U160" s="54"/>
      <c r="Z160" s="54"/>
      <c r="AA160" s="54"/>
      <c r="AB160" s="54"/>
      <c r="AC160" s="54"/>
      <c r="AD160" s="54"/>
      <c r="AE160" s="54"/>
      <c r="AF160" s="54"/>
      <c r="AG160" s="54"/>
      <c r="AH160" s="59" t="str">
        <f t="shared" si="67"/>
        <v/>
      </c>
      <c r="AI160" s="59" t="str">
        <f t="shared" si="68"/>
        <v/>
      </c>
      <c r="AJ160" s="59"/>
      <c r="AK160" s="59"/>
      <c r="AL160" s="58"/>
      <c r="AM160" s="61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</row>
    <row r="161" spans="1:68" x14ac:dyDescent="0.2">
      <c r="A161" s="6" t="s">
        <v>157</v>
      </c>
      <c r="B161" s="6" t="s">
        <v>76</v>
      </c>
      <c r="C161" s="16"/>
      <c r="D161" s="16"/>
      <c r="E161" s="76"/>
      <c r="F161" s="76"/>
      <c r="G161" s="54"/>
      <c r="H161" s="54" t="str">
        <f t="shared" si="66"/>
        <v>Voer een getal in (bij n.v.t. NA invullen)</v>
      </c>
      <c r="I161" s="87" t="str">
        <f t="shared" si="65"/>
        <v/>
      </c>
      <c r="J161" s="87"/>
      <c r="K161" s="54"/>
      <c r="U161" s="54"/>
      <c r="Z161" s="54"/>
      <c r="AA161" s="54"/>
      <c r="AB161" s="54"/>
      <c r="AC161" s="54"/>
      <c r="AD161" s="54"/>
      <c r="AE161" s="54"/>
      <c r="AF161" s="54"/>
      <c r="AG161" s="54"/>
      <c r="AH161" s="59" t="str">
        <f t="shared" si="67"/>
        <v/>
      </c>
      <c r="AI161" s="59" t="str">
        <f t="shared" si="68"/>
        <v/>
      </c>
      <c r="AJ161" s="59"/>
      <c r="AK161" s="59"/>
      <c r="AL161" s="58"/>
      <c r="AM161" s="61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</row>
    <row r="162" spans="1:68" x14ac:dyDescent="0.2">
      <c r="A162" s="16"/>
      <c r="B162" s="6" t="s">
        <v>49</v>
      </c>
      <c r="C162" s="16"/>
      <c r="D162" s="16"/>
      <c r="E162" s="16"/>
      <c r="F162" s="16"/>
      <c r="G162" s="54"/>
      <c r="H162" s="54"/>
      <c r="I162" s="87"/>
      <c r="J162" s="87"/>
      <c r="K162" s="54"/>
      <c r="U162" s="54"/>
      <c r="Z162" s="54"/>
      <c r="AA162" s="54"/>
      <c r="AB162" s="54"/>
      <c r="AC162" s="54"/>
      <c r="AD162" s="54"/>
      <c r="AE162" s="54"/>
      <c r="AF162" s="54"/>
      <c r="AG162" s="54"/>
      <c r="AH162" s="59"/>
      <c r="AI162" s="59"/>
      <c r="AJ162" s="59"/>
      <c r="AK162" s="59"/>
      <c r="AL162" s="58"/>
      <c r="AM162" s="61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</row>
    <row r="163" spans="1:68" x14ac:dyDescent="0.2">
      <c r="A163" s="6" t="s">
        <v>158</v>
      </c>
      <c r="B163" s="6" t="s">
        <v>42</v>
      </c>
      <c r="C163" s="76"/>
      <c r="D163" s="76"/>
      <c r="E163" s="76"/>
      <c r="F163" s="76"/>
      <c r="G163" s="54"/>
      <c r="H163" s="54" t="str">
        <f t="shared" si="55"/>
        <v>Voer een getal in (bij n.v.t. NA invullen)</v>
      </c>
      <c r="I163" s="87" t="str">
        <f>CONCATENATE(AH163,AI163,AJ163,AK163)</f>
        <v/>
      </c>
      <c r="J163" s="87"/>
      <c r="K163" s="54"/>
      <c r="U163" s="54"/>
      <c r="Z163" s="54"/>
      <c r="AA163" s="54"/>
      <c r="AB163" s="54"/>
      <c r="AC163" s="54"/>
      <c r="AD163" s="54"/>
      <c r="AE163" s="54"/>
      <c r="AF163" s="54"/>
      <c r="AG163" s="54"/>
      <c r="AH163" s="59" t="str">
        <f>IF(AND(NOT(ISBLANK(C163)),NOT(ISBLANK(D163))),IF(C163&gt;0,IF(D163&gt;0, "","pva must be &gt;0,"),IF(D163&gt;0, "Pvo must be &gt;0,","")),"")</f>
        <v/>
      </c>
      <c r="AI163" s="59" t="str">
        <f>IF(AND(NOT(ISBLANK(E163)),NOT(ISBLANK(F163))),IF(E163&gt;0,IF(F163&gt;0, "","Fva must be &gt;0,"),IF(F163&gt;0, "Fvo must be &gt;0,","")),"")</f>
        <v/>
      </c>
      <c r="AJ163" s="59" t="str">
        <f>IF(C163&gt;=E163,"","Fvo can not be bigger than Pvo,")</f>
        <v/>
      </c>
      <c r="AK163" s="59" t="str">
        <f>IF(D163&gt;=F163,"","Fva can not be higher than Pva")</f>
        <v/>
      </c>
      <c r="AL163" s="58"/>
      <c r="AM163" s="61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</row>
    <row r="164" spans="1:68" x14ac:dyDescent="0.2">
      <c r="A164" s="6" t="s">
        <v>159</v>
      </c>
      <c r="B164" s="6" t="s">
        <v>45</v>
      </c>
      <c r="C164" s="76"/>
      <c r="D164" s="76"/>
      <c r="E164" s="76"/>
      <c r="F164" s="76"/>
      <c r="G164" s="54"/>
      <c r="H164" s="54" t="str">
        <f t="shared" si="55"/>
        <v>Voer een getal in (bij n.v.t. NA invullen)</v>
      </c>
      <c r="I164" s="87" t="str">
        <f>CONCATENATE(AH164,AI164,AJ164,AK164)</f>
        <v/>
      </c>
      <c r="J164" s="87"/>
      <c r="K164" s="54"/>
      <c r="U164" s="54"/>
      <c r="Z164" s="54"/>
      <c r="AA164" s="54"/>
      <c r="AB164" s="54"/>
      <c r="AC164" s="54"/>
      <c r="AD164" s="54"/>
      <c r="AE164" s="54"/>
      <c r="AF164" s="54"/>
      <c r="AG164" s="54"/>
      <c r="AH164" s="59" t="str">
        <f>IF(AND(NOT(ISBLANK(C164)),NOT(ISBLANK(D164))),IF(C164&gt;0,IF(D164&gt;0, "","pva must be &gt;0,"),IF(D164&gt;0, "Pvo must be &gt;0,","")),"")</f>
        <v/>
      </c>
      <c r="AI164" s="59" t="str">
        <f>IF(AND(NOT(ISBLANK(E164)),NOT(ISBLANK(F164))),IF(E164&gt;0,IF(F164&gt;0, "","Fva must be &gt;0,"),IF(F164&gt;0, "Fvo must be &gt;0,","")),"")</f>
        <v/>
      </c>
      <c r="AJ164" s="59" t="str">
        <f>IF(C164&gt;=E164,"","Fvo can not be bigger than Pvo,")</f>
        <v/>
      </c>
      <c r="AK164" s="59" t="str">
        <f>IF(D164&gt;=F164,"","Fva can not be higher than Pva")</f>
        <v/>
      </c>
      <c r="AL164" s="58"/>
      <c r="AM164" s="61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</row>
    <row r="165" spans="1:68" x14ac:dyDescent="0.2">
      <c r="A165" s="6" t="s">
        <v>160</v>
      </c>
      <c r="B165" s="6" t="s">
        <v>47</v>
      </c>
      <c r="C165" s="76"/>
      <c r="D165" s="76"/>
      <c r="E165" s="76"/>
      <c r="F165" s="76"/>
      <c r="G165" s="54"/>
      <c r="H165" s="54" t="str">
        <f t="shared" si="55"/>
        <v>Voer een getal in (bij n.v.t. NA invullen)</v>
      </c>
      <c r="I165" s="87" t="str">
        <f>CONCATENATE(AH165,AI165,AJ165,AK165)</f>
        <v/>
      </c>
      <c r="J165" s="87"/>
      <c r="K165" s="54"/>
      <c r="U165" s="54"/>
      <c r="Z165" s="54"/>
      <c r="AA165" s="54"/>
      <c r="AB165" s="54"/>
      <c r="AC165" s="54"/>
      <c r="AD165" s="54"/>
      <c r="AE165" s="54"/>
      <c r="AF165" s="54"/>
      <c r="AG165" s="54"/>
      <c r="AH165" s="59" t="str">
        <f>IF(AND(NOT(ISBLANK(C165)),NOT(ISBLANK(D165))),IF(C165&gt;0,IF(D165&gt;0, "","pva must be &gt;0,"),IF(D165&gt;0, "Pvo must be &gt;0,","")),"")</f>
        <v/>
      </c>
      <c r="AI165" s="59" t="str">
        <f>IF(AND(NOT(ISBLANK(E165)),NOT(ISBLANK(F165))),IF(E165&gt;0,IF(F165&gt;0, "","Fva must be &gt;0,"),IF(F165&gt;0, "Fvo must be &gt;0,","")),"")</f>
        <v/>
      </c>
      <c r="AJ165" s="59" t="str">
        <f>IF(C165&gt;=E165,"","Fvo can not be bigger than Pvo,")</f>
        <v/>
      </c>
      <c r="AK165" s="59" t="str">
        <f>IF(D165&gt;=F165,"","Fva can not be higher than Pva")</f>
        <v/>
      </c>
      <c r="AL165" s="58"/>
      <c r="AM165" s="61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</row>
    <row r="166" spans="1:68" x14ac:dyDescent="0.2">
      <c r="A166" s="6" t="s">
        <v>161</v>
      </c>
      <c r="B166" s="6" t="s">
        <v>82</v>
      </c>
      <c r="C166" s="76"/>
      <c r="D166" s="76"/>
      <c r="E166" s="76"/>
      <c r="F166" s="76"/>
      <c r="G166" s="54"/>
      <c r="H166" s="54" t="str">
        <f t="shared" si="55"/>
        <v>Voer een getal in (bij n.v.t. NA invullen)</v>
      </c>
      <c r="I166" s="87" t="str">
        <f>CONCATENATE(AH166,AI166,AJ166,AK166)</f>
        <v/>
      </c>
      <c r="J166" s="87"/>
      <c r="K166" s="54"/>
      <c r="U166" s="54"/>
      <c r="Z166" s="54"/>
      <c r="AA166" s="54"/>
      <c r="AB166" s="54"/>
      <c r="AC166" s="54"/>
      <c r="AD166" s="54"/>
      <c r="AE166" s="54"/>
      <c r="AF166" s="54"/>
      <c r="AG166" s="54"/>
      <c r="AH166" s="59" t="str">
        <f>IF(AND(NOT(ISBLANK(C166)),NOT(ISBLANK(D166))),IF(C166&gt;0,IF(D166&gt;0, "","pva must be &gt;0,"),IF(D166&gt;0, "Pvo must be &gt;0,","")),"")</f>
        <v/>
      </c>
      <c r="AI166" s="59" t="str">
        <f>IF(AND(NOT(ISBLANK(E166)),NOT(ISBLANK(F166))),IF(E166&gt;0,IF(F166&gt;0, "","Fva must be &gt;0,"),IF(F166&gt;0, "Fvo must be &gt;0,","")),"")</f>
        <v/>
      </c>
      <c r="AJ166" s="59" t="str">
        <f>IF(C166&gt;=E166,"","Fvo can not be bigger than Pvo,")</f>
        <v/>
      </c>
      <c r="AK166" s="59" t="str">
        <f>IF(D166&gt;=F166,"","Fva can not be higher than Pva")</f>
        <v/>
      </c>
      <c r="AL166" s="58"/>
      <c r="AM166" s="61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</row>
    <row r="167" spans="1:68" x14ac:dyDescent="0.2">
      <c r="A167" s="16"/>
      <c r="B167" s="6" t="s">
        <v>66</v>
      </c>
      <c r="C167" s="16"/>
      <c r="D167" s="16"/>
      <c r="E167" s="16"/>
      <c r="F167" s="16"/>
      <c r="G167" s="54"/>
      <c r="H167" s="54"/>
      <c r="I167" s="87"/>
      <c r="J167" s="87"/>
      <c r="K167" s="54"/>
      <c r="U167" s="54"/>
      <c r="Z167" s="54"/>
      <c r="AA167" s="54"/>
      <c r="AB167" s="54"/>
      <c r="AC167" s="54"/>
      <c r="AD167" s="54"/>
      <c r="AE167" s="54"/>
      <c r="AF167" s="54"/>
      <c r="AG167" s="54"/>
      <c r="AH167" s="59"/>
      <c r="AI167" s="59"/>
      <c r="AJ167" s="59"/>
      <c r="AK167" s="59"/>
      <c r="AL167" s="58"/>
      <c r="AM167" s="61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</row>
    <row r="168" spans="1:68" x14ac:dyDescent="0.2">
      <c r="A168" s="6" t="s">
        <v>162</v>
      </c>
      <c r="B168" s="6" t="s">
        <v>67</v>
      </c>
      <c r="C168" s="76"/>
      <c r="D168" s="76"/>
      <c r="E168" s="76"/>
      <c r="F168" s="76"/>
      <c r="G168" s="54"/>
      <c r="H168" s="54" t="str">
        <f t="shared" si="55"/>
        <v>Voer een getal in (bij n.v.t. NA invullen)</v>
      </c>
      <c r="I168" s="87" t="str">
        <f>CONCATENATE(AH168,AI168,AJ168,AK168)</f>
        <v/>
      </c>
      <c r="J168" s="87"/>
      <c r="K168" s="54"/>
      <c r="U168" s="54"/>
      <c r="Z168" s="54"/>
      <c r="AA168" s="54"/>
      <c r="AB168" s="54"/>
      <c r="AC168" s="54"/>
      <c r="AD168" s="54"/>
      <c r="AE168" s="54"/>
      <c r="AF168" s="54"/>
      <c r="AG168" s="54"/>
      <c r="AH168" s="59" t="str">
        <f>IF(AND(NOT(ISBLANK(C168)),NOT(ISBLANK(D168))),IF(C168&gt;0,IF(D168&gt;0, "","pva must be &gt;0,"),IF(D168&gt;0, "Pvo must be &gt;0,","")),"")</f>
        <v/>
      </c>
      <c r="AI168" s="59" t="str">
        <f>IF(AND(NOT(ISBLANK(E168)),NOT(ISBLANK(F168))),IF(E168&gt;0,IF(F168&gt;0, "","Fva must be &gt;0,"),IF(F168&gt;0, "Fvo must be &gt;0,","")),"")</f>
        <v/>
      </c>
      <c r="AJ168" s="59" t="str">
        <f>IF(C168&gt;=E168,"","Fvo can not be bigger than Pvo,")</f>
        <v/>
      </c>
      <c r="AK168" s="59" t="str">
        <f>IF(D168&gt;=F168,"","Fva can not be higher than Pva")</f>
        <v/>
      </c>
      <c r="AL168" s="58"/>
      <c r="AM168" s="61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</row>
    <row r="169" spans="1:68" x14ac:dyDescent="0.2">
      <c r="A169" s="6" t="s">
        <v>163</v>
      </c>
      <c r="B169" s="6" t="s">
        <v>68</v>
      </c>
      <c r="C169" s="76"/>
      <c r="D169" s="76"/>
      <c r="E169" s="76"/>
      <c r="F169" s="76"/>
      <c r="G169" s="54"/>
      <c r="H169" s="54" t="str">
        <f t="shared" si="55"/>
        <v>Voer een getal in (bij n.v.t. NA invullen)</v>
      </c>
      <c r="I169" s="87" t="str">
        <f>CONCATENATE(AH169,AI169,AJ169,AK169)</f>
        <v/>
      </c>
      <c r="J169" s="87"/>
      <c r="K169" s="54"/>
      <c r="U169" s="54"/>
      <c r="Z169" s="54"/>
      <c r="AA169" s="54"/>
      <c r="AB169" s="54"/>
      <c r="AC169" s="54"/>
      <c r="AD169" s="54"/>
      <c r="AE169" s="54"/>
      <c r="AF169" s="54"/>
      <c r="AG169" s="54"/>
      <c r="AH169" s="59" t="str">
        <f>IF(AND(NOT(ISBLANK(C169)),NOT(ISBLANK(D169))),IF(C169&gt;0,IF(D169&gt;0, "","pva must be &gt;0,"),IF(D169&gt;0, "Pvo must be &gt;0,","")),"")</f>
        <v/>
      </c>
      <c r="AI169" s="59" t="str">
        <f>IF(AND(NOT(ISBLANK(E169)),NOT(ISBLANK(F169))),IF(E169&gt;0,IF(F169&gt;0, "","Fva must be &gt;0,"),IF(F169&gt;0, "Fvo must be &gt;0,","")),"")</f>
        <v/>
      </c>
      <c r="AJ169" s="59" t="str">
        <f>IF(C169&gt;=E169,"","Fvo can not be bigger than Pvo,")</f>
        <v/>
      </c>
      <c r="AK169" s="59" t="str">
        <f>IF(D169&gt;=F169,"","Fva can not be higher than Pva")</f>
        <v/>
      </c>
      <c r="AL169" s="58"/>
      <c r="AM169" s="61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</row>
    <row r="170" spans="1:68" x14ac:dyDescent="0.2">
      <c r="A170" s="6" t="s">
        <v>164</v>
      </c>
      <c r="B170" s="23" t="s">
        <v>83</v>
      </c>
      <c r="C170" s="76"/>
      <c r="D170" s="76"/>
      <c r="E170" s="76"/>
      <c r="F170" s="76"/>
      <c r="G170" s="54"/>
      <c r="H170" s="54" t="str">
        <f t="shared" si="55"/>
        <v>Voer een getal in (bij n.v.t. NA invullen)</v>
      </c>
      <c r="I170" s="87" t="str">
        <f>CONCATENATE(AH170,AI170,AJ170,AK170)</f>
        <v/>
      </c>
      <c r="J170" s="87"/>
      <c r="K170" s="54"/>
      <c r="U170" s="54"/>
      <c r="Z170" s="54"/>
      <c r="AA170" s="54"/>
      <c r="AB170" s="54"/>
      <c r="AC170" s="54"/>
      <c r="AD170" s="54"/>
      <c r="AE170" s="54"/>
      <c r="AF170" s="54"/>
      <c r="AG170" s="54"/>
      <c r="AH170" s="59" t="str">
        <f>IF(AND(NOT(ISBLANK(C170)),NOT(ISBLANK(D170))),IF(C170&gt;0,IF(D170&gt;0, "","pva must be &gt;0,"),IF(D170&gt;0, "Pvo must be &gt;0,","")),"")</f>
        <v/>
      </c>
      <c r="AI170" s="59" t="str">
        <f>IF(AND(NOT(ISBLANK(E170)),NOT(ISBLANK(F170))),IF(E170&gt;0,IF(F170&gt;0, "","Fva must be &gt;0,"),IF(F170&gt;0, "Fvo must be &gt;0,","")),"")</f>
        <v/>
      </c>
      <c r="AJ170" s="59" t="str">
        <f>IF(C170&gt;=E170,"","Fvo can not be bigger than Pvo,")</f>
        <v/>
      </c>
      <c r="AK170" s="59" t="str">
        <f>IF(D170&gt;=F170,"","Fva can not be higher than Pva")</f>
        <v/>
      </c>
      <c r="AL170" s="58"/>
      <c r="AM170" s="61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</row>
    <row r="171" spans="1:68" x14ac:dyDescent="0.2">
      <c r="A171" s="16"/>
      <c r="B171" s="6" t="s">
        <v>69</v>
      </c>
      <c r="C171" s="16"/>
      <c r="D171" s="16"/>
      <c r="E171" s="16"/>
      <c r="F171" s="16"/>
      <c r="G171" s="54"/>
      <c r="H171" s="54"/>
      <c r="I171" s="87"/>
      <c r="J171" s="87"/>
      <c r="K171" s="54"/>
      <c r="U171" s="54"/>
      <c r="Z171" s="54"/>
      <c r="AA171" s="54"/>
      <c r="AB171" s="54"/>
      <c r="AC171" s="54"/>
      <c r="AD171" s="54"/>
      <c r="AE171" s="54"/>
      <c r="AF171" s="54"/>
      <c r="AG171" s="54"/>
      <c r="AH171" s="59"/>
      <c r="AI171" s="59"/>
      <c r="AJ171" s="59"/>
      <c r="AK171" s="59"/>
      <c r="AL171" s="58"/>
      <c r="AM171" s="61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</row>
    <row r="172" spans="1:68" x14ac:dyDescent="0.2">
      <c r="A172" s="6" t="s">
        <v>165</v>
      </c>
      <c r="B172" s="6" t="s">
        <v>70</v>
      </c>
      <c r="C172" s="16"/>
      <c r="D172" s="16"/>
      <c r="E172" s="76"/>
      <c r="F172" s="76"/>
      <c r="G172" s="54"/>
      <c r="H172" s="54" t="str">
        <f>IF(OR(AND(E172="NA",F172="NA"),AND(ISNUMBER(E172),ISNUMBER(F172))),"","Voer een getal in (bij n.v.t. NA invullen)")</f>
        <v>Voer een getal in (bij n.v.t. NA invullen)</v>
      </c>
      <c r="I172" s="87" t="str">
        <f t="shared" ref="I172:I179" si="69">CONCATENATE(AH172,AI172,AJ172,AK172)</f>
        <v/>
      </c>
      <c r="J172" s="87"/>
      <c r="K172" s="54"/>
      <c r="U172" s="54"/>
      <c r="Z172" s="54"/>
      <c r="AA172" s="54"/>
      <c r="AB172" s="54"/>
      <c r="AC172" s="54"/>
      <c r="AD172" s="54"/>
      <c r="AE172" s="54"/>
      <c r="AF172" s="54"/>
      <c r="AG172" s="54"/>
      <c r="AH172" s="59" t="str">
        <f>IF(AND(NOT(ISBLANK(C172)),NOT(ISBLANK(D172))),IF(C172&gt;0,IF(D172&gt;0, "","pva must be &gt;0,"),IF(D172&gt;0, "Pvo must be &gt;0,","")),"")</f>
        <v/>
      </c>
      <c r="AI172" s="59" t="str">
        <f>IF(AND(NOT(ISBLANK(E172)),NOT(ISBLANK(F172))),IF(E172&gt;0,IF(F172&gt;0, "","Fva must be &gt;0,"),IF(F172&gt;0, "Fvo must be &gt;0,","")),"")</f>
        <v/>
      </c>
      <c r="AJ172" s="59"/>
      <c r="AK172" s="59"/>
      <c r="AL172" s="58"/>
      <c r="AM172" s="61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</row>
    <row r="173" spans="1:68" x14ac:dyDescent="0.2">
      <c r="A173" s="6" t="s">
        <v>166</v>
      </c>
      <c r="B173" s="6" t="s">
        <v>71</v>
      </c>
      <c r="C173" s="16"/>
      <c r="D173" s="16"/>
      <c r="E173" s="76"/>
      <c r="F173" s="76"/>
      <c r="G173" s="54"/>
      <c r="H173" s="54" t="str">
        <f t="shared" ref="H173:H178" si="70">IF(OR(AND(E173="NA",F173="NA"),AND(ISNUMBER(E173),ISNUMBER(F173))),"","Voer een getal in (bij n.v.t. NA invullen)")</f>
        <v>Voer een getal in (bij n.v.t. NA invullen)</v>
      </c>
      <c r="I173" s="87" t="str">
        <f t="shared" si="69"/>
        <v/>
      </c>
      <c r="J173" s="87"/>
      <c r="K173" s="54"/>
      <c r="U173" s="54"/>
      <c r="Z173" s="54"/>
      <c r="AA173" s="54"/>
      <c r="AB173" s="54"/>
      <c r="AC173" s="54"/>
      <c r="AD173" s="54"/>
      <c r="AE173" s="54"/>
      <c r="AF173" s="54"/>
      <c r="AG173" s="54"/>
      <c r="AH173" s="59" t="str">
        <f t="shared" ref="AH173:AH179" si="71">IF(AND(NOT(ISBLANK(C173)),NOT(ISBLANK(D173))),IF(C173&gt;0,IF(D173&gt;0, "","pva must be &gt;0,"),IF(D173&gt;0, "Pvo must be &gt;0,","")),"")</f>
        <v/>
      </c>
      <c r="AI173" s="59" t="str">
        <f t="shared" ref="AI173:AI179" si="72">IF(AND(NOT(ISBLANK(E173)),NOT(ISBLANK(F173))),IF(E173&gt;0,IF(F173&gt;0, "","Fva must be &gt;0,"),IF(F173&gt;0, "Fvo must be &gt;0,","")),"")</f>
        <v/>
      </c>
      <c r="AJ173" s="59"/>
      <c r="AK173" s="59"/>
      <c r="AL173" s="58"/>
      <c r="AM173" s="61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</row>
    <row r="174" spans="1:68" x14ac:dyDescent="0.2">
      <c r="A174" s="6" t="s">
        <v>167</v>
      </c>
      <c r="B174" s="6" t="s">
        <v>72</v>
      </c>
      <c r="C174" s="16"/>
      <c r="D174" s="16"/>
      <c r="E174" s="76"/>
      <c r="F174" s="76"/>
      <c r="G174" s="54"/>
      <c r="H174" s="54" t="str">
        <f t="shared" si="70"/>
        <v>Voer een getal in (bij n.v.t. NA invullen)</v>
      </c>
      <c r="I174" s="87" t="str">
        <f t="shared" si="69"/>
        <v/>
      </c>
      <c r="J174" s="87"/>
      <c r="K174" s="54"/>
      <c r="U174" s="54"/>
      <c r="Z174" s="54"/>
      <c r="AA174" s="54"/>
      <c r="AB174" s="54"/>
      <c r="AC174" s="54"/>
      <c r="AD174" s="54"/>
      <c r="AE174" s="54"/>
      <c r="AF174" s="54"/>
      <c r="AG174" s="54"/>
      <c r="AH174" s="59" t="str">
        <f t="shared" si="71"/>
        <v/>
      </c>
      <c r="AI174" s="59" t="str">
        <f t="shared" si="72"/>
        <v/>
      </c>
      <c r="AJ174" s="59"/>
      <c r="AK174" s="59"/>
      <c r="AL174" s="58"/>
      <c r="AM174" s="61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</row>
    <row r="175" spans="1:68" x14ac:dyDescent="0.2">
      <c r="A175" s="6" t="s">
        <v>168</v>
      </c>
      <c r="B175" s="6" t="s">
        <v>73</v>
      </c>
      <c r="C175" s="16"/>
      <c r="D175" s="16"/>
      <c r="E175" s="76"/>
      <c r="F175" s="76"/>
      <c r="G175" s="54"/>
      <c r="H175" s="54" t="str">
        <f t="shared" si="70"/>
        <v>Voer een getal in (bij n.v.t. NA invullen)</v>
      </c>
      <c r="I175" s="87" t="str">
        <f t="shared" si="69"/>
        <v/>
      </c>
      <c r="J175" s="87"/>
      <c r="K175" s="54"/>
      <c r="U175" s="54"/>
      <c r="Z175" s="54"/>
      <c r="AA175" s="54"/>
      <c r="AB175" s="54"/>
      <c r="AC175" s="54"/>
      <c r="AD175" s="54"/>
      <c r="AE175" s="54"/>
      <c r="AF175" s="54"/>
      <c r="AG175" s="54"/>
      <c r="AH175" s="59" t="str">
        <f t="shared" si="71"/>
        <v/>
      </c>
      <c r="AI175" s="59" t="str">
        <f t="shared" si="72"/>
        <v/>
      </c>
      <c r="AJ175" s="59"/>
      <c r="AK175" s="59"/>
      <c r="AL175" s="58"/>
      <c r="AM175" s="61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</row>
    <row r="176" spans="1:68" x14ac:dyDescent="0.2">
      <c r="A176" s="6" t="s">
        <v>169</v>
      </c>
      <c r="B176" s="6" t="s">
        <v>75</v>
      </c>
      <c r="C176" s="16"/>
      <c r="D176" s="16"/>
      <c r="E176" s="76"/>
      <c r="F176" s="76"/>
      <c r="G176" s="54"/>
      <c r="H176" s="54" t="str">
        <f t="shared" si="70"/>
        <v>Voer een getal in (bij n.v.t. NA invullen)</v>
      </c>
      <c r="I176" s="87" t="str">
        <f t="shared" si="69"/>
        <v/>
      </c>
      <c r="J176" s="87"/>
      <c r="K176" s="54"/>
      <c r="U176" s="54"/>
      <c r="Z176" s="54"/>
      <c r="AA176" s="54"/>
      <c r="AB176" s="54"/>
      <c r="AC176" s="54"/>
      <c r="AD176" s="54"/>
      <c r="AE176" s="54"/>
      <c r="AF176" s="54"/>
      <c r="AG176" s="54"/>
      <c r="AH176" s="59" t="str">
        <f t="shared" si="71"/>
        <v/>
      </c>
      <c r="AI176" s="59" t="str">
        <f t="shared" si="72"/>
        <v/>
      </c>
      <c r="AJ176" s="59"/>
      <c r="AK176" s="59"/>
      <c r="AL176" s="58"/>
      <c r="AM176" s="61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</row>
    <row r="177" spans="1:68" x14ac:dyDescent="0.2">
      <c r="A177" s="6" t="s">
        <v>170</v>
      </c>
      <c r="B177" s="6" t="s">
        <v>38</v>
      </c>
      <c r="C177" s="16"/>
      <c r="D177" s="16"/>
      <c r="E177" s="76"/>
      <c r="F177" s="76"/>
      <c r="G177" s="54"/>
      <c r="H177" s="54" t="str">
        <f t="shared" si="70"/>
        <v>Voer een getal in (bij n.v.t. NA invullen)</v>
      </c>
      <c r="I177" s="87" t="str">
        <f t="shared" si="69"/>
        <v/>
      </c>
      <c r="J177" s="87"/>
      <c r="K177" s="54"/>
      <c r="U177" s="54"/>
      <c r="Z177" s="54"/>
      <c r="AA177" s="54"/>
      <c r="AB177" s="54"/>
      <c r="AC177" s="54"/>
      <c r="AD177" s="54"/>
      <c r="AE177" s="54"/>
      <c r="AF177" s="54"/>
      <c r="AG177" s="54"/>
      <c r="AH177" s="59" t="str">
        <f t="shared" si="71"/>
        <v/>
      </c>
      <c r="AI177" s="59" t="str">
        <f t="shared" si="72"/>
        <v/>
      </c>
      <c r="AJ177" s="59"/>
      <c r="AK177" s="59"/>
      <c r="AL177" s="58"/>
      <c r="AM177" s="61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</row>
    <row r="178" spans="1:68" x14ac:dyDescent="0.2">
      <c r="A178" s="6" t="s">
        <v>171</v>
      </c>
      <c r="B178" s="6" t="s">
        <v>76</v>
      </c>
      <c r="C178" s="16"/>
      <c r="D178" s="16"/>
      <c r="E178" s="76"/>
      <c r="F178" s="76"/>
      <c r="G178" s="54"/>
      <c r="H178" s="54" t="str">
        <f t="shared" si="70"/>
        <v>Voer een getal in (bij n.v.t. NA invullen)</v>
      </c>
      <c r="I178" s="87" t="str">
        <f t="shared" si="69"/>
        <v/>
      </c>
      <c r="J178" s="87"/>
      <c r="K178" s="54"/>
      <c r="U178" s="54"/>
      <c r="Z178" s="54"/>
      <c r="AA178" s="54"/>
      <c r="AB178" s="54"/>
      <c r="AC178" s="54"/>
      <c r="AD178" s="54"/>
      <c r="AE178" s="54"/>
      <c r="AF178" s="54"/>
      <c r="AG178" s="54"/>
      <c r="AH178" s="59" t="str">
        <f t="shared" si="71"/>
        <v/>
      </c>
      <c r="AI178" s="59" t="str">
        <f t="shared" si="72"/>
        <v/>
      </c>
      <c r="AJ178" s="59"/>
      <c r="AK178" s="59"/>
      <c r="AL178" s="58"/>
      <c r="AM178" s="61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</row>
    <row r="179" spans="1:68" x14ac:dyDescent="0.2">
      <c r="A179" s="68" t="s">
        <v>172</v>
      </c>
      <c r="B179" s="69" t="s">
        <v>40</v>
      </c>
      <c r="C179" s="76"/>
      <c r="D179" s="76"/>
      <c r="E179" s="76"/>
      <c r="F179" s="76"/>
      <c r="G179" s="54"/>
      <c r="H179" s="54" t="str">
        <f t="shared" si="55"/>
        <v>Voer een getal in (bij n.v.t. NA invullen)</v>
      </c>
      <c r="I179" s="87" t="str">
        <f t="shared" si="69"/>
        <v/>
      </c>
      <c r="J179" s="87"/>
      <c r="K179" s="54"/>
      <c r="U179" s="54"/>
      <c r="Z179" s="54"/>
      <c r="AA179" s="54"/>
      <c r="AB179" s="54"/>
      <c r="AC179" s="54"/>
      <c r="AD179" s="54"/>
      <c r="AE179" s="54"/>
      <c r="AF179" s="54"/>
      <c r="AG179" s="54"/>
      <c r="AH179" s="59" t="str">
        <f t="shared" si="71"/>
        <v/>
      </c>
      <c r="AI179" s="59" t="str">
        <f t="shared" si="72"/>
        <v/>
      </c>
      <c r="AJ179" s="59"/>
      <c r="AK179" s="59"/>
      <c r="AL179" s="58"/>
      <c r="AM179" s="61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</row>
    <row r="180" spans="1:68" x14ac:dyDescent="0.2">
      <c r="A180" s="16"/>
      <c r="B180" s="67" t="s">
        <v>69</v>
      </c>
      <c r="C180" s="16"/>
      <c r="D180" s="16"/>
      <c r="E180" s="16"/>
      <c r="F180" s="16"/>
      <c r="G180" s="54"/>
      <c r="H180" s="54"/>
      <c r="I180" s="87"/>
      <c r="J180" s="87"/>
      <c r="K180" s="54"/>
      <c r="U180" s="54"/>
      <c r="Z180" s="54"/>
      <c r="AA180" s="54"/>
      <c r="AB180" s="54"/>
      <c r="AC180" s="54"/>
      <c r="AD180" s="54"/>
      <c r="AE180" s="54"/>
      <c r="AF180" s="54"/>
      <c r="AG180" s="54"/>
      <c r="AH180" s="59"/>
      <c r="AI180" s="59"/>
      <c r="AJ180" s="59"/>
      <c r="AK180" s="59"/>
      <c r="AL180" s="58"/>
      <c r="AM180" s="61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</row>
    <row r="181" spans="1:68" x14ac:dyDescent="0.2">
      <c r="A181" s="67" t="s">
        <v>173</v>
      </c>
      <c r="B181" s="67" t="s">
        <v>70</v>
      </c>
      <c r="C181" s="16"/>
      <c r="D181" s="16"/>
      <c r="E181" s="76"/>
      <c r="F181" s="76"/>
      <c r="G181" s="54"/>
      <c r="H181" s="54" t="str">
        <f>IF(OR(AND(E181="NA",F181="NA"),AND(ISNUMBER(E181),ISNUMBER(F181))),"","Voer een getal in (bij n.v.t. NA invullen)")</f>
        <v>Voer een getal in (bij n.v.t. NA invullen)</v>
      </c>
      <c r="I181" s="87" t="str">
        <f t="shared" ref="I181:I187" si="73">CONCATENATE(AH181,AI181,AJ181,AK181)</f>
        <v/>
      </c>
      <c r="J181" s="87"/>
      <c r="K181" s="54"/>
      <c r="U181" s="54"/>
      <c r="Z181" s="54"/>
      <c r="AA181" s="54"/>
      <c r="AB181" s="54"/>
      <c r="AC181" s="54"/>
      <c r="AD181" s="54"/>
      <c r="AE181" s="54"/>
      <c r="AF181" s="54"/>
      <c r="AG181" s="54"/>
      <c r="AH181" s="59" t="str">
        <f>IF(AND(NOT(ISBLANK(C181)),NOT(ISBLANK(D181))),IF(C181&gt;0,IF(D181&gt;0, "","pva must be &gt;0,"),IF(D181&gt;0, "Pvo must be &gt;0,","")),"")</f>
        <v/>
      </c>
      <c r="AI181" s="59" t="str">
        <f>IF(AND(NOT(ISBLANK(E181)),NOT(ISBLANK(F181))),IF(E181&gt;0,IF(F181&gt;0, "","Fva must be &gt;0,"),IF(F181&gt;0, "Fvo must be &gt;0,","")),"")</f>
        <v/>
      </c>
      <c r="AJ181" s="59"/>
      <c r="AK181" s="59"/>
      <c r="AL181" s="58"/>
      <c r="AM181" s="61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</row>
    <row r="182" spans="1:68" x14ac:dyDescent="0.2">
      <c r="A182" s="67" t="s">
        <v>174</v>
      </c>
      <c r="B182" s="67" t="s">
        <v>71</v>
      </c>
      <c r="C182" s="16"/>
      <c r="D182" s="16"/>
      <c r="E182" s="76"/>
      <c r="F182" s="76"/>
      <c r="G182" s="54"/>
      <c r="H182" s="54" t="str">
        <f t="shared" ref="H182:H187" si="74">IF(OR(AND(E182="NA",F182="NA"),AND(ISNUMBER(E182),ISNUMBER(F182))),"","Voer een getal in (bij n.v.t. NA invullen)")</f>
        <v>Voer een getal in (bij n.v.t. NA invullen)</v>
      </c>
      <c r="I182" s="87" t="str">
        <f t="shared" si="73"/>
        <v/>
      </c>
      <c r="J182" s="87"/>
      <c r="K182" s="54"/>
      <c r="U182" s="54"/>
      <c r="Z182" s="54"/>
      <c r="AA182" s="54"/>
      <c r="AB182" s="54"/>
      <c r="AC182" s="54"/>
      <c r="AD182" s="54"/>
      <c r="AE182" s="54"/>
      <c r="AF182" s="54"/>
      <c r="AG182" s="54"/>
      <c r="AH182" s="59" t="str">
        <f t="shared" ref="AH182:AH187" si="75">IF(AND(NOT(ISBLANK(C182)),NOT(ISBLANK(D182))),IF(C182&gt;0,IF(D182&gt;0, "","pva must be &gt;0,"),IF(D182&gt;0, "Pvo must be &gt;0,","")),"")</f>
        <v/>
      </c>
      <c r="AI182" s="59" t="str">
        <f t="shared" ref="AI182:AI187" si="76">IF(AND(NOT(ISBLANK(E182)),NOT(ISBLANK(F182))),IF(E182&gt;0,IF(F182&gt;0, "","Fva must be &gt;0,"),IF(F182&gt;0, "Fvo must be &gt;0,","")),"")</f>
        <v/>
      </c>
      <c r="AJ182" s="59"/>
      <c r="AK182" s="59"/>
      <c r="AL182" s="58"/>
      <c r="AM182" s="61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</row>
    <row r="183" spans="1:68" x14ac:dyDescent="0.2">
      <c r="A183" s="67" t="s">
        <v>175</v>
      </c>
      <c r="B183" s="67" t="s">
        <v>72</v>
      </c>
      <c r="C183" s="16"/>
      <c r="D183" s="16"/>
      <c r="E183" s="76"/>
      <c r="F183" s="76"/>
      <c r="G183" s="54"/>
      <c r="H183" s="54" t="str">
        <f t="shared" si="74"/>
        <v>Voer een getal in (bij n.v.t. NA invullen)</v>
      </c>
      <c r="I183" s="87" t="str">
        <f t="shared" si="73"/>
        <v/>
      </c>
      <c r="J183" s="87"/>
      <c r="K183" s="54"/>
      <c r="U183" s="54"/>
      <c r="Z183" s="54"/>
      <c r="AA183" s="54"/>
      <c r="AB183" s="54"/>
      <c r="AC183" s="54"/>
      <c r="AD183" s="54"/>
      <c r="AE183" s="54"/>
      <c r="AF183" s="54"/>
      <c r="AG183" s="54"/>
      <c r="AH183" s="59" t="str">
        <f t="shared" si="75"/>
        <v/>
      </c>
      <c r="AI183" s="59" t="str">
        <f t="shared" si="76"/>
        <v/>
      </c>
      <c r="AJ183" s="59"/>
      <c r="AK183" s="59"/>
      <c r="AL183" s="58"/>
      <c r="AM183" s="61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</row>
    <row r="184" spans="1:68" x14ac:dyDescent="0.2">
      <c r="A184" s="67" t="s">
        <v>176</v>
      </c>
      <c r="B184" s="67" t="s">
        <v>73</v>
      </c>
      <c r="C184" s="16"/>
      <c r="D184" s="16"/>
      <c r="E184" s="76"/>
      <c r="F184" s="76"/>
      <c r="G184" s="54"/>
      <c r="H184" s="54" t="str">
        <f t="shared" si="74"/>
        <v>Voer een getal in (bij n.v.t. NA invullen)</v>
      </c>
      <c r="I184" s="87" t="str">
        <f t="shared" si="73"/>
        <v/>
      </c>
      <c r="J184" s="87"/>
      <c r="K184" s="54"/>
      <c r="U184" s="54"/>
      <c r="Z184" s="54"/>
      <c r="AA184" s="54"/>
      <c r="AB184" s="54"/>
      <c r="AC184" s="54"/>
      <c r="AD184" s="54"/>
      <c r="AE184" s="54"/>
      <c r="AF184" s="54"/>
      <c r="AG184" s="54"/>
      <c r="AH184" s="59" t="str">
        <f t="shared" si="75"/>
        <v/>
      </c>
      <c r="AI184" s="59" t="str">
        <f t="shared" si="76"/>
        <v/>
      </c>
      <c r="AJ184" s="59"/>
      <c r="AK184" s="59"/>
      <c r="AL184" s="58"/>
      <c r="AM184" s="61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</row>
    <row r="185" spans="1:68" x14ac:dyDescent="0.2">
      <c r="A185" s="67" t="s">
        <v>177</v>
      </c>
      <c r="B185" s="67" t="s">
        <v>75</v>
      </c>
      <c r="C185" s="16"/>
      <c r="D185" s="16"/>
      <c r="E185" s="76"/>
      <c r="F185" s="76"/>
      <c r="G185" s="54"/>
      <c r="H185" s="54" t="str">
        <f t="shared" si="74"/>
        <v>Voer een getal in (bij n.v.t. NA invullen)</v>
      </c>
      <c r="I185" s="87" t="str">
        <f t="shared" si="73"/>
        <v/>
      </c>
      <c r="J185" s="87"/>
      <c r="K185" s="54"/>
      <c r="U185" s="54"/>
      <c r="Z185" s="54"/>
      <c r="AA185" s="54"/>
      <c r="AB185" s="54"/>
      <c r="AC185" s="54"/>
      <c r="AD185" s="54"/>
      <c r="AE185" s="54"/>
      <c r="AF185" s="54"/>
      <c r="AG185" s="54"/>
      <c r="AH185" s="59" t="str">
        <f t="shared" si="75"/>
        <v/>
      </c>
      <c r="AI185" s="59" t="str">
        <f t="shared" si="76"/>
        <v/>
      </c>
      <c r="AJ185" s="59"/>
      <c r="AK185" s="59"/>
      <c r="AL185" s="58"/>
      <c r="AM185" s="61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</row>
    <row r="186" spans="1:68" x14ac:dyDescent="0.2">
      <c r="A186" s="67" t="s">
        <v>178</v>
      </c>
      <c r="B186" s="67" t="s">
        <v>38</v>
      </c>
      <c r="C186" s="16"/>
      <c r="D186" s="16"/>
      <c r="E186" s="76"/>
      <c r="F186" s="76"/>
      <c r="G186" s="54"/>
      <c r="H186" s="54" t="str">
        <f t="shared" si="74"/>
        <v>Voer een getal in (bij n.v.t. NA invullen)</v>
      </c>
      <c r="I186" s="87" t="str">
        <f t="shared" si="73"/>
        <v/>
      </c>
      <c r="J186" s="87"/>
      <c r="K186" s="54"/>
      <c r="U186" s="54"/>
      <c r="Z186" s="54"/>
      <c r="AA186" s="54"/>
      <c r="AB186" s="54"/>
      <c r="AC186" s="54"/>
      <c r="AD186" s="54"/>
      <c r="AE186" s="54"/>
      <c r="AF186" s="54"/>
      <c r="AG186" s="54"/>
      <c r="AH186" s="59" t="str">
        <f t="shared" si="75"/>
        <v/>
      </c>
      <c r="AI186" s="59" t="str">
        <f t="shared" si="76"/>
        <v/>
      </c>
      <c r="AJ186" s="59"/>
      <c r="AK186" s="59"/>
      <c r="AL186" s="58"/>
      <c r="AM186" s="61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  <c r="AZ186" s="54"/>
      <c r="BA186" s="54"/>
      <c r="BB186" s="54"/>
      <c r="BC186" s="54"/>
      <c r="BD186" s="54"/>
      <c r="BE186" s="54"/>
      <c r="BF186" s="54"/>
      <c r="BG186" s="54"/>
      <c r="BH186" s="54"/>
      <c r="BI186" s="54"/>
      <c r="BJ186" s="54"/>
      <c r="BK186" s="54"/>
      <c r="BL186" s="54"/>
      <c r="BM186" s="54"/>
      <c r="BN186" s="54"/>
      <c r="BO186" s="54"/>
      <c r="BP186" s="54"/>
    </row>
    <row r="187" spans="1:68" x14ac:dyDescent="0.2">
      <c r="A187" s="67" t="s">
        <v>179</v>
      </c>
      <c r="B187" s="67" t="s">
        <v>76</v>
      </c>
      <c r="C187" s="16"/>
      <c r="D187" s="16"/>
      <c r="E187" s="76"/>
      <c r="F187" s="76"/>
      <c r="G187" s="54"/>
      <c r="H187" s="54" t="str">
        <f t="shared" si="74"/>
        <v>Voer een getal in (bij n.v.t. NA invullen)</v>
      </c>
      <c r="I187" s="87" t="str">
        <f t="shared" si="73"/>
        <v/>
      </c>
      <c r="J187" s="87"/>
      <c r="K187" s="54"/>
      <c r="U187" s="54"/>
      <c r="Z187" s="54"/>
      <c r="AA187" s="54"/>
      <c r="AB187" s="54"/>
      <c r="AC187" s="54"/>
      <c r="AD187" s="54"/>
      <c r="AE187" s="54"/>
      <c r="AF187" s="54"/>
      <c r="AG187" s="54"/>
      <c r="AH187" s="59" t="str">
        <f t="shared" si="75"/>
        <v/>
      </c>
      <c r="AI187" s="59" t="str">
        <f t="shared" si="76"/>
        <v/>
      </c>
      <c r="AJ187" s="59"/>
      <c r="AK187" s="59"/>
      <c r="AL187" s="58"/>
      <c r="AM187" s="61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  <c r="AZ187" s="54"/>
      <c r="BA187" s="54"/>
      <c r="BB187" s="54"/>
      <c r="BC187" s="54"/>
      <c r="BD187" s="54"/>
      <c r="BE187" s="54"/>
      <c r="BF187" s="54"/>
      <c r="BG187" s="54"/>
      <c r="BH187" s="54"/>
      <c r="BI187" s="54"/>
      <c r="BJ187" s="54"/>
      <c r="BK187" s="54"/>
      <c r="BL187" s="54"/>
      <c r="BM187" s="54"/>
      <c r="BN187" s="54"/>
      <c r="BO187" s="54"/>
      <c r="BP187" s="54"/>
    </row>
    <row r="188" spans="1:68" x14ac:dyDescent="0.2">
      <c r="A188" s="16"/>
      <c r="B188" s="67" t="s">
        <v>49</v>
      </c>
      <c r="C188" s="16"/>
      <c r="D188" s="16"/>
      <c r="E188" s="16"/>
      <c r="F188" s="16"/>
      <c r="G188" s="54"/>
      <c r="H188" s="54"/>
      <c r="I188" s="87"/>
      <c r="J188" s="87"/>
      <c r="K188" s="54"/>
      <c r="U188" s="54"/>
      <c r="Z188" s="54"/>
      <c r="AA188" s="54"/>
      <c r="AB188" s="54"/>
      <c r="AC188" s="54"/>
      <c r="AD188" s="54"/>
      <c r="AE188" s="54"/>
      <c r="AF188" s="54"/>
      <c r="AG188" s="54"/>
      <c r="AH188" s="59"/>
      <c r="AI188" s="59"/>
      <c r="AJ188" s="59"/>
      <c r="AK188" s="59"/>
      <c r="AL188" s="58"/>
      <c r="AM188" s="61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  <c r="BA188" s="54"/>
      <c r="BB188" s="54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</row>
    <row r="189" spans="1:68" x14ac:dyDescent="0.2">
      <c r="A189" s="67" t="s">
        <v>180</v>
      </c>
      <c r="B189" s="67" t="s">
        <v>45</v>
      </c>
      <c r="C189" s="78"/>
      <c r="D189" s="78"/>
      <c r="E189" s="78"/>
      <c r="F189" s="78"/>
      <c r="G189" s="54"/>
      <c r="H189" s="54" t="str">
        <f t="shared" ref="H189:H237" si="77">IF(OR(AND(C189="NA",D189="NA",E189="NA",F189="NA"),AND(ISNUMBER(C189),ISNUMBER(D189),ISNUMBER(E189),ISNUMBER(F189))),"","Voer een getal in (bij n.v.t. NA invullen)")</f>
        <v>Voer een getal in (bij n.v.t. NA invullen)</v>
      </c>
      <c r="I189" s="87" t="str">
        <f>CONCATENATE(AH189,AI189,AJ189,AK189)</f>
        <v/>
      </c>
      <c r="J189" s="87"/>
      <c r="K189" s="54"/>
      <c r="U189" s="54"/>
      <c r="Z189" s="54"/>
      <c r="AA189" s="54"/>
      <c r="AB189" s="54"/>
      <c r="AC189" s="54"/>
      <c r="AD189" s="54"/>
      <c r="AE189" s="54"/>
      <c r="AF189" s="54"/>
      <c r="AG189" s="54"/>
      <c r="AH189" s="59" t="str">
        <f>IF(AND(NOT(ISBLANK(C189)),NOT(ISBLANK(D189))),IF(C189&gt;0,IF(D189&gt;0, "","pva must be &gt;0,"),IF(D189&gt;0, "Pvo must be &gt;0,","")),"")</f>
        <v/>
      </c>
      <c r="AI189" s="59" t="str">
        <f>IF(AND(NOT(ISBLANK(E189)),NOT(ISBLANK(F189))),IF(E189&gt;0,IF(F189&gt;0, "","Fva must be &gt;0,"),IF(F189&gt;0, "Fvo must be &gt;0,","")),"")</f>
        <v/>
      </c>
      <c r="AJ189" s="59" t="str">
        <f>IF(C189&gt;=E189,"","Fvo can not be bigger than Pvo,")</f>
        <v/>
      </c>
      <c r="AK189" s="59" t="str">
        <f>IF(D189&gt;=F189,"","Fva can not be higher than Pva")</f>
        <v/>
      </c>
      <c r="AL189" s="58"/>
      <c r="AM189" s="61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  <c r="AZ189" s="54"/>
      <c r="BA189" s="54"/>
      <c r="BB189" s="54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</row>
    <row r="190" spans="1:68" x14ac:dyDescent="0.2">
      <c r="A190" s="67" t="s">
        <v>181</v>
      </c>
      <c r="B190" s="67" t="s">
        <v>79</v>
      </c>
      <c r="C190" s="78"/>
      <c r="D190" s="78"/>
      <c r="E190" s="78"/>
      <c r="F190" s="78"/>
      <c r="G190" s="54"/>
      <c r="H190" s="54" t="str">
        <f t="shared" si="77"/>
        <v>Voer een getal in (bij n.v.t. NA invullen)</v>
      </c>
      <c r="I190" s="87" t="str">
        <f>CONCATENATE(AH190,AI190,AJ190,AK190)</f>
        <v/>
      </c>
      <c r="J190" s="87"/>
      <c r="K190" s="54"/>
      <c r="U190" s="54"/>
      <c r="Z190" s="54"/>
      <c r="AA190" s="54"/>
      <c r="AB190" s="54"/>
      <c r="AC190" s="54"/>
      <c r="AD190" s="54"/>
      <c r="AE190" s="54"/>
      <c r="AF190" s="54"/>
      <c r="AG190" s="54"/>
      <c r="AH190" s="59" t="str">
        <f>IF(AND(NOT(ISBLANK(C190)),NOT(ISBLANK(D190))),IF(C190&gt;0,IF(D190&gt;0, "","pva must be &gt;0,"),IF(D190&gt;0, "Pvo must be &gt;0,","")),"")</f>
        <v/>
      </c>
      <c r="AI190" s="59" t="str">
        <f>IF(AND(NOT(ISBLANK(E190)),NOT(ISBLANK(F190))),IF(E190&gt;0,IF(F190&gt;0, "","Fva must be &gt;0,"),IF(F190&gt;0, "Fvo must be &gt;0,","")),"")</f>
        <v/>
      </c>
      <c r="AJ190" s="59" t="str">
        <f>IF(C190&gt;=E190,"","Fvo can not be bigger than Pvo,")</f>
        <v/>
      </c>
      <c r="AK190" s="59" t="str">
        <f>IF(D190&gt;=F190,"","Fva can not be higher than Pva")</f>
        <v/>
      </c>
      <c r="AL190" s="58"/>
      <c r="AM190" s="61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  <c r="BB190" s="54"/>
      <c r="BC190" s="54"/>
      <c r="BD190" s="54"/>
      <c r="BE190" s="54"/>
      <c r="BF190" s="54"/>
      <c r="BG190" s="54"/>
      <c r="BH190" s="54"/>
      <c r="BI190" s="54"/>
      <c r="BJ190" s="54"/>
      <c r="BK190" s="54"/>
      <c r="BL190" s="54"/>
      <c r="BM190" s="54"/>
      <c r="BN190" s="54"/>
      <c r="BO190" s="54"/>
      <c r="BP190" s="54"/>
    </row>
    <row r="191" spans="1:68" x14ac:dyDescent="0.2">
      <c r="A191" s="67" t="s">
        <v>182</v>
      </c>
      <c r="B191" s="67" t="s">
        <v>80</v>
      </c>
      <c r="C191" s="78"/>
      <c r="D191" s="78"/>
      <c r="E191" s="78"/>
      <c r="F191" s="78"/>
      <c r="G191" s="54"/>
      <c r="H191" s="54" t="str">
        <f t="shared" si="77"/>
        <v>Voer een getal in (bij n.v.t. NA invullen)</v>
      </c>
      <c r="I191" s="87" t="str">
        <f>CONCATENATE(AH191,AI191,AJ191,AK191)</f>
        <v/>
      </c>
      <c r="J191" s="87"/>
      <c r="K191" s="54"/>
      <c r="U191" s="54"/>
      <c r="Z191" s="54"/>
      <c r="AA191" s="54"/>
      <c r="AB191" s="54"/>
      <c r="AC191" s="54"/>
      <c r="AD191" s="54"/>
      <c r="AE191" s="54"/>
      <c r="AF191" s="54"/>
      <c r="AG191" s="54"/>
      <c r="AH191" s="59" t="str">
        <f>IF(AND(NOT(ISBLANK(C191)),NOT(ISBLANK(D191))),IF(C191&gt;0,IF(D191&gt;0, "","pva must be &gt;0,"),IF(D191&gt;0, "Pvo must be &gt;0,","")),"")</f>
        <v/>
      </c>
      <c r="AI191" s="59" t="str">
        <f>IF(AND(NOT(ISBLANK(E191)),NOT(ISBLANK(F191))),IF(E191&gt;0,IF(F191&gt;0, "","Fva must be &gt;0,"),IF(F191&gt;0, "Fvo must be &gt;0,","")),"")</f>
        <v/>
      </c>
      <c r="AJ191" s="59" t="str">
        <f>IF(C191&gt;=E191,"","Fvo can not be bigger than Pvo,")</f>
        <v/>
      </c>
      <c r="AK191" s="59" t="str">
        <f>IF(D191&gt;=F191,"","Fva can not be higher than Pva")</f>
        <v/>
      </c>
      <c r="AL191" s="58"/>
      <c r="AM191" s="61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  <c r="BB191" s="54"/>
      <c r="BC191" s="54"/>
      <c r="BD191" s="54"/>
      <c r="BE191" s="54"/>
      <c r="BF191" s="54"/>
      <c r="BG191" s="54"/>
      <c r="BH191" s="54"/>
      <c r="BI191" s="54"/>
      <c r="BJ191" s="54"/>
      <c r="BK191" s="54"/>
      <c r="BL191" s="54"/>
      <c r="BM191" s="54"/>
      <c r="BN191" s="54"/>
      <c r="BO191" s="54"/>
      <c r="BP191" s="54"/>
    </row>
    <row r="192" spans="1:68" x14ac:dyDescent="0.2">
      <c r="A192" s="54"/>
      <c r="B192" s="54"/>
      <c r="C192" s="10"/>
      <c r="D192" s="10"/>
      <c r="E192" s="10"/>
      <c r="F192" s="10"/>
      <c r="G192" s="54"/>
      <c r="H192" s="54"/>
      <c r="I192" s="87"/>
      <c r="J192" s="87"/>
      <c r="K192" s="54"/>
      <c r="U192" s="54"/>
      <c r="Z192" s="54"/>
      <c r="AA192" s="54"/>
      <c r="AB192" s="54"/>
      <c r="AC192" s="54"/>
      <c r="AD192" s="54"/>
      <c r="AE192" s="54"/>
      <c r="AF192" s="54"/>
      <c r="AG192" s="54"/>
      <c r="AH192" s="59"/>
      <c r="AI192" s="59"/>
      <c r="AJ192" s="59"/>
      <c r="AK192" s="59"/>
      <c r="AL192" s="58"/>
      <c r="AM192" s="61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  <c r="BM192" s="54"/>
      <c r="BN192" s="54"/>
      <c r="BO192" s="54"/>
      <c r="BP192" s="54"/>
    </row>
    <row r="193" spans="1:68" x14ac:dyDescent="0.2">
      <c r="A193" s="31" t="s">
        <v>58</v>
      </c>
      <c r="B193" s="30" t="s">
        <v>248</v>
      </c>
      <c r="C193" s="30" t="s">
        <v>281</v>
      </c>
      <c r="D193" s="10"/>
      <c r="E193" s="10"/>
      <c r="F193" s="10"/>
      <c r="G193" s="54"/>
      <c r="H193" s="54"/>
      <c r="I193" s="87"/>
      <c r="J193" s="87"/>
      <c r="K193" s="54"/>
      <c r="U193" s="54"/>
      <c r="Z193" s="54"/>
      <c r="AA193" s="54"/>
      <c r="AB193" s="54"/>
      <c r="AC193" s="54"/>
      <c r="AD193" s="54"/>
      <c r="AE193" s="54"/>
      <c r="AF193" s="54"/>
      <c r="AG193" s="54"/>
      <c r="AH193" s="59"/>
      <c r="AI193" s="59"/>
      <c r="AJ193" s="59"/>
      <c r="AK193" s="59"/>
      <c r="AL193" s="58"/>
      <c r="AM193" s="61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54"/>
      <c r="BC193" s="54"/>
      <c r="BD193" s="54"/>
      <c r="BE193" s="54"/>
      <c r="BF193" s="54"/>
      <c r="BG193" s="54"/>
      <c r="BH193" s="54"/>
      <c r="BI193" s="54"/>
      <c r="BJ193" s="54"/>
      <c r="BK193" s="54"/>
      <c r="BL193" s="54"/>
      <c r="BM193" s="54"/>
      <c r="BN193" s="54"/>
      <c r="BO193" s="54"/>
      <c r="BP193" s="54"/>
    </row>
    <row r="194" spans="1:68" x14ac:dyDescent="0.2">
      <c r="A194" s="24" t="s">
        <v>249</v>
      </c>
      <c r="B194" s="25" t="s">
        <v>52</v>
      </c>
      <c r="C194" s="77"/>
      <c r="D194" s="10"/>
      <c r="E194" s="10"/>
      <c r="F194" s="10"/>
      <c r="G194" s="54"/>
      <c r="H194" s="54" t="str">
        <f>IF(OR(AND(C194="NA"),AND(ISNUMBER(C194))),"","Voer een getal in (bij n.v.t. NA invullen)")</f>
        <v>Voer een getal in (bij n.v.t. NA invullen)</v>
      </c>
      <c r="I194" s="87"/>
      <c r="J194" s="87"/>
      <c r="K194" s="54"/>
      <c r="U194" s="54"/>
      <c r="Z194" s="54"/>
      <c r="AA194" s="54"/>
      <c r="AB194" s="54"/>
      <c r="AC194" s="54"/>
      <c r="AD194" s="54"/>
      <c r="AE194" s="54"/>
      <c r="AF194" s="54"/>
      <c r="AG194" s="54"/>
      <c r="AH194" s="59"/>
      <c r="AI194" s="59"/>
      <c r="AJ194" s="59"/>
      <c r="AK194" s="59"/>
      <c r="AL194" s="58"/>
      <c r="AM194" s="61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  <c r="BA194" s="54"/>
      <c r="BB194" s="54"/>
      <c r="BC194" s="54"/>
      <c r="BD194" s="54"/>
      <c r="BE194" s="54"/>
      <c r="BF194" s="54"/>
      <c r="BG194" s="54"/>
      <c r="BH194" s="54"/>
      <c r="BI194" s="54"/>
      <c r="BJ194" s="54"/>
      <c r="BK194" s="54"/>
      <c r="BL194" s="54"/>
      <c r="BM194" s="54"/>
      <c r="BN194" s="54"/>
      <c r="BO194" s="54"/>
      <c r="BP194" s="54"/>
    </row>
    <row r="195" spans="1:68" x14ac:dyDescent="0.2">
      <c r="A195" s="24" t="s">
        <v>250</v>
      </c>
      <c r="B195" s="24" t="s">
        <v>240</v>
      </c>
      <c r="C195" s="77"/>
      <c r="D195" s="10"/>
      <c r="E195" s="10"/>
      <c r="F195" s="10"/>
      <c r="G195" s="54"/>
      <c r="H195" s="84" t="str">
        <f t="shared" ref="H195:H196" si="78">IF(OR(AND(C195="NA"),AND(ISNUMBER(C195))),"","Voer een getal in (bij n.v.t. NA invullen)")</f>
        <v>Voer een getal in (bij n.v.t. NA invullen)</v>
      </c>
      <c r="I195" s="87"/>
      <c r="J195" s="87"/>
      <c r="K195" s="54"/>
      <c r="U195" s="54"/>
      <c r="Z195" s="54"/>
      <c r="AA195" s="54"/>
      <c r="AB195" s="54"/>
      <c r="AC195" s="54"/>
      <c r="AD195" s="54"/>
      <c r="AE195" s="54"/>
      <c r="AF195" s="54"/>
      <c r="AG195" s="54"/>
      <c r="AH195" s="59"/>
      <c r="AI195" s="59"/>
      <c r="AJ195" s="59"/>
      <c r="AK195" s="59"/>
      <c r="AL195" s="58"/>
      <c r="AM195" s="61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F195" s="54"/>
      <c r="BG195" s="54"/>
      <c r="BH195" s="54"/>
      <c r="BI195" s="54"/>
      <c r="BJ195" s="54"/>
      <c r="BK195" s="54"/>
      <c r="BL195" s="54"/>
      <c r="BM195" s="54"/>
      <c r="BN195" s="54"/>
      <c r="BO195" s="54"/>
      <c r="BP195" s="54"/>
    </row>
    <row r="196" spans="1:68" x14ac:dyDescent="0.2">
      <c r="A196" s="24" t="s">
        <v>251</v>
      </c>
      <c r="B196" s="24" t="s">
        <v>54</v>
      </c>
      <c r="C196" s="77"/>
      <c r="D196" s="54"/>
      <c r="E196" s="54"/>
      <c r="F196" s="54"/>
      <c r="G196" s="54"/>
      <c r="H196" s="84" t="str">
        <f t="shared" si="78"/>
        <v>Voer een getal in (bij n.v.t. NA invullen)</v>
      </c>
      <c r="I196" s="87"/>
      <c r="J196" s="87"/>
      <c r="K196" s="54"/>
      <c r="U196" s="54"/>
      <c r="Z196" s="54"/>
      <c r="AA196" s="54"/>
      <c r="AB196" s="54"/>
      <c r="AC196" s="54"/>
      <c r="AD196" s="54"/>
      <c r="AE196" s="54"/>
      <c r="AF196" s="54"/>
      <c r="AG196" s="54"/>
      <c r="AH196" s="59"/>
      <c r="AI196" s="59"/>
      <c r="AJ196" s="59"/>
      <c r="AK196" s="59"/>
      <c r="AL196" s="58"/>
      <c r="AM196" s="61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F196" s="54"/>
      <c r="BG196" s="54"/>
      <c r="BH196" s="54"/>
      <c r="BI196" s="54"/>
      <c r="BJ196" s="54"/>
      <c r="BK196" s="54"/>
      <c r="BL196" s="54"/>
      <c r="BM196" s="54"/>
      <c r="BN196" s="54"/>
      <c r="BO196" s="54"/>
      <c r="BP196" s="54"/>
    </row>
    <row r="197" spans="1:68" x14ac:dyDescent="0.2">
      <c r="A197" s="54"/>
      <c r="B197" s="54"/>
      <c r="C197" s="54"/>
      <c r="D197" s="54"/>
      <c r="E197" s="54"/>
      <c r="F197" s="54"/>
      <c r="G197" s="54"/>
      <c r="H197" s="54"/>
      <c r="I197" s="87"/>
      <c r="J197" s="87"/>
      <c r="K197" s="54"/>
      <c r="U197" s="54"/>
      <c r="Z197" s="54"/>
      <c r="AA197" s="54"/>
      <c r="AB197" s="54"/>
      <c r="AC197" s="54"/>
      <c r="AD197" s="54"/>
      <c r="AE197" s="54"/>
      <c r="AF197" s="54"/>
      <c r="AG197" s="54"/>
      <c r="AH197" s="59"/>
      <c r="AI197" s="59"/>
      <c r="AJ197" s="59"/>
      <c r="AK197" s="59"/>
      <c r="AL197" s="58"/>
      <c r="AM197" s="61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54"/>
      <c r="BP197" s="54"/>
    </row>
    <row r="198" spans="1:68" x14ac:dyDescent="0.2">
      <c r="A198" s="28" t="s">
        <v>276</v>
      </c>
      <c r="B198" s="28" t="s">
        <v>0</v>
      </c>
      <c r="C198" s="28" t="s">
        <v>277</v>
      </c>
      <c r="D198" s="28" t="s">
        <v>278</v>
      </c>
      <c r="E198" s="28" t="s">
        <v>279</v>
      </c>
      <c r="F198" s="28" t="s">
        <v>280</v>
      </c>
      <c r="G198" s="54"/>
      <c r="H198" s="54"/>
      <c r="I198" s="87"/>
      <c r="J198" s="87"/>
      <c r="K198" s="54"/>
      <c r="U198" s="54"/>
      <c r="Z198" s="54"/>
      <c r="AA198" s="54"/>
      <c r="AB198" s="54"/>
      <c r="AC198" s="54"/>
      <c r="AD198" s="54"/>
      <c r="AE198" s="54"/>
      <c r="AF198" s="54"/>
      <c r="AG198" s="54"/>
      <c r="AH198" s="59"/>
      <c r="AI198" s="59"/>
      <c r="AJ198" s="59"/>
      <c r="AK198" s="59"/>
      <c r="AL198" s="58"/>
      <c r="AM198" s="61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F198" s="54"/>
      <c r="BG198" s="54"/>
      <c r="BH198" s="54"/>
      <c r="BI198" s="54"/>
      <c r="BJ198" s="54"/>
      <c r="BK198" s="54"/>
      <c r="BL198" s="54"/>
      <c r="BM198" s="54"/>
      <c r="BN198" s="54"/>
      <c r="BO198" s="54"/>
      <c r="BP198" s="54"/>
    </row>
    <row r="199" spans="1:68" x14ac:dyDescent="0.2">
      <c r="A199" s="70">
        <v>5</v>
      </c>
      <c r="B199" s="66" t="s">
        <v>84</v>
      </c>
      <c r="C199" s="76"/>
      <c r="D199" s="76"/>
      <c r="E199" s="76"/>
      <c r="F199" s="76"/>
      <c r="G199" s="54"/>
      <c r="H199" s="54" t="str">
        <f t="shared" si="77"/>
        <v>Voer een getal in (bij n.v.t. NA invullen)</v>
      </c>
      <c r="I199" s="87" t="str">
        <f>CONCATENATE(AH199,AI199,AJ199,AK199)</f>
        <v/>
      </c>
      <c r="J199" s="87"/>
      <c r="K199" s="54"/>
      <c r="U199" s="54"/>
      <c r="Z199" s="54"/>
      <c r="AA199" s="54"/>
      <c r="AB199" s="54"/>
      <c r="AC199" s="54"/>
      <c r="AD199" s="54"/>
      <c r="AE199" s="54"/>
      <c r="AF199" s="54"/>
      <c r="AG199" s="54"/>
      <c r="AH199" s="59" t="str">
        <f>IF(AND(NOT(ISBLANK(C199)),NOT(ISBLANK(D199))),IF(C199&gt;0,IF(D199&gt;0, "","pva must be &gt;0,"),IF(D199&gt;0, "Pvo must be &gt;0,","")),"")</f>
        <v/>
      </c>
      <c r="AI199" s="59" t="str">
        <f>IF(AND(NOT(ISBLANK(E199)),NOT(ISBLANK(F199))),IF(E199&gt;0,IF(F199&gt;0, "","Fva must be &gt;0,"),IF(F199&gt;0, "Fvo must be &gt;0,","")),"")</f>
        <v/>
      </c>
      <c r="AJ199" s="59" t="str">
        <f>IF(C199&gt;=E199,"","Fvo can not be bigger than Pvo,")</f>
        <v/>
      </c>
      <c r="AK199" s="59" t="str">
        <f>IF(D199&gt;=F199,"","Fva can not be higher than Pva")</f>
        <v/>
      </c>
      <c r="AL199" s="58"/>
      <c r="AM199" s="61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F199" s="54"/>
      <c r="BG199" s="54"/>
      <c r="BH199" s="54"/>
      <c r="BI199" s="54"/>
      <c r="BJ199" s="54"/>
      <c r="BK199" s="54"/>
      <c r="BL199" s="54"/>
      <c r="BM199" s="54"/>
      <c r="BN199" s="54"/>
      <c r="BO199" s="54"/>
      <c r="BP199" s="54"/>
    </row>
    <row r="200" spans="1:68" x14ac:dyDescent="0.2">
      <c r="A200" s="16"/>
      <c r="B200" s="67" t="s">
        <v>85</v>
      </c>
      <c r="C200" s="16"/>
      <c r="D200" s="16"/>
      <c r="E200" s="16"/>
      <c r="F200" s="16"/>
      <c r="G200" s="54"/>
      <c r="H200" s="54"/>
      <c r="I200" s="87"/>
      <c r="J200" s="87"/>
      <c r="K200" s="54"/>
      <c r="U200" s="54"/>
      <c r="Z200" s="54"/>
      <c r="AA200" s="54"/>
      <c r="AB200" s="54"/>
      <c r="AC200" s="54"/>
      <c r="AD200" s="54"/>
      <c r="AE200" s="54"/>
      <c r="AF200" s="54"/>
      <c r="AG200" s="54"/>
      <c r="AH200" s="59"/>
      <c r="AI200" s="59"/>
      <c r="AJ200" s="59"/>
      <c r="AK200" s="59"/>
      <c r="AL200" s="58"/>
      <c r="AM200" s="61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F200" s="54"/>
      <c r="BG200" s="54"/>
      <c r="BH200" s="54"/>
      <c r="BI200" s="54"/>
      <c r="BJ200" s="54"/>
      <c r="BK200" s="54"/>
      <c r="BL200" s="54"/>
      <c r="BM200" s="54"/>
      <c r="BN200" s="54"/>
      <c r="BO200" s="54"/>
      <c r="BP200" s="54"/>
    </row>
    <row r="201" spans="1:68" x14ac:dyDescent="0.2">
      <c r="A201" s="71" t="s">
        <v>270</v>
      </c>
      <c r="B201" s="67" t="s">
        <v>86</v>
      </c>
      <c r="C201" s="76"/>
      <c r="D201" s="76"/>
      <c r="E201" s="76"/>
      <c r="F201" s="76"/>
      <c r="G201" s="54"/>
      <c r="H201" s="54" t="str">
        <f t="shared" si="77"/>
        <v>Voer een getal in (bij n.v.t. NA invullen)</v>
      </c>
      <c r="I201" s="87" t="str">
        <f>CONCATENATE(AH201,AI201,AJ201,AK201)</f>
        <v/>
      </c>
      <c r="J201" s="87"/>
      <c r="K201" s="54"/>
      <c r="U201" s="54"/>
      <c r="Z201" s="54"/>
      <c r="AA201" s="54"/>
      <c r="AB201" s="54"/>
      <c r="AC201" s="54"/>
      <c r="AD201" s="54"/>
      <c r="AE201" s="54"/>
      <c r="AF201" s="54"/>
      <c r="AG201" s="54"/>
      <c r="AH201" s="59" t="str">
        <f>IF(AND(NOT(ISBLANK(C201)),NOT(ISBLANK(D201))),IF(C201&gt;0,IF(D201&gt;0, "","pva must be &gt;0,"),IF(D201&gt;0, "Pvo must be &gt;0,","")),"")</f>
        <v/>
      </c>
      <c r="AI201" s="59" t="str">
        <f>IF(AND(NOT(ISBLANK(E201)),NOT(ISBLANK(F201))),IF(E201&gt;0,IF(F201&gt;0, "","Fva must be &gt;0,"),IF(F201&gt;0, "Fvo must be &gt;0,","")),"")</f>
        <v/>
      </c>
      <c r="AJ201" s="59" t="str">
        <f>IF(C201&gt;=E201,"","Fvo can not be bigger than Pvo,")</f>
        <v/>
      </c>
      <c r="AK201" s="59" t="str">
        <f>IF(D201&gt;=F201,"","Fva can not be higher than Pva")</f>
        <v/>
      </c>
      <c r="AL201" s="58"/>
      <c r="AM201" s="61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</row>
    <row r="202" spans="1:68" x14ac:dyDescent="0.2">
      <c r="A202" s="71" t="s">
        <v>271</v>
      </c>
      <c r="B202" s="67" t="s">
        <v>87</v>
      </c>
      <c r="C202" s="76"/>
      <c r="D202" s="76"/>
      <c r="E202" s="76"/>
      <c r="F202" s="76"/>
      <c r="G202" s="54"/>
      <c r="H202" s="54" t="str">
        <f t="shared" si="77"/>
        <v>Voer een getal in (bij n.v.t. NA invullen)</v>
      </c>
      <c r="I202" s="87" t="str">
        <f>CONCATENATE(AH202,AI202,AJ202,AK202)</f>
        <v/>
      </c>
      <c r="J202" s="87"/>
      <c r="K202" s="54"/>
      <c r="U202" s="54"/>
      <c r="Z202" s="54"/>
      <c r="AA202" s="54"/>
      <c r="AB202" s="54"/>
      <c r="AC202" s="54"/>
      <c r="AD202" s="54"/>
      <c r="AE202" s="54"/>
      <c r="AF202" s="54"/>
      <c r="AG202" s="54"/>
      <c r="AH202" s="59" t="str">
        <f>IF(AND(NOT(ISBLANK(C202)),NOT(ISBLANK(D202))),IF(C202&gt;0,IF(D202&gt;0, "","pva must be &gt;0,"),IF(D202&gt;0, "Pvo must be &gt;0,","")),"")</f>
        <v/>
      </c>
      <c r="AI202" s="59" t="str">
        <f>IF(AND(NOT(ISBLANK(E202)),NOT(ISBLANK(F202))),IF(E202&gt;0,IF(F202&gt;0, "","Fva must be &gt;0,"),IF(F202&gt;0, "Fvo must be &gt;0,","")),"")</f>
        <v/>
      </c>
      <c r="AJ202" s="59" t="str">
        <f>IF(C202&gt;=E202,"","Fvo can not be bigger than Pvo,")</f>
        <v/>
      </c>
      <c r="AK202" s="59" t="str">
        <f>IF(D202&gt;=F202,"","Fva can not be higher than Pva")</f>
        <v/>
      </c>
      <c r="AL202" s="58"/>
      <c r="AM202" s="61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F202" s="54"/>
      <c r="BG202" s="54"/>
      <c r="BH202" s="54"/>
      <c r="BI202" s="54"/>
      <c r="BJ202" s="54"/>
      <c r="BK202" s="54"/>
      <c r="BL202" s="54"/>
      <c r="BM202" s="54"/>
      <c r="BN202" s="54"/>
      <c r="BO202" s="54"/>
      <c r="BP202" s="54"/>
    </row>
    <row r="203" spans="1:68" x14ac:dyDescent="0.2">
      <c r="A203" s="16"/>
      <c r="B203" s="67" t="s">
        <v>69</v>
      </c>
      <c r="C203" s="16"/>
      <c r="D203" s="16"/>
      <c r="E203" s="16"/>
      <c r="F203" s="16"/>
      <c r="G203" s="54"/>
      <c r="H203" s="54"/>
      <c r="I203" s="87"/>
      <c r="J203" s="87"/>
      <c r="K203" s="54"/>
      <c r="U203" s="54"/>
      <c r="Z203" s="54"/>
      <c r="AA203" s="54"/>
      <c r="AB203" s="54"/>
      <c r="AC203" s="54"/>
      <c r="AD203" s="54"/>
      <c r="AE203" s="54"/>
      <c r="AF203" s="54"/>
      <c r="AG203" s="54"/>
      <c r="AH203" s="59"/>
      <c r="AI203" s="59"/>
      <c r="AJ203" s="59"/>
      <c r="AK203" s="59"/>
      <c r="AL203" s="58"/>
      <c r="AM203" s="61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F203" s="54"/>
      <c r="BG203" s="54"/>
      <c r="BH203" s="54"/>
      <c r="BI203" s="54"/>
      <c r="BJ203" s="54"/>
      <c r="BK203" s="54"/>
      <c r="BL203" s="54"/>
      <c r="BM203" s="54"/>
      <c r="BN203" s="54"/>
      <c r="BO203" s="54"/>
      <c r="BP203" s="54"/>
    </row>
    <row r="204" spans="1:68" x14ac:dyDescent="0.2">
      <c r="A204" s="71" t="s">
        <v>131</v>
      </c>
      <c r="B204" s="67" t="s">
        <v>88</v>
      </c>
      <c r="C204" s="16"/>
      <c r="D204" s="16"/>
      <c r="E204" s="76"/>
      <c r="F204" s="76"/>
      <c r="G204" s="54"/>
      <c r="H204" s="54" t="str">
        <f>IF(OR(AND(E204="NA",F204="NA"),AND(ISNUMBER(E204),ISNUMBER(F204))),"","Voer een getal in (bij n.v.t. NA invullen)")</f>
        <v>Voer een getal in (bij n.v.t. NA invullen)</v>
      </c>
      <c r="I204" s="87" t="str">
        <f t="shared" ref="I204:I209" si="79">CONCATENATE(AH204,AI204,AJ204,AK204)</f>
        <v/>
      </c>
      <c r="J204" s="87"/>
      <c r="K204" s="54"/>
      <c r="U204" s="54"/>
      <c r="Z204" s="54"/>
      <c r="AA204" s="54"/>
      <c r="AB204" s="54"/>
      <c r="AC204" s="54"/>
      <c r="AD204" s="54"/>
      <c r="AE204" s="54"/>
      <c r="AF204" s="54"/>
      <c r="AG204" s="54"/>
      <c r="AH204" s="59" t="str">
        <f>IF(AND(NOT(ISBLANK(C204)),NOT(ISBLANK(D204))),IF(C204&gt;0,IF(D204&gt;0, "","pva must be &gt;0,"),IF(D204&gt;0, "Pvo must be &gt;0,","")),"")</f>
        <v/>
      </c>
      <c r="AI204" s="59" t="str">
        <f>IF(AND(NOT(ISBLANK(E204)),NOT(ISBLANK(F204))),IF(E204&gt;0,IF(F204&gt;0, "","Fva must be &gt;0,"),IF(F204&gt;0, "Fvo must be &gt;0,","")),"")</f>
        <v/>
      </c>
      <c r="AJ204" s="59"/>
      <c r="AK204" s="59"/>
      <c r="AL204" s="58"/>
      <c r="AM204" s="61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F204" s="54"/>
      <c r="BG204" s="54"/>
      <c r="BH204" s="54"/>
      <c r="BI204" s="54"/>
      <c r="BJ204" s="54"/>
      <c r="BK204" s="54"/>
      <c r="BL204" s="54"/>
      <c r="BM204" s="54"/>
      <c r="BN204" s="54"/>
      <c r="BO204" s="54"/>
      <c r="BP204" s="54"/>
    </row>
    <row r="205" spans="1:68" x14ac:dyDescent="0.2">
      <c r="A205" s="71" t="s">
        <v>132</v>
      </c>
      <c r="B205" s="67" t="s">
        <v>71</v>
      </c>
      <c r="C205" s="16"/>
      <c r="D205" s="16"/>
      <c r="E205" s="76"/>
      <c r="F205" s="76"/>
      <c r="G205" s="54"/>
      <c r="H205" s="54" t="str">
        <f t="shared" ref="H205:H209" si="80">IF(OR(AND(E205="NA",F205="NA"),AND(ISNUMBER(E205),ISNUMBER(F205))),"","Voer een getal in (bij n.v.t. NA invullen)")</f>
        <v>Voer een getal in (bij n.v.t. NA invullen)</v>
      </c>
      <c r="I205" s="87" t="str">
        <f t="shared" si="79"/>
        <v/>
      </c>
      <c r="J205" s="87"/>
      <c r="K205" s="54"/>
      <c r="U205" s="54"/>
      <c r="Z205" s="54"/>
      <c r="AA205" s="54"/>
      <c r="AB205" s="54"/>
      <c r="AC205" s="54"/>
      <c r="AD205" s="54"/>
      <c r="AE205" s="54"/>
      <c r="AF205" s="54"/>
      <c r="AG205" s="54"/>
      <c r="AH205" s="59" t="str">
        <f t="shared" ref="AH205:AH209" si="81">IF(AND(NOT(ISBLANK(C205)),NOT(ISBLANK(D205))),IF(C205&gt;0,IF(D205&gt;0, "","pva must be &gt;0,"),IF(D205&gt;0, "Pvo must be &gt;0,","")),"")</f>
        <v/>
      </c>
      <c r="AI205" s="59" t="str">
        <f t="shared" ref="AI205:AI209" si="82">IF(AND(NOT(ISBLANK(E205)),NOT(ISBLANK(F205))),IF(E205&gt;0,IF(F205&gt;0, "","Fva must be &gt;0,"),IF(F205&gt;0, "Fvo must be &gt;0,","")),"")</f>
        <v/>
      </c>
      <c r="AJ205" s="59"/>
      <c r="AK205" s="59"/>
      <c r="AL205" s="58"/>
      <c r="AM205" s="61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F205" s="54"/>
      <c r="BG205" s="54"/>
      <c r="BH205" s="54"/>
      <c r="BI205" s="54"/>
      <c r="BJ205" s="54"/>
      <c r="BK205" s="54"/>
      <c r="BL205" s="54"/>
      <c r="BM205" s="54"/>
      <c r="BN205" s="54"/>
      <c r="BO205" s="54"/>
      <c r="BP205" s="54"/>
    </row>
    <row r="206" spans="1:68" x14ac:dyDescent="0.2">
      <c r="A206" s="71" t="s">
        <v>133</v>
      </c>
      <c r="B206" s="65" t="s">
        <v>72</v>
      </c>
      <c r="C206" s="16"/>
      <c r="D206" s="16"/>
      <c r="E206" s="76"/>
      <c r="F206" s="76"/>
      <c r="G206" s="54"/>
      <c r="H206" s="54" t="str">
        <f t="shared" si="80"/>
        <v>Voer een getal in (bij n.v.t. NA invullen)</v>
      </c>
      <c r="I206" s="87" t="str">
        <f t="shared" si="79"/>
        <v/>
      </c>
      <c r="J206" s="87"/>
      <c r="K206" s="54"/>
      <c r="U206" s="54"/>
      <c r="Z206" s="54"/>
      <c r="AA206" s="54"/>
      <c r="AB206" s="54"/>
      <c r="AC206" s="54"/>
      <c r="AD206" s="54"/>
      <c r="AE206" s="54"/>
      <c r="AF206" s="54"/>
      <c r="AG206" s="54"/>
      <c r="AH206" s="59" t="str">
        <f t="shared" si="81"/>
        <v/>
      </c>
      <c r="AI206" s="59" t="str">
        <f t="shared" si="82"/>
        <v/>
      </c>
      <c r="AJ206" s="59"/>
      <c r="AK206" s="59"/>
      <c r="AL206" s="58"/>
      <c r="AM206" s="61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</row>
    <row r="207" spans="1:68" x14ac:dyDescent="0.2">
      <c r="A207" s="71" t="s">
        <v>134</v>
      </c>
      <c r="B207" s="67" t="s">
        <v>73</v>
      </c>
      <c r="C207" s="16"/>
      <c r="D207" s="16"/>
      <c r="E207" s="76"/>
      <c r="F207" s="76"/>
      <c r="G207" s="54"/>
      <c r="H207" s="54" t="str">
        <f t="shared" si="80"/>
        <v>Voer een getal in (bij n.v.t. NA invullen)</v>
      </c>
      <c r="I207" s="87" t="str">
        <f t="shared" si="79"/>
        <v/>
      </c>
      <c r="J207" s="87"/>
      <c r="K207" s="54"/>
      <c r="U207" s="54"/>
      <c r="Z207" s="54"/>
      <c r="AA207" s="54"/>
      <c r="AB207" s="54"/>
      <c r="AC207" s="54"/>
      <c r="AD207" s="54"/>
      <c r="AE207" s="54"/>
      <c r="AF207" s="54"/>
      <c r="AG207" s="54"/>
      <c r="AH207" s="59" t="str">
        <f t="shared" si="81"/>
        <v/>
      </c>
      <c r="AI207" s="59" t="str">
        <f t="shared" si="82"/>
        <v/>
      </c>
      <c r="AJ207" s="59"/>
      <c r="AK207" s="59"/>
      <c r="AL207" s="58"/>
      <c r="AM207" s="61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</row>
    <row r="208" spans="1:68" x14ac:dyDescent="0.2">
      <c r="A208" s="71" t="s">
        <v>135</v>
      </c>
      <c r="B208" s="67" t="s">
        <v>75</v>
      </c>
      <c r="C208" s="16"/>
      <c r="D208" s="16"/>
      <c r="E208" s="76"/>
      <c r="F208" s="76"/>
      <c r="G208" s="54"/>
      <c r="H208" s="54" t="str">
        <f t="shared" si="80"/>
        <v>Voer een getal in (bij n.v.t. NA invullen)</v>
      </c>
      <c r="I208" s="87" t="str">
        <f t="shared" si="79"/>
        <v/>
      </c>
      <c r="J208" s="87"/>
      <c r="K208" s="54"/>
      <c r="U208" s="54"/>
      <c r="Z208" s="54"/>
      <c r="AA208" s="54"/>
      <c r="AB208" s="54"/>
      <c r="AC208" s="54"/>
      <c r="AD208" s="54"/>
      <c r="AE208" s="54"/>
      <c r="AF208" s="54"/>
      <c r="AG208" s="54"/>
      <c r="AH208" s="59" t="str">
        <f t="shared" si="81"/>
        <v/>
      </c>
      <c r="AI208" s="59" t="str">
        <f t="shared" si="82"/>
        <v/>
      </c>
      <c r="AJ208" s="59"/>
      <c r="AK208" s="59"/>
      <c r="AL208" s="58"/>
      <c r="AM208" s="61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</row>
    <row r="209" spans="1:68" x14ac:dyDescent="0.2">
      <c r="A209" s="71" t="s">
        <v>136</v>
      </c>
      <c r="B209" s="67" t="s">
        <v>89</v>
      </c>
      <c r="C209" s="16"/>
      <c r="D209" s="16"/>
      <c r="E209" s="76"/>
      <c r="F209" s="76"/>
      <c r="G209" s="54"/>
      <c r="H209" s="54" t="str">
        <f t="shared" si="80"/>
        <v>Voer een getal in (bij n.v.t. NA invullen)</v>
      </c>
      <c r="I209" s="87" t="str">
        <f t="shared" si="79"/>
        <v/>
      </c>
      <c r="J209" s="87"/>
      <c r="K209" s="54"/>
      <c r="U209" s="54"/>
      <c r="Z209" s="54"/>
      <c r="AA209" s="54"/>
      <c r="AB209" s="54"/>
      <c r="AC209" s="54"/>
      <c r="AD209" s="54"/>
      <c r="AE209" s="54"/>
      <c r="AF209" s="54"/>
      <c r="AG209" s="54"/>
      <c r="AH209" s="59" t="str">
        <f t="shared" si="81"/>
        <v/>
      </c>
      <c r="AI209" s="59" t="str">
        <f t="shared" si="82"/>
        <v/>
      </c>
      <c r="AJ209" s="59"/>
      <c r="AK209" s="59"/>
      <c r="AL209" s="58"/>
      <c r="AM209" s="61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54"/>
    </row>
    <row r="210" spans="1:68" x14ac:dyDescent="0.2">
      <c r="A210" s="72"/>
      <c r="B210" s="54"/>
      <c r="C210" s="10"/>
      <c r="D210" s="10"/>
      <c r="E210" s="10"/>
      <c r="F210" s="10"/>
      <c r="G210" s="54"/>
      <c r="H210" s="54"/>
      <c r="I210" s="87"/>
      <c r="J210" s="87"/>
      <c r="K210" s="54"/>
      <c r="U210" s="54"/>
      <c r="Z210" s="54"/>
      <c r="AA210" s="54"/>
      <c r="AB210" s="54"/>
      <c r="AC210" s="54"/>
      <c r="AD210" s="54"/>
      <c r="AE210" s="54"/>
      <c r="AF210" s="54"/>
      <c r="AG210" s="54"/>
      <c r="AH210" s="59"/>
      <c r="AI210" s="59"/>
      <c r="AJ210" s="59"/>
      <c r="AK210" s="59"/>
      <c r="AL210" s="58"/>
      <c r="AM210" s="61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</row>
    <row r="211" spans="1:68" x14ac:dyDescent="0.2">
      <c r="A211" s="31" t="s">
        <v>276</v>
      </c>
      <c r="B211" s="30" t="s">
        <v>252</v>
      </c>
      <c r="C211" s="30" t="s">
        <v>281</v>
      </c>
      <c r="D211" s="10"/>
      <c r="E211" s="10"/>
      <c r="F211" s="10"/>
      <c r="G211" s="54"/>
      <c r="H211" s="54"/>
      <c r="I211" s="87"/>
      <c r="J211" s="87"/>
      <c r="K211" s="54"/>
      <c r="U211" s="54"/>
      <c r="Z211" s="54"/>
      <c r="AA211" s="54"/>
      <c r="AB211" s="54"/>
      <c r="AC211" s="54"/>
      <c r="AD211" s="54"/>
      <c r="AE211" s="54"/>
      <c r="AF211" s="54"/>
      <c r="AG211" s="54"/>
      <c r="AH211" s="59"/>
      <c r="AI211" s="59"/>
      <c r="AJ211" s="59"/>
      <c r="AK211" s="59"/>
      <c r="AL211" s="58"/>
      <c r="AM211" s="61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4"/>
      <c r="BP211" s="54"/>
    </row>
    <row r="212" spans="1:68" x14ac:dyDescent="0.2">
      <c r="A212" s="24" t="s">
        <v>254</v>
      </c>
      <c r="B212" s="25" t="s">
        <v>52</v>
      </c>
      <c r="C212" s="77"/>
      <c r="D212" s="10"/>
      <c r="E212" s="10"/>
      <c r="F212" s="10"/>
      <c r="G212" s="60"/>
      <c r="H212" s="54" t="str">
        <f>IF(OR(AND(C212="NA"),AND(ISNUMBER(C212))),"","Voer een getal in (bij n.v.t. NA invullen)")</f>
        <v>Voer een getal in (bij n.v.t. NA invullen)</v>
      </c>
      <c r="I212" s="87"/>
      <c r="J212" s="87"/>
      <c r="K212" s="54"/>
      <c r="U212" s="54"/>
      <c r="Z212" s="54"/>
      <c r="AA212" s="54"/>
      <c r="AB212" s="54"/>
      <c r="AC212" s="54"/>
      <c r="AD212" s="54"/>
      <c r="AE212" s="54"/>
      <c r="AF212" s="54"/>
      <c r="AG212" s="54"/>
      <c r="AH212" s="59"/>
      <c r="AI212" s="59"/>
      <c r="AJ212" s="59"/>
      <c r="AK212" s="59"/>
      <c r="AL212" s="58"/>
      <c r="AM212" s="61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</row>
    <row r="213" spans="1:68" x14ac:dyDescent="0.2">
      <c r="A213" s="24" t="s">
        <v>255</v>
      </c>
      <c r="B213" s="24" t="s">
        <v>253</v>
      </c>
      <c r="C213" s="77"/>
      <c r="D213" s="10"/>
      <c r="E213" s="10"/>
      <c r="F213" s="10"/>
      <c r="G213" s="60"/>
      <c r="H213" s="84" t="str">
        <f t="shared" ref="H213:H214" si="83">IF(OR(AND(C213="NA"),AND(ISNUMBER(C213))),"","Voer een getal in (bij n.v.t. NA invullen)")</f>
        <v>Voer een getal in (bij n.v.t. NA invullen)</v>
      </c>
      <c r="I213" s="87"/>
      <c r="J213" s="87"/>
      <c r="K213" s="54"/>
      <c r="U213" s="54"/>
      <c r="Z213" s="54"/>
      <c r="AA213" s="54"/>
      <c r="AB213" s="54"/>
      <c r="AC213" s="54"/>
      <c r="AD213" s="54"/>
      <c r="AE213" s="54"/>
      <c r="AF213" s="54"/>
      <c r="AG213" s="54"/>
      <c r="AH213" s="59"/>
      <c r="AI213" s="59"/>
      <c r="AJ213" s="59"/>
      <c r="AK213" s="59"/>
      <c r="AL213" s="58"/>
      <c r="AM213" s="61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F213" s="54"/>
      <c r="BG213" s="54"/>
      <c r="BH213" s="54"/>
      <c r="BI213" s="54"/>
      <c r="BJ213" s="54"/>
      <c r="BK213" s="54"/>
      <c r="BL213" s="54"/>
      <c r="BM213" s="54"/>
      <c r="BN213" s="54"/>
      <c r="BO213" s="54"/>
      <c r="BP213" s="54"/>
    </row>
    <row r="214" spans="1:68" x14ac:dyDescent="0.2">
      <c r="A214" s="24" t="s">
        <v>256</v>
      </c>
      <c r="B214" s="24" t="s">
        <v>54</v>
      </c>
      <c r="C214" s="77"/>
      <c r="D214" s="54"/>
      <c r="E214" s="54"/>
      <c r="F214" s="54"/>
      <c r="G214" s="60"/>
      <c r="H214" s="84" t="str">
        <f t="shared" si="83"/>
        <v>Voer een getal in (bij n.v.t. NA invullen)</v>
      </c>
      <c r="I214" s="87"/>
      <c r="J214" s="87"/>
      <c r="K214" s="54"/>
      <c r="U214" s="54"/>
      <c r="Z214" s="54"/>
      <c r="AA214" s="54"/>
      <c r="AB214" s="54"/>
      <c r="AC214" s="54"/>
      <c r="AD214" s="54"/>
      <c r="AE214" s="54"/>
      <c r="AF214" s="54"/>
      <c r="AG214" s="54"/>
      <c r="AH214" s="59"/>
      <c r="AI214" s="59"/>
      <c r="AJ214" s="59"/>
      <c r="AK214" s="59"/>
      <c r="AL214" s="58"/>
      <c r="AM214" s="61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</row>
    <row r="215" spans="1:68" x14ac:dyDescent="0.2">
      <c r="A215" s="54"/>
      <c r="B215" s="54"/>
      <c r="C215" s="54"/>
      <c r="D215" s="54"/>
      <c r="E215" s="54"/>
      <c r="F215" s="54"/>
      <c r="G215" s="54"/>
      <c r="H215" s="54"/>
      <c r="I215" s="87"/>
      <c r="J215" s="87"/>
      <c r="K215" s="54"/>
      <c r="U215" s="54"/>
      <c r="Z215" s="54"/>
      <c r="AA215" s="54"/>
      <c r="AB215" s="54"/>
      <c r="AC215" s="54"/>
      <c r="AD215" s="54"/>
      <c r="AE215" s="54"/>
      <c r="AF215" s="54"/>
      <c r="AG215" s="54"/>
      <c r="AH215" s="59"/>
      <c r="AI215" s="59"/>
      <c r="AJ215" s="59"/>
      <c r="AK215" s="59"/>
      <c r="AL215" s="58"/>
      <c r="AM215" s="61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</row>
    <row r="216" spans="1:68" x14ac:dyDescent="0.2">
      <c r="A216" s="28" t="s">
        <v>276</v>
      </c>
      <c r="B216" s="28" t="s">
        <v>0</v>
      </c>
      <c r="C216" s="28" t="s">
        <v>277</v>
      </c>
      <c r="D216" s="28" t="s">
        <v>278</v>
      </c>
      <c r="E216" s="28" t="s">
        <v>279</v>
      </c>
      <c r="F216" s="28" t="s">
        <v>280</v>
      </c>
      <c r="G216" s="54"/>
      <c r="H216" s="54"/>
      <c r="I216" s="87"/>
      <c r="J216" s="87"/>
      <c r="K216" s="54"/>
      <c r="U216" s="54"/>
      <c r="Z216" s="54"/>
      <c r="AA216" s="54"/>
      <c r="AB216" s="54"/>
      <c r="AC216" s="54"/>
      <c r="AD216" s="54"/>
      <c r="AE216" s="54"/>
      <c r="AF216" s="54"/>
      <c r="AG216" s="54"/>
      <c r="AH216" s="59"/>
      <c r="AI216" s="59"/>
      <c r="AJ216" s="59"/>
      <c r="AK216" s="59"/>
      <c r="AL216" s="58"/>
      <c r="AM216" s="61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4"/>
      <c r="BG216" s="54"/>
      <c r="BH216" s="54"/>
      <c r="BI216" s="54"/>
      <c r="BJ216" s="54"/>
      <c r="BK216" s="54"/>
      <c r="BL216" s="54"/>
      <c r="BM216" s="54"/>
      <c r="BN216" s="54"/>
      <c r="BO216" s="54"/>
      <c r="BP216" s="54"/>
    </row>
    <row r="217" spans="1:68" x14ac:dyDescent="0.2">
      <c r="A217" s="70">
        <v>6</v>
      </c>
      <c r="B217" s="66" t="s">
        <v>90</v>
      </c>
      <c r="C217" s="76"/>
      <c r="D217" s="76"/>
      <c r="E217" s="76"/>
      <c r="F217" s="76"/>
      <c r="G217" s="54"/>
      <c r="H217" s="54" t="str">
        <f t="shared" si="77"/>
        <v>Voer een getal in (bij n.v.t. NA invullen)</v>
      </c>
      <c r="I217" s="87" t="str">
        <f>CONCATENATE(AH217,AI217,AJ217,AK217)</f>
        <v/>
      </c>
      <c r="J217" s="87"/>
      <c r="K217" s="54"/>
      <c r="U217" s="54"/>
      <c r="Z217" s="54"/>
      <c r="AA217" s="54"/>
      <c r="AB217" s="54"/>
      <c r="AC217" s="54"/>
      <c r="AD217" s="54"/>
      <c r="AE217" s="54"/>
      <c r="AF217" s="54"/>
      <c r="AG217" s="54"/>
      <c r="AH217" s="59" t="str">
        <f>IF(AND(NOT(ISBLANK(C217)),NOT(ISBLANK(D217))),IF(C217&gt;0,IF(D217&gt;0, "","pva must be &gt;0,"),IF(D217&gt;0, "Pvo must be &gt;0,","")),"")</f>
        <v/>
      </c>
      <c r="AI217" s="59" t="str">
        <f>IF(AND(NOT(ISBLANK(E217)),NOT(ISBLANK(F217))),IF(E217&gt;0,IF(F217&gt;0, "","Fva must be &gt;0,"),IF(F217&gt;0, "Fvo must be &gt;0,","")),"")</f>
        <v/>
      </c>
      <c r="AJ217" s="59" t="str">
        <f>IF(C217&gt;=E217,"","Fvo can not be bigger than Pvo,")</f>
        <v/>
      </c>
      <c r="AK217" s="59" t="str">
        <f>IF(D217&gt;=F217,"","Fva can not be higher than Pva")</f>
        <v/>
      </c>
      <c r="AL217" s="58"/>
      <c r="AM217" s="61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54"/>
    </row>
    <row r="218" spans="1:68" x14ac:dyDescent="0.2">
      <c r="A218" s="73" t="s">
        <v>272</v>
      </c>
      <c r="B218" s="69" t="s">
        <v>91</v>
      </c>
      <c r="C218" s="76"/>
      <c r="D218" s="76"/>
      <c r="E218" s="76"/>
      <c r="F218" s="76"/>
      <c r="G218" s="54"/>
      <c r="H218" s="54" t="str">
        <f t="shared" si="77"/>
        <v>Voer een getal in (bij n.v.t. NA invullen)</v>
      </c>
      <c r="I218" s="87" t="str">
        <f>CONCATENATE(AH218,AI218,AJ218,AK218)</f>
        <v/>
      </c>
      <c r="J218" s="87"/>
      <c r="K218" s="54"/>
      <c r="U218" s="54"/>
      <c r="Z218" s="54"/>
      <c r="AA218" s="54"/>
      <c r="AB218" s="54"/>
      <c r="AC218" s="54"/>
      <c r="AD218" s="54"/>
      <c r="AE218" s="54"/>
      <c r="AF218" s="54"/>
      <c r="AG218" s="54"/>
      <c r="AH218" s="59" t="str">
        <f>IF(AND(NOT(ISBLANK(C218)),NOT(ISBLANK(D218))),IF(C218&gt;0,IF(D218&gt;0, "","pva must be &gt;0,"),IF(D218&gt;0, "Pvo must be &gt;0,","")),"")</f>
        <v/>
      </c>
      <c r="AI218" s="59" t="str">
        <f>IF(AND(NOT(ISBLANK(E218)),NOT(ISBLANK(F218))),IF(E218&gt;0,IF(F218&gt;0, "","Fva must be &gt;0,"),IF(F218&gt;0, "Fvo must be &gt;0,","")),"")</f>
        <v/>
      </c>
      <c r="AJ218" s="59" t="str">
        <f>IF(C218&gt;=E218,"","Fvo can not be bigger than Pvo,")</f>
        <v/>
      </c>
      <c r="AK218" s="59" t="str">
        <f>IF(D218&gt;=F218,"","Fva can not be higher than Pva")</f>
        <v/>
      </c>
      <c r="AL218" s="58"/>
      <c r="AM218" s="61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4"/>
      <c r="BG218" s="54"/>
      <c r="BH218" s="54"/>
      <c r="BI218" s="54"/>
      <c r="BJ218" s="54"/>
      <c r="BK218" s="54"/>
      <c r="BL218" s="54"/>
      <c r="BM218" s="54"/>
      <c r="BN218" s="54"/>
      <c r="BO218" s="54"/>
      <c r="BP218" s="54"/>
    </row>
    <row r="219" spans="1:68" x14ac:dyDescent="0.2">
      <c r="A219" s="73" t="s">
        <v>105</v>
      </c>
      <c r="B219" s="69" t="s">
        <v>92</v>
      </c>
      <c r="C219" s="76"/>
      <c r="D219" s="76"/>
      <c r="E219" s="76"/>
      <c r="F219" s="76"/>
      <c r="G219" s="54"/>
      <c r="H219" s="54" t="str">
        <f t="shared" si="77"/>
        <v>Voer een getal in (bij n.v.t. NA invullen)</v>
      </c>
      <c r="I219" s="87" t="str">
        <f>CONCATENATE(AH219,AI219,AJ219,AK219)</f>
        <v/>
      </c>
      <c r="J219" s="87"/>
      <c r="K219" s="54"/>
      <c r="U219" s="54"/>
      <c r="Z219" s="54"/>
      <c r="AA219" s="54"/>
      <c r="AB219" s="54"/>
      <c r="AC219" s="54"/>
      <c r="AD219" s="54"/>
      <c r="AE219" s="54"/>
      <c r="AF219" s="54"/>
      <c r="AG219" s="54"/>
      <c r="AH219" s="59" t="str">
        <f>IF(AND(NOT(ISBLANK(C219)),NOT(ISBLANK(D219))),IF(C219&gt;0,IF(D219&gt;0, "","pva must be &gt;0,"),IF(D219&gt;0, "Pvo must be &gt;0,","")),"")</f>
        <v/>
      </c>
      <c r="AI219" s="59" t="str">
        <f>IF(AND(NOT(ISBLANK(E219)),NOT(ISBLANK(F219))),IF(E219&gt;0,IF(F219&gt;0, "","Fva must be &gt;0,"),IF(F219&gt;0, "Fvo must be &gt;0,","")),"")</f>
        <v/>
      </c>
      <c r="AJ219" s="59" t="str">
        <f>IF(C219&gt;=E219,"","Fvo can not be bigger than Pvo,")</f>
        <v/>
      </c>
      <c r="AK219" s="59" t="str">
        <f>IF(D219&gt;=F219,"","Fva can not be higher than Pva")</f>
        <v/>
      </c>
      <c r="AL219" s="58"/>
      <c r="AM219" s="61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</row>
    <row r="220" spans="1:68" x14ac:dyDescent="0.2">
      <c r="A220" s="16"/>
      <c r="B220" s="67" t="s">
        <v>36</v>
      </c>
      <c r="C220" s="16"/>
      <c r="D220" s="16"/>
      <c r="E220" s="16"/>
      <c r="F220" s="16"/>
      <c r="G220" s="54"/>
      <c r="H220" s="54"/>
      <c r="I220" s="87"/>
      <c r="J220" s="87"/>
      <c r="K220" s="54"/>
      <c r="U220" s="54"/>
      <c r="Z220" s="54"/>
      <c r="AA220" s="54"/>
      <c r="AB220" s="54"/>
      <c r="AC220" s="54"/>
      <c r="AD220" s="54"/>
      <c r="AE220" s="54"/>
      <c r="AF220" s="54"/>
      <c r="AG220" s="54"/>
      <c r="AH220" s="59"/>
      <c r="AI220" s="59"/>
      <c r="AJ220" s="59"/>
      <c r="AK220" s="59"/>
      <c r="AL220" s="58"/>
      <c r="AM220" s="61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54"/>
    </row>
    <row r="221" spans="1:68" x14ac:dyDescent="0.2">
      <c r="A221" s="71" t="s">
        <v>106</v>
      </c>
      <c r="B221" s="67" t="s">
        <v>37</v>
      </c>
      <c r="C221" s="16"/>
      <c r="D221" s="16"/>
      <c r="E221" s="76"/>
      <c r="F221" s="76"/>
      <c r="G221" s="54"/>
      <c r="H221" s="54" t="str">
        <f>IF(OR(AND(E221="NA",F221="NA"),AND(ISNUMBER(E221),ISNUMBER(F221))),"","Voer een getal in (bij n.v.t. NA invullen)")</f>
        <v>Voer een getal in (bij n.v.t. NA invullen)</v>
      </c>
      <c r="I221" s="87" t="str">
        <f>CONCATENATE(AH221,AI221,AJ221,AK221)</f>
        <v/>
      </c>
      <c r="J221" s="87"/>
      <c r="K221" s="54"/>
      <c r="U221" s="54"/>
      <c r="Z221" s="54"/>
      <c r="AA221" s="54"/>
      <c r="AB221" s="54"/>
      <c r="AC221" s="54"/>
      <c r="AD221" s="54"/>
      <c r="AE221" s="54"/>
      <c r="AF221" s="54"/>
      <c r="AG221" s="54"/>
      <c r="AH221" s="59" t="str">
        <f>IF(AND(NOT(ISBLANK(C221)),NOT(ISBLANK(D221))),IF(C221&gt;0,IF(D221&gt;0, "","pva must be &gt;0,"),IF(D221&gt;0, "Pvo must be &gt;0,","")),"")</f>
        <v/>
      </c>
      <c r="AI221" s="59" t="str">
        <f>IF(AND(NOT(ISBLANK(E221)),NOT(ISBLANK(F221))),IF(E221&gt;0,IF(F221&gt;0, "","Fva must be &gt;0,"),IF(F221&gt;0, "Fvo must be &gt;0,","")),"")</f>
        <v/>
      </c>
      <c r="AJ221" s="59"/>
      <c r="AK221" s="59"/>
      <c r="AL221" s="58"/>
      <c r="AM221" s="61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54"/>
    </row>
    <row r="222" spans="1:68" x14ac:dyDescent="0.2">
      <c r="A222" s="71" t="s">
        <v>107</v>
      </c>
      <c r="B222" s="67" t="s">
        <v>38</v>
      </c>
      <c r="C222" s="16"/>
      <c r="D222" s="16"/>
      <c r="E222" s="76"/>
      <c r="F222" s="76"/>
      <c r="G222" s="54"/>
      <c r="H222" s="54" t="str">
        <f t="shared" ref="H222:H223" si="84">IF(OR(AND(E222="NA",F222="NA"),AND(ISNUMBER(E222),ISNUMBER(F222))),"","Voer een getal in (bij n.v.t. NA invullen)")</f>
        <v>Voer een getal in (bij n.v.t. NA invullen)</v>
      </c>
      <c r="I222" s="87" t="str">
        <f>CONCATENATE(AH222,AI222,AJ222,AK222)</f>
        <v/>
      </c>
      <c r="J222" s="87"/>
      <c r="K222" s="54"/>
      <c r="U222" s="54"/>
      <c r="Z222" s="54"/>
      <c r="AA222" s="54"/>
      <c r="AB222" s="54"/>
      <c r="AC222" s="54"/>
      <c r="AD222" s="54"/>
      <c r="AE222" s="54"/>
      <c r="AF222" s="54"/>
      <c r="AG222" s="54"/>
      <c r="AH222" s="59" t="str">
        <f t="shared" ref="AH222:AH223" si="85">IF(AND(NOT(ISBLANK(C222)),NOT(ISBLANK(D222))),IF(C222&gt;0,IF(D222&gt;0, "","pva must be &gt;0,"),IF(D222&gt;0, "Pvo must be &gt;0,","")),"")</f>
        <v/>
      </c>
      <c r="AI222" s="59" t="str">
        <f t="shared" ref="AI222:AI223" si="86">IF(AND(NOT(ISBLANK(E222)),NOT(ISBLANK(F222))),IF(E222&gt;0,IF(F222&gt;0, "","Fva must be &gt;0,"),IF(F222&gt;0, "Fvo must be &gt;0,","")),"")</f>
        <v/>
      </c>
      <c r="AJ222" s="59"/>
      <c r="AK222" s="59"/>
      <c r="AL222" s="58"/>
      <c r="AM222" s="61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F222" s="54"/>
      <c r="BG222" s="54"/>
      <c r="BH222" s="54"/>
      <c r="BI222" s="54"/>
      <c r="BJ222" s="54"/>
      <c r="BK222" s="54"/>
      <c r="BL222" s="54"/>
      <c r="BM222" s="54"/>
      <c r="BN222" s="54"/>
      <c r="BO222" s="54"/>
      <c r="BP222" s="54"/>
    </row>
    <row r="223" spans="1:68" x14ac:dyDescent="0.2">
      <c r="A223" s="71" t="s">
        <v>108</v>
      </c>
      <c r="B223" s="67" t="s">
        <v>39</v>
      </c>
      <c r="C223" s="16"/>
      <c r="D223" s="16"/>
      <c r="E223" s="76"/>
      <c r="F223" s="76"/>
      <c r="G223" s="54"/>
      <c r="H223" s="54" t="str">
        <f t="shared" si="84"/>
        <v>Voer een getal in (bij n.v.t. NA invullen)</v>
      </c>
      <c r="I223" s="87" t="str">
        <f>CONCATENATE(AH223,AI223,AJ223,AK223)</f>
        <v/>
      </c>
      <c r="J223" s="87"/>
      <c r="K223" s="54"/>
      <c r="U223" s="54"/>
      <c r="Z223" s="54"/>
      <c r="AA223" s="54"/>
      <c r="AB223" s="54"/>
      <c r="AC223" s="54"/>
      <c r="AD223" s="54"/>
      <c r="AE223" s="54"/>
      <c r="AF223" s="54"/>
      <c r="AG223" s="54"/>
      <c r="AH223" s="59" t="str">
        <f t="shared" si="85"/>
        <v/>
      </c>
      <c r="AI223" s="59" t="str">
        <f t="shared" si="86"/>
        <v/>
      </c>
      <c r="AJ223" s="59"/>
      <c r="AK223" s="59"/>
      <c r="AL223" s="58"/>
      <c r="AM223" s="61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</row>
    <row r="224" spans="1:68" x14ac:dyDescent="0.2">
      <c r="A224" s="73" t="s">
        <v>109</v>
      </c>
      <c r="B224" s="69" t="s">
        <v>93</v>
      </c>
      <c r="C224" s="76"/>
      <c r="D224" s="76"/>
      <c r="E224" s="76"/>
      <c r="F224" s="76"/>
      <c r="G224" s="54"/>
      <c r="H224" s="54" t="str">
        <f t="shared" si="77"/>
        <v>Voer een getal in (bij n.v.t. NA invullen)</v>
      </c>
      <c r="I224" s="87"/>
      <c r="J224" s="87"/>
      <c r="K224" s="54"/>
      <c r="U224" s="54"/>
      <c r="Z224" s="54"/>
      <c r="AA224" s="54"/>
      <c r="AB224" s="54"/>
      <c r="AC224" s="54"/>
      <c r="AD224" s="54"/>
      <c r="AE224" s="54"/>
      <c r="AF224" s="54"/>
      <c r="AG224" s="54"/>
      <c r="AH224" s="59"/>
      <c r="AI224" s="59"/>
      <c r="AJ224" s="59"/>
      <c r="AK224" s="59"/>
      <c r="AL224" s="58"/>
      <c r="AM224" s="61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F224" s="54"/>
      <c r="BG224" s="54"/>
      <c r="BH224" s="54"/>
      <c r="BI224" s="54"/>
      <c r="BJ224" s="54"/>
      <c r="BK224" s="54"/>
      <c r="BL224" s="54"/>
      <c r="BM224" s="54"/>
      <c r="BN224" s="54"/>
      <c r="BO224" s="54"/>
      <c r="BP224" s="54"/>
    </row>
    <row r="225" spans="1:68" x14ac:dyDescent="0.2">
      <c r="A225" s="16"/>
      <c r="B225" s="67" t="s">
        <v>36</v>
      </c>
      <c r="C225" s="16"/>
      <c r="D225" s="16"/>
      <c r="E225" s="16"/>
      <c r="F225" s="16"/>
      <c r="G225" s="54"/>
      <c r="H225" s="54"/>
      <c r="I225" s="87"/>
      <c r="J225" s="87"/>
      <c r="K225" s="54"/>
      <c r="U225" s="54"/>
      <c r="Z225" s="54"/>
      <c r="AA225" s="54"/>
      <c r="AB225" s="54"/>
      <c r="AC225" s="54"/>
      <c r="AD225" s="54"/>
      <c r="AE225" s="54"/>
      <c r="AF225" s="54"/>
      <c r="AG225" s="54"/>
      <c r="AH225" s="59"/>
      <c r="AI225" s="59"/>
      <c r="AJ225" s="59"/>
      <c r="AK225" s="59"/>
      <c r="AL225" s="58"/>
      <c r="AM225" s="61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</row>
    <row r="226" spans="1:68" x14ac:dyDescent="0.2">
      <c r="A226" s="71" t="s">
        <v>110</v>
      </c>
      <c r="B226" s="67" t="s">
        <v>37</v>
      </c>
      <c r="C226" s="16"/>
      <c r="D226" s="16"/>
      <c r="E226" s="76"/>
      <c r="F226" s="76"/>
      <c r="G226" s="54"/>
      <c r="H226" s="54" t="str">
        <f>IF(OR(AND(E226="NA",F226="NA"),AND(ISNUMBER(E226),ISNUMBER(F226))),"","Voer een getal in (bij n.v.t. NA invullen)")</f>
        <v>Voer een getal in (bij n.v.t. NA invullen)</v>
      </c>
      <c r="I226" s="87" t="str">
        <f>CONCATENATE(AH226,AI226,AJ226,AK226)</f>
        <v/>
      </c>
      <c r="J226" s="87"/>
      <c r="K226" s="54"/>
      <c r="U226" s="54"/>
      <c r="Z226" s="54"/>
      <c r="AA226" s="54"/>
      <c r="AB226" s="54"/>
      <c r="AC226" s="54"/>
      <c r="AD226" s="54"/>
      <c r="AE226" s="54"/>
      <c r="AF226" s="54"/>
      <c r="AG226" s="54"/>
      <c r="AH226" s="59" t="str">
        <f>IF(AND(NOT(ISBLANK(C226)),NOT(ISBLANK(D226))),IF(C226&gt;0,IF(D226&gt;0, "","pva must be &gt;0,"),IF(D226&gt;0, "Pvo must be &gt;0,","")),"")</f>
        <v/>
      </c>
      <c r="AI226" s="59" t="str">
        <f>IF(AND(NOT(ISBLANK(E226)),NOT(ISBLANK(F226))),IF(E226&gt;0,IF(F226&gt;0, "","Fva must be &gt;0,"),IF(F226&gt;0, "Fvo must be &gt;0,","")),"")</f>
        <v/>
      </c>
      <c r="AJ226" s="59"/>
      <c r="AK226" s="59"/>
      <c r="AL226" s="58"/>
      <c r="AM226" s="61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F226" s="54"/>
      <c r="BG226" s="54"/>
      <c r="BH226" s="54"/>
      <c r="BI226" s="54"/>
      <c r="BJ226" s="54"/>
      <c r="BK226" s="54"/>
      <c r="BL226" s="54"/>
      <c r="BM226" s="54"/>
      <c r="BN226" s="54"/>
      <c r="BO226" s="54"/>
      <c r="BP226" s="54"/>
    </row>
    <row r="227" spans="1:68" x14ac:dyDescent="0.2">
      <c r="A227" s="71" t="s">
        <v>111</v>
      </c>
      <c r="B227" s="67" t="s">
        <v>38</v>
      </c>
      <c r="C227" s="16"/>
      <c r="D227" s="16"/>
      <c r="E227" s="76"/>
      <c r="F227" s="76"/>
      <c r="G227" s="54"/>
      <c r="H227" s="54" t="str">
        <f t="shared" ref="H227:H228" si="87">IF(OR(AND(E227="NA",F227="NA"),AND(ISNUMBER(E227),ISNUMBER(F227))),"","Voer een getal in (bij n.v.t. NA invullen)")</f>
        <v>Voer een getal in (bij n.v.t. NA invullen)</v>
      </c>
      <c r="I227" s="87" t="str">
        <f>CONCATENATE(AH227,AI227,AJ227,AK227)</f>
        <v/>
      </c>
      <c r="J227" s="87"/>
      <c r="K227" s="54"/>
      <c r="U227" s="54"/>
      <c r="Z227" s="54"/>
      <c r="AA227" s="54"/>
      <c r="AB227" s="54"/>
      <c r="AC227" s="54"/>
      <c r="AD227" s="54"/>
      <c r="AE227" s="54"/>
      <c r="AF227" s="54"/>
      <c r="AG227" s="54"/>
      <c r="AH227" s="59" t="str">
        <f t="shared" ref="AH227:AH228" si="88">IF(AND(NOT(ISBLANK(C227)),NOT(ISBLANK(D227))),IF(C227&gt;0,IF(D227&gt;0, "","pva must be &gt;0,"),IF(D227&gt;0, "Pvo must be &gt;0,","")),"")</f>
        <v/>
      </c>
      <c r="AI227" s="59" t="str">
        <f t="shared" ref="AI227:AI228" si="89">IF(AND(NOT(ISBLANK(E227)),NOT(ISBLANK(F227))),IF(E227&gt;0,IF(F227&gt;0, "","Fva must be &gt;0,"),IF(F227&gt;0, "Fvo must be &gt;0,","")),"")</f>
        <v/>
      </c>
      <c r="AJ227" s="59"/>
      <c r="AK227" s="59"/>
      <c r="AL227" s="58"/>
      <c r="AM227" s="61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</row>
    <row r="228" spans="1:68" x14ac:dyDescent="0.2">
      <c r="A228" s="71" t="s">
        <v>112</v>
      </c>
      <c r="B228" s="67" t="s">
        <v>39</v>
      </c>
      <c r="C228" s="16"/>
      <c r="D228" s="16"/>
      <c r="E228" s="76"/>
      <c r="F228" s="76"/>
      <c r="G228" s="54"/>
      <c r="H228" s="54" t="str">
        <f t="shared" si="87"/>
        <v>Voer een getal in (bij n.v.t. NA invullen)</v>
      </c>
      <c r="I228" s="87" t="str">
        <f>CONCATENATE(AH228,AI228,AJ228,AK228)</f>
        <v/>
      </c>
      <c r="J228" s="87"/>
      <c r="K228" s="54"/>
      <c r="U228" s="54"/>
      <c r="Z228" s="54"/>
      <c r="AA228" s="54"/>
      <c r="AB228" s="54"/>
      <c r="AC228" s="54"/>
      <c r="AD228" s="54"/>
      <c r="AE228" s="54"/>
      <c r="AF228" s="54"/>
      <c r="AG228" s="54"/>
      <c r="AH228" s="59" t="str">
        <f t="shared" si="88"/>
        <v/>
      </c>
      <c r="AI228" s="59" t="str">
        <f t="shared" si="89"/>
        <v/>
      </c>
      <c r="AJ228" s="59"/>
      <c r="AK228" s="59"/>
      <c r="AL228" s="58"/>
      <c r="AM228" s="61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54"/>
    </row>
    <row r="229" spans="1:68" x14ac:dyDescent="0.2">
      <c r="A229" s="16"/>
      <c r="B229" s="67" t="s">
        <v>49</v>
      </c>
      <c r="C229" s="16"/>
      <c r="D229" s="16"/>
      <c r="E229" s="16"/>
      <c r="F229" s="16"/>
      <c r="G229" s="54"/>
      <c r="H229" s="54"/>
      <c r="I229" s="87"/>
      <c r="J229" s="87"/>
      <c r="K229" s="54"/>
      <c r="U229" s="54"/>
      <c r="Z229" s="54"/>
      <c r="AA229" s="54"/>
      <c r="AB229" s="54"/>
      <c r="AC229" s="54"/>
      <c r="AD229" s="54"/>
      <c r="AE229" s="54"/>
      <c r="AF229" s="54"/>
      <c r="AG229" s="54"/>
      <c r="AH229" s="59"/>
      <c r="AI229" s="59"/>
      <c r="AJ229" s="59"/>
      <c r="AK229" s="59"/>
      <c r="AL229" s="58"/>
      <c r="AM229" s="61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54"/>
    </row>
    <row r="230" spans="1:68" x14ac:dyDescent="0.2">
      <c r="A230" s="71" t="s">
        <v>113</v>
      </c>
      <c r="B230" s="67" t="s">
        <v>42</v>
      </c>
      <c r="C230" s="76"/>
      <c r="D230" s="76"/>
      <c r="E230" s="76"/>
      <c r="F230" s="76"/>
      <c r="G230" s="54"/>
      <c r="H230" s="54" t="str">
        <f t="shared" si="77"/>
        <v>Voer een getal in (bij n.v.t. NA invullen)</v>
      </c>
      <c r="I230" s="87" t="str">
        <f t="shared" ref="I230:I237" si="90">CONCATENATE(AH230,AI230,AJ230,AK230)</f>
        <v/>
      </c>
      <c r="J230" s="87"/>
      <c r="K230" s="54"/>
      <c r="U230" s="54"/>
      <c r="Z230" s="54"/>
      <c r="AA230" s="54"/>
      <c r="AB230" s="54"/>
      <c r="AC230" s="54"/>
      <c r="AD230" s="54"/>
      <c r="AE230" s="54"/>
      <c r="AF230" s="54"/>
      <c r="AG230" s="54"/>
      <c r="AH230" s="59" t="str">
        <f t="shared" ref="AH230:AH237" si="91">IF(AND(NOT(ISBLANK(C230)),NOT(ISBLANK(D230))),IF(C230&gt;0,IF(D230&gt;0, "","pva must be &gt;0,"),IF(D230&gt;0, "Pvo must be &gt;0,","")),"")</f>
        <v/>
      </c>
      <c r="AI230" s="59" t="str">
        <f t="shared" ref="AI230:AI237" si="92">IF(AND(NOT(ISBLANK(E230)),NOT(ISBLANK(F230))),IF(E230&gt;0,IF(F230&gt;0, "","Fva must be &gt;0,"),IF(F230&gt;0, "Fvo must be &gt;0,","")),"")</f>
        <v/>
      </c>
      <c r="AJ230" s="59" t="str">
        <f t="shared" ref="AJ230:AJ237" si="93">IF(C230&gt;=E230,"","Fvo can not be bigger than Pvo,")</f>
        <v/>
      </c>
      <c r="AK230" s="59" t="str">
        <f t="shared" ref="AK230:AK237" si="94">IF(D230&gt;=F230,"","Fva can not be higher than Pva")</f>
        <v/>
      </c>
      <c r="AL230" s="58"/>
      <c r="AM230" s="61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4"/>
      <c r="BL230" s="54"/>
      <c r="BM230" s="54"/>
      <c r="BN230" s="54"/>
      <c r="BO230" s="54"/>
      <c r="BP230" s="54"/>
    </row>
    <row r="231" spans="1:68" x14ac:dyDescent="0.2">
      <c r="A231" s="71" t="s">
        <v>114</v>
      </c>
      <c r="B231" s="67" t="s">
        <v>44</v>
      </c>
      <c r="C231" s="76"/>
      <c r="D231" s="76"/>
      <c r="E231" s="76"/>
      <c r="F231" s="76"/>
      <c r="G231" s="54"/>
      <c r="H231" s="54" t="str">
        <f t="shared" si="77"/>
        <v>Voer een getal in (bij n.v.t. NA invullen)</v>
      </c>
      <c r="I231" s="87" t="str">
        <f t="shared" si="90"/>
        <v/>
      </c>
      <c r="J231" s="87"/>
      <c r="K231" s="54"/>
      <c r="U231" s="54"/>
      <c r="Z231" s="54"/>
      <c r="AA231" s="54"/>
      <c r="AB231" s="54"/>
      <c r="AC231" s="54"/>
      <c r="AD231" s="54"/>
      <c r="AE231" s="54"/>
      <c r="AF231" s="54"/>
      <c r="AG231" s="54"/>
      <c r="AH231" s="59" t="str">
        <f t="shared" si="91"/>
        <v/>
      </c>
      <c r="AI231" s="59" t="str">
        <f t="shared" si="92"/>
        <v/>
      </c>
      <c r="AJ231" s="59" t="str">
        <f t="shared" si="93"/>
        <v/>
      </c>
      <c r="AK231" s="59" t="str">
        <f t="shared" si="94"/>
        <v/>
      </c>
      <c r="AL231" s="58"/>
      <c r="AM231" s="61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</row>
    <row r="232" spans="1:68" x14ac:dyDescent="0.2">
      <c r="A232" s="71" t="s">
        <v>115</v>
      </c>
      <c r="B232" s="67" t="s">
        <v>45</v>
      </c>
      <c r="C232" s="76"/>
      <c r="D232" s="76"/>
      <c r="E232" s="76"/>
      <c r="F232" s="76"/>
      <c r="G232" s="54"/>
      <c r="H232" s="54" t="str">
        <f t="shared" si="77"/>
        <v>Voer een getal in (bij n.v.t. NA invullen)</v>
      </c>
      <c r="I232" s="87" t="str">
        <f t="shared" si="90"/>
        <v/>
      </c>
      <c r="J232" s="87"/>
      <c r="K232" s="54"/>
      <c r="U232" s="54"/>
      <c r="Z232" s="54"/>
      <c r="AA232" s="54"/>
      <c r="AB232" s="54"/>
      <c r="AC232" s="54"/>
      <c r="AD232" s="54"/>
      <c r="AE232" s="54"/>
      <c r="AF232" s="54"/>
      <c r="AG232" s="54"/>
      <c r="AH232" s="59" t="str">
        <f t="shared" si="91"/>
        <v/>
      </c>
      <c r="AI232" s="59" t="str">
        <f t="shared" si="92"/>
        <v/>
      </c>
      <c r="AJ232" s="59" t="str">
        <f t="shared" si="93"/>
        <v/>
      </c>
      <c r="AK232" s="59" t="str">
        <f t="shared" si="94"/>
        <v/>
      </c>
      <c r="AL232" s="58"/>
      <c r="AM232" s="61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F232" s="54"/>
      <c r="BG232" s="54"/>
      <c r="BH232" s="54"/>
      <c r="BI232" s="54"/>
      <c r="BJ232" s="54"/>
      <c r="BK232" s="54"/>
      <c r="BL232" s="54"/>
      <c r="BM232" s="54"/>
      <c r="BN232" s="54"/>
      <c r="BO232" s="54"/>
      <c r="BP232" s="54"/>
    </row>
    <row r="233" spans="1:68" x14ac:dyDescent="0.2">
      <c r="A233" s="71" t="s">
        <v>116</v>
      </c>
      <c r="B233" s="67" t="s">
        <v>94</v>
      </c>
      <c r="C233" s="76"/>
      <c r="D233" s="76"/>
      <c r="E233" s="76"/>
      <c r="F233" s="76"/>
      <c r="G233" s="54"/>
      <c r="H233" s="54" t="str">
        <f t="shared" si="77"/>
        <v>Voer een getal in (bij n.v.t. NA invullen)</v>
      </c>
      <c r="I233" s="87" t="str">
        <f t="shared" si="90"/>
        <v/>
      </c>
      <c r="J233" s="87"/>
      <c r="K233" s="54"/>
      <c r="U233" s="54"/>
      <c r="Z233" s="54"/>
      <c r="AA233" s="54"/>
      <c r="AB233" s="54"/>
      <c r="AC233" s="54"/>
      <c r="AD233" s="54"/>
      <c r="AE233" s="54"/>
      <c r="AF233" s="54"/>
      <c r="AG233" s="54"/>
      <c r="AH233" s="59" t="str">
        <f t="shared" si="91"/>
        <v/>
      </c>
      <c r="AI233" s="59" t="str">
        <f t="shared" si="92"/>
        <v/>
      </c>
      <c r="AJ233" s="59" t="str">
        <f t="shared" si="93"/>
        <v/>
      </c>
      <c r="AK233" s="59" t="str">
        <f t="shared" si="94"/>
        <v/>
      </c>
      <c r="AL233" s="58"/>
      <c r="AM233" s="61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54"/>
    </row>
    <row r="234" spans="1:68" x14ac:dyDescent="0.2">
      <c r="A234" s="71" t="s">
        <v>117</v>
      </c>
      <c r="B234" s="67" t="s">
        <v>46</v>
      </c>
      <c r="C234" s="76"/>
      <c r="D234" s="76"/>
      <c r="E234" s="76"/>
      <c r="F234" s="76"/>
      <c r="G234" s="54"/>
      <c r="H234" s="54" t="str">
        <f t="shared" si="77"/>
        <v>Voer een getal in (bij n.v.t. NA invullen)</v>
      </c>
      <c r="I234" s="87" t="str">
        <f t="shared" si="90"/>
        <v/>
      </c>
      <c r="J234" s="87"/>
      <c r="K234" s="54"/>
      <c r="U234" s="54"/>
      <c r="Z234" s="54"/>
      <c r="AA234" s="54"/>
      <c r="AB234" s="54"/>
      <c r="AC234" s="54"/>
      <c r="AD234" s="54"/>
      <c r="AE234" s="54"/>
      <c r="AF234" s="54"/>
      <c r="AG234" s="54"/>
      <c r="AH234" s="59" t="str">
        <f t="shared" si="91"/>
        <v/>
      </c>
      <c r="AI234" s="59" t="str">
        <f t="shared" si="92"/>
        <v/>
      </c>
      <c r="AJ234" s="59" t="str">
        <f t="shared" si="93"/>
        <v/>
      </c>
      <c r="AK234" s="59" t="str">
        <f t="shared" si="94"/>
        <v/>
      </c>
      <c r="AL234" s="58"/>
      <c r="AM234" s="61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  <c r="BM234" s="54"/>
      <c r="BN234" s="54"/>
      <c r="BO234" s="54"/>
      <c r="BP234" s="54"/>
    </row>
    <row r="235" spans="1:68" x14ac:dyDescent="0.2">
      <c r="A235" s="71" t="s">
        <v>118</v>
      </c>
      <c r="B235" s="67" t="s">
        <v>47</v>
      </c>
      <c r="C235" s="76"/>
      <c r="D235" s="76"/>
      <c r="E235" s="76"/>
      <c r="F235" s="76"/>
      <c r="G235" s="54"/>
      <c r="H235" s="54" t="str">
        <f t="shared" si="77"/>
        <v>Voer een getal in (bij n.v.t. NA invullen)</v>
      </c>
      <c r="I235" s="87" t="str">
        <f t="shared" si="90"/>
        <v/>
      </c>
      <c r="J235" s="87"/>
      <c r="K235" s="54"/>
      <c r="U235" s="54"/>
      <c r="Z235" s="54"/>
      <c r="AA235" s="54"/>
      <c r="AB235" s="54"/>
      <c r="AC235" s="54"/>
      <c r="AD235" s="54"/>
      <c r="AE235" s="54"/>
      <c r="AF235" s="54"/>
      <c r="AG235" s="54"/>
      <c r="AH235" s="59" t="str">
        <f t="shared" si="91"/>
        <v/>
      </c>
      <c r="AI235" s="59" t="str">
        <f t="shared" si="92"/>
        <v/>
      </c>
      <c r="AJ235" s="59" t="str">
        <f t="shared" si="93"/>
        <v/>
      </c>
      <c r="AK235" s="59" t="str">
        <f t="shared" si="94"/>
        <v/>
      </c>
      <c r="AL235" s="58"/>
      <c r="AM235" s="61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F235" s="54"/>
      <c r="BG235" s="54"/>
      <c r="BH235" s="54"/>
      <c r="BI235" s="54"/>
      <c r="BJ235" s="54"/>
      <c r="BK235" s="54"/>
      <c r="BL235" s="54"/>
      <c r="BM235" s="54"/>
      <c r="BN235" s="54"/>
      <c r="BO235" s="54"/>
      <c r="BP235" s="54"/>
    </row>
    <row r="236" spans="1:68" x14ac:dyDescent="0.2">
      <c r="A236" s="73" t="s">
        <v>273</v>
      </c>
      <c r="B236" s="69" t="s">
        <v>95</v>
      </c>
      <c r="C236" s="76"/>
      <c r="D236" s="76"/>
      <c r="E236" s="76"/>
      <c r="F236" s="76"/>
      <c r="G236" s="54"/>
      <c r="H236" s="54" t="str">
        <f t="shared" si="77"/>
        <v>Voer een getal in (bij n.v.t. NA invullen)</v>
      </c>
      <c r="I236" s="87" t="str">
        <f t="shared" si="90"/>
        <v/>
      </c>
      <c r="J236" s="87"/>
      <c r="K236" s="54"/>
      <c r="U236" s="54"/>
      <c r="Z236" s="54"/>
      <c r="AA236" s="54"/>
      <c r="AB236" s="54"/>
      <c r="AC236" s="54"/>
      <c r="AD236" s="54"/>
      <c r="AE236" s="54"/>
      <c r="AF236" s="54"/>
      <c r="AG236" s="54"/>
      <c r="AH236" s="59" t="str">
        <f t="shared" si="91"/>
        <v/>
      </c>
      <c r="AI236" s="59" t="str">
        <f t="shared" si="92"/>
        <v/>
      </c>
      <c r="AJ236" s="59" t="str">
        <f t="shared" si="93"/>
        <v/>
      </c>
      <c r="AK236" s="59" t="str">
        <f t="shared" si="94"/>
        <v/>
      </c>
      <c r="AL236" s="58"/>
      <c r="AM236" s="61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F236" s="54"/>
      <c r="BG236" s="54"/>
      <c r="BH236" s="54"/>
      <c r="BI236" s="54"/>
      <c r="BJ236" s="54"/>
      <c r="BK236" s="54"/>
      <c r="BL236" s="54"/>
      <c r="BM236" s="54"/>
      <c r="BN236" s="54"/>
      <c r="BO236" s="54"/>
      <c r="BP236" s="54"/>
    </row>
    <row r="237" spans="1:68" x14ac:dyDescent="0.2">
      <c r="A237" s="73" t="s">
        <v>119</v>
      </c>
      <c r="B237" s="69" t="s">
        <v>35</v>
      </c>
      <c r="C237" s="76"/>
      <c r="D237" s="76"/>
      <c r="E237" s="76"/>
      <c r="F237" s="76"/>
      <c r="G237" s="54"/>
      <c r="H237" s="54" t="str">
        <f t="shared" si="77"/>
        <v>Voer een getal in (bij n.v.t. NA invullen)</v>
      </c>
      <c r="I237" s="87" t="str">
        <f t="shared" si="90"/>
        <v/>
      </c>
      <c r="J237" s="87"/>
      <c r="K237" s="54"/>
      <c r="U237" s="54"/>
      <c r="Z237" s="54"/>
      <c r="AA237" s="54"/>
      <c r="AB237" s="54"/>
      <c r="AC237" s="54"/>
      <c r="AD237" s="54"/>
      <c r="AE237" s="54"/>
      <c r="AF237" s="54"/>
      <c r="AG237" s="54"/>
      <c r="AH237" s="59" t="str">
        <f t="shared" si="91"/>
        <v/>
      </c>
      <c r="AI237" s="59" t="str">
        <f t="shared" si="92"/>
        <v/>
      </c>
      <c r="AJ237" s="59" t="str">
        <f t="shared" si="93"/>
        <v/>
      </c>
      <c r="AK237" s="59" t="str">
        <f t="shared" si="94"/>
        <v/>
      </c>
      <c r="AL237" s="58"/>
      <c r="AM237" s="61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F237" s="54"/>
      <c r="BG237" s="54"/>
      <c r="BH237" s="54"/>
      <c r="BI237" s="54"/>
      <c r="BJ237" s="54"/>
      <c r="BK237" s="54"/>
      <c r="BL237" s="54"/>
      <c r="BM237" s="54"/>
      <c r="BN237" s="54"/>
      <c r="BO237" s="54"/>
      <c r="BP237" s="54"/>
    </row>
    <row r="238" spans="1:68" x14ac:dyDescent="0.2">
      <c r="A238" s="16"/>
      <c r="B238" s="67" t="s">
        <v>36</v>
      </c>
      <c r="C238" s="16"/>
      <c r="D238" s="16"/>
      <c r="E238" s="16"/>
      <c r="F238" s="16"/>
      <c r="G238" s="54"/>
      <c r="H238" s="54"/>
      <c r="I238" s="87"/>
      <c r="J238" s="87"/>
      <c r="K238" s="54"/>
      <c r="U238" s="54"/>
      <c r="Z238" s="54"/>
      <c r="AA238" s="54"/>
      <c r="AB238" s="54"/>
      <c r="AC238" s="54"/>
      <c r="AD238" s="54"/>
      <c r="AE238" s="54"/>
      <c r="AF238" s="54"/>
      <c r="AG238" s="54"/>
      <c r="AH238" s="59"/>
      <c r="AI238" s="59"/>
      <c r="AJ238" s="59"/>
      <c r="AK238" s="59"/>
      <c r="AL238" s="58"/>
      <c r="AM238" s="61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54"/>
    </row>
    <row r="239" spans="1:68" x14ac:dyDescent="0.2">
      <c r="A239" s="71" t="s">
        <v>120</v>
      </c>
      <c r="B239" s="67" t="s">
        <v>37</v>
      </c>
      <c r="C239" s="16"/>
      <c r="D239" s="16"/>
      <c r="E239" s="76"/>
      <c r="F239" s="76"/>
      <c r="G239" s="54"/>
      <c r="H239" s="54" t="str">
        <f>IF(OR(AND(E239="NA",F239="NA"),AND(ISNUMBER(E239),ISNUMBER(F239))),"","Voer een getal in (bij n.v.t. NA invullen)")</f>
        <v>Voer een getal in (bij n.v.t. NA invullen)</v>
      </c>
      <c r="I239" s="87" t="str">
        <f>CONCATENATE(AH239,AI239,AJ239,AK239)</f>
        <v/>
      </c>
      <c r="J239" s="87"/>
      <c r="K239" s="54"/>
      <c r="U239" s="54"/>
      <c r="Z239" s="54"/>
      <c r="AA239" s="54"/>
      <c r="AB239" s="54"/>
      <c r="AC239" s="54"/>
      <c r="AD239" s="54"/>
      <c r="AE239" s="54"/>
      <c r="AF239" s="54"/>
      <c r="AG239" s="54"/>
      <c r="AH239" s="59" t="str">
        <f>IF(AND(NOT(ISBLANK(C239)),NOT(ISBLANK(D239))),IF(C239&gt;0,IF(D239&gt;0, "","pva must be &gt;0,"),IF(D239&gt;0, "Pvo must be &gt;0,","")),"")</f>
        <v/>
      </c>
      <c r="AI239" s="59" t="str">
        <f>IF(AND(NOT(ISBLANK(E239)),NOT(ISBLANK(F239))),IF(E239&gt;0,IF(F239&gt;0, "","Fva must be &gt;0,"),IF(F239&gt;0, "Fvo must be &gt;0,","")),"")</f>
        <v/>
      </c>
      <c r="AJ239" s="59"/>
      <c r="AK239" s="59"/>
      <c r="AL239" s="58"/>
      <c r="AM239" s="61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F239" s="54"/>
      <c r="BG239" s="54"/>
      <c r="BH239" s="54"/>
      <c r="BI239" s="54"/>
      <c r="BJ239" s="54"/>
      <c r="BK239" s="54"/>
      <c r="BL239" s="54"/>
      <c r="BM239" s="54"/>
      <c r="BN239" s="54"/>
      <c r="BO239" s="54"/>
      <c r="BP239" s="54"/>
    </row>
    <row r="240" spans="1:68" x14ac:dyDescent="0.2">
      <c r="A240" s="71" t="s">
        <v>121</v>
      </c>
      <c r="B240" s="67" t="s">
        <v>38</v>
      </c>
      <c r="C240" s="16"/>
      <c r="D240" s="16"/>
      <c r="E240" s="76"/>
      <c r="F240" s="76"/>
      <c r="G240" s="54"/>
      <c r="H240" s="54" t="str">
        <f t="shared" ref="H240:H242" si="95">IF(OR(AND(E240="NA",F240="NA"),AND(ISNUMBER(E240),ISNUMBER(F240))),"","Voer een getal in (bij n.v.t. NA invullen)")</f>
        <v>Voer een getal in (bij n.v.t. NA invullen)</v>
      </c>
      <c r="I240" s="87" t="str">
        <f>CONCATENATE(AH240,AI240,AJ240,AK240)</f>
        <v/>
      </c>
      <c r="J240" s="87"/>
      <c r="K240" s="54"/>
      <c r="U240" s="54"/>
      <c r="Z240" s="54"/>
      <c r="AA240" s="54"/>
      <c r="AB240" s="54"/>
      <c r="AC240" s="54"/>
      <c r="AD240" s="54"/>
      <c r="AE240" s="54"/>
      <c r="AF240" s="54"/>
      <c r="AG240" s="54"/>
      <c r="AH240" s="59" t="str">
        <f t="shared" ref="AH240:AH241" si="96">IF(AND(NOT(ISBLANK(C240)),NOT(ISBLANK(D240))),IF(C240&gt;0,IF(D240&gt;0, "","pva must be &gt;0,"),IF(D240&gt;0, "Pvo must be &gt;0,","")),"")</f>
        <v/>
      </c>
      <c r="AI240" s="59" t="str">
        <f t="shared" ref="AI240:AI241" si="97">IF(AND(NOT(ISBLANK(E240)),NOT(ISBLANK(F240))),IF(E240&gt;0,IF(F240&gt;0, "","Fva must be &gt;0,"),IF(F240&gt;0, "Fvo must be &gt;0,","")),"")</f>
        <v/>
      </c>
      <c r="AJ240" s="59"/>
      <c r="AK240" s="59"/>
      <c r="AL240" s="58"/>
      <c r="AM240" s="61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F240" s="54"/>
      <c r="BG240" s="54"/>
      <c r="BH240" s="54"/>
      <c r="BI240" s="54"/>
      <c r="BJ240" s="54"/>
      <c r="BK240" s="54"/>
      <c r="BL240" s="54"/>
      <c r="BM240" s="54"/>
      <c r="BN240" s="54"/>
      <c r="BO240" s="54"/>
      <c r="BP240" s="54"/>
    </row>
    <row r="241" spans="1:68" x14ac:dyDescent="0.2">
      <c r="A241" s="67" t="s">
        <v>122</v>
      </c>
      <c r="B241" s="67" t="s">
        <v>39</v>
      </c>
      <c r="C241" s="16"/>
      <c r="D241" s="16"/>
      <c r="E241" s="76"/>
      <c r="F241" s="76"/>
      <c r="G241" s="54"/>
      <c r="H241" s="54" t="str">
        <f t="shared" si="95"/>
        <v>Voer een getal in (bij n.v.t. NA invullen)</v>
      </c>
      <c r="I241" s="87" t="str">
        <f>CONCATENATE(AH241,AI241,AJ241,AK241)</f>
        <v/>
      </c>
      <c r="J241" s="87"/>
      <c r="K241" s="54"/>
      <c r="U241" s="54"/>
      <c r="Z241" s="54"/>
      <c r="AA241" s="54"/>
      <c r="AB241" s="54"/>
      <c r="AC241" s="54"/>
      <c r="AD241" s="54"/>
      <c r="AE241" s="54"/>
      <c r="AF241" s="54"/>
      <c r="AG241" s="54"/>
      <c r="AH241" s="59" t="str">
        <f t="shared" si="96"/>
        <v/>
      </c>
      <c r="AI241" s="59" t="str">
        <f t="shared" si="97"/>
        <v/>
      </c>
      <c r="AJ241" s="59"/>
      <c r="AK241" s="59"/>
      <c r="AL241" s="58"/>
      <c r="AM241" s="61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</row>
    <row r="242" spans="1:68" x14ac:dyDescent="0.2">
      <c r="A242" s="68" t="s">
        <v>123</v>
      </c>
      <c r="B242" s="69" t="s">
        <v>40</v>
      </c>
      <c r="C242" s="76"/>
      <c r="D242" s="76"/>
      <c r="E242" s="76"/>
      <c r="F242" s="76"/>
      <c r="G242" s="54"/>
      <c r="H242" s="54" t="str">
        <f t="shared" si="95"/>
        <v>Voer een getal in (bij n.v.t. NA invullen)</v>
      </c>
      <c r="I242" s="87" t="str">
        <f>CONCATENATE(AH242,AI242,AJ242,AK242)</f>
        <v/>
      </c>
      <c r="J242" s="87"/>
      <c r="K242" s="54"/>
      <c r="U242" s="54"/>
      <c r="Z242" s="54"/>
      <c r="AA242" s="54"/>
      <c r="AB242" s="54"/>
      <c r="AC242" s="54"/>
      <c r="AD242" s="54"/>
      <c r="AE242" s="54"/>
      <c r="AF242" s="54"/>
      <c r="AG242" s="54"/>
      <c r="AH242" s="59" t="str">
        <f>IF(AND(NOT(ISBLANK(C242)),NOT(ISBLANK(D242))),IF(C242&gt;0,IF(D242&gt;0, "","pva must be &gt;0,"),IF(D242&gt;0, "Pvo must be &gt;0,","")),"")</f>
        <v/>
      </c>
      <c r="AI242" s="59" t="str">
        <f>IF(AND(NOT(ISBLANK(E242)),NOT(ISBLANK(F242))),IF(E242&gt;0,IF(F242&gt;0, "","Fva must be &gt;0,"),IF(F242&gt;0, "Fvo must be &gt;0,","")),"")</f>
        <v/>
      </c>
      <c r="AJ242" s="59" t="str">
        <f>IF(C242&gt;=E242,"","Fvo can not be bigger than Pvo,")</f>
        <v/>
      </c>
      <c r="AK242" s="59" t="str">
        <f>IF(D242&gt;=F242,"","Fva can not be higher than Pva")</f>
        <v/>
      </c>
      <c r="AL242" s="58"/>
      <c r="AM242" s="61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F242" s="54"/>
      <c r="BG242" s="54"/>
      <c r="BH242" s="54"/>
      <c r="BI242" s="54"/>
      <c r="BJ242" s="54"/>
      <c r="BK242" s="54"/>
      <c r="BL242" s="54"/>
      <c r="BM242" s="54"/>
      <c r="BN242" s="54"/>
      <c r="BO242" s="54"/>
      <c r="BP242" s="54"/>
    </row>
    <row r="243" spans="1:68" x14ac:dyDescent="0.2">
      <c r="A243" s="16"/>
      <c r="B243" s="67" t="s">
        <v>36</v>
      </c>
      <c r="C243" s="16"/>
      <c r="D243" s="16"/>
      <c r="E243" s="16"/>
      <c r="F243" s="16"/>
      <c r="G243" s="54"/>
      <c r="H243" s="54"/>
      <c r="I243" s="87"/>
      <c r="J243" s="87"/>
      <c r="K243" s="54"/>
      <c r="U243" s="54"/>
      <c r="Z243" s="54"/>
      <c r="AA243" s="54"/>
      <c r="AB243" s="54"/>
      <c r="AC243" s="54"/>
      <c r="AD243" s="54"/>
      <c r="AE243" s="54"/>
      <c r="AF243" s="54"/>
      <c r="AG243" s="54"/>
      <c r="AH243" s="59"/>
      <c r="AI243" s="59"/>
      <c r="AJ243" s="59"/>
      <c r="AK243" s="59"/>
      <c r="AL243" s="58"/>
      <c r="AM243" s="61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</row>
    <row r="244" spans="1:68" x14ac:dyDescent="0.2">
      <c r="A244" s="67" t="s">
        <v>124</v>
      </c>
      <c r="B244" s="67" t="s">
        <v>37</v>
      </c>
      <c r="C244" s="16"/>
      <c r="D244" s="16"/>
      <c r="E244" s="76"/>
      <c r="F244" s="76"/>
      <c r="G244" s="54"/>
      <c r="H244" s="54" t="str">
        <f>IF(OR(AND(E244="NA",F244="NA"),AND(ISNUMBER(E244),ISNUMBER(F244))),"","Voer een getal in (bij n.v.t. NA invullen)")</f>
        <v>Voer een getal in (bij n.v.t. NA invullen)</v>
      </c>
      <c r="I244" s="87" t="str">
        <f>CONCATENATE(AH244,AI244,AJ244,AK244)</f>
        <v/>
      </c>
      <c r="J244" s="87"/>
      <c r="K244" s="54"/>
      <c r="U244" s="54"/>
      <c r="Z244" s="54"/>
      <c r="AA244" s="54"/>
      <c r="AB244" s="54"/>
      <c r="AC244" s="54"/>
      <c r="AD244" s="54"/>
      <c r="AE244" s="54"/>
      <c r="AF244" s="54"/>
      <c r="AG244" s="54"/>
      <c r="AH244" s="59" t="str">
        <f>IF(AND(NOT(ISBLANK(C244)),NOT(ISBLANK(D244))),IF(C244&gt;0,IF(D244&gt;0, "","pva must be &gt;0,"),IF(D244&gt;0, "Pvo must be &gt;0,","")),"")</f>
        <v/>
      </c>
      <c r="AI244" s="59" t="str">
        <f>IF(AND(NOT(ISBLANK(E245)),NOT(ISBLANK(F245))),IF(E245&gt;0,IF(F245&gt;0, "","Fva must be &gt;0,"),IF(F245&gt;0, "Fvo must be &gt;0,","")),"")</f>
        <v/>
      </c>
      <c r="AJ244" s="59"/>
      <c r="AK244" s="59"/>
      <c r="AL244" s="58"/>
      <c r="AM244" s="61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54"/>
    </row>
    <row r="245" spans="1:68" x14ac:dyDescent="0.2">
      <c r="A245" s="67" t="s">
        <v>125</v>
      </c>
      <c r="B245" s="67" t="s">
        <v>38</v>
      </c>
      <c r="C245" s="16"/>
      <c r="D245" s="16"/>
      <c r="E245" s="76"/>
      <c r="F245" s="76"/>
      <c r="G245" s="54"/>
      <c r="H245" s="54" t="str">
        <f t="shared" ref="H245:H246" si="98">IF(OR(AND(E245="NA",F245="NA"),AND(ISNUMBER(E245),ISNUMBER(F245))),"","Voer een getal in (bij n.v.t. NA invullen)")</f>
        <v>Voer een getal in (bij n.v.t. NA invullen)</v>
      </c>
      <c r="I245" s="87" t="str">
        <f>CONCATENATE(AH245,AI244,AJ245,AK245)</f>
        <v/>
      </c>
      <c r="J245" s="87"/>
      <c r="K245" s="54"/>
      <c r="U245" s="54"/>
      <c r="Z245" s="54"/>
      <c r="AA245" s="54"/>
      <c r="AB245" s="54"/>
      <c r="AC245" s="54"/>
      <c r="AD245" s="54"/>
      <c r="AE245" s="54"/>
      <c r="AF245" s="54"/>
      <c r="AG245" s="54"/>
      <c r="AH245" s="59" t="str">
        <f t="shared" ref="AH245:AH246" si="99">IF(AND(NOT(ISBLANK(C245)),NOT(ISBLANK(D245))),IF(C245&gt;0,IF(D245&gt;0, "","pva must be &gt;0,"),IF(D245&gt;0, "Pvo must be &gt;0,","")),"")</f>
        <v/>
      </c>
      <c r="AI245" s="59" t="str">
        <f t="shared" ref="AI245:AI246" si="100">IF(AND(NOT(ISBLANK(E246)),NOT(ISBLANK(F246))),IF(E246&gt;0,IF(F246&gt;0, "","Fva must be &gt;0,"),IF(F246&gt;0, "Fvo must be &gt;0,","")),"")</f>
        <v/>
      </c>
      <c r="AJ245" s="59"/>
      <c r="AK245" s="59"/>
      <c r="AL245" s="58"/>
      <c r="AM245" s="61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F245" s="54"/>
      <c r="BG245" s="54"/>
      <c r="BH245" s="54"/>
      <c r="BI245" s="54"/>
      <c r="BJ245" s="54"/>
      <c r="BK245" s="54"/>
      <c r="BL245" s="54"/>
      <c r="BM245" s="54"/>
      <c r="BN245" s="54"/>
      <c r="BO245" s="54"/>
      <c r="BP245" s="54"/>
    </row>
    <row r="246" spans="1:68" x14ac:dyDescent="0.2">
      <c r="A246" s="67" t="s">
        <v>126</v>
      </c>
      <c r="B246" s="67" t="s">
        <v>39</v>
      </c>
      <c r="C246" s="16"/>
      <c r="D246" s="16"/>
      <c r="E246" s="76"/>
      <c r="F246" s="76"/>
      <c r="G246" s="54"/>
      <c r="H246" s="54" t="str">
        <f t="shared" si="98"/>
        <v>Voer een getal in (bij n.v.t. NA invullen)</v>
      </c>
      <c r="I246" s="87" t="str">
        <f>CONCATENATE(AH246,AI246,AJ246,AK246)</f>
        <v/>
      </c>
      <c r="J246" s="87"/>
      <c r="K246" s="54"/>
      <c r="U246" s="54"/>
      <c r="Z246" s="54"/>
      <c r="AA246" s="54"/>
      <c r="AB246" s="54"/>
      <c r="AC246" s="54"/>
      <c r="AD246" s="54"/>
      <c r="AE246" s="54"/>
      <c r="AF246" s="54"/>
      <c r="AG246" s="54"/>
      <c r="AH246" s="59" t="str">
        <f t="shared" si="99"/>
        <v/>
      </c>
      <c r="AI246" s="59" t="str">
        <f t="shared" si="100"/>
        <v/>
      </c>
      <c r="AJ246" s="59"/>
      <c r="AK246" s="59"/>
      <c r="AL246" s="58"/>
      <c r="AM246" s="61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F246" s="54"/>
      <c r="BG246" s="54"/>
      <c r="BH246" s="54"/>
      <c r="BI246" s="54"/>
      <c r="BJ246" s="54"/>
      <c r="BK246" s="54"/>
      <c r="BL246" s="54"/>
      <c r="BM246" s="54"/>
      <c r="BN246" s="54"/>
      <c r="BO246" s="54"/>
      <c r="BP246" s="54"/>
    </row>
    <row r="247" spans="1:68" x14ac:dyDescent="0.2">
      <c r="A247" s="16"/>
      <c r="B247" s="67" t="s">
        <v>49</v>
      </c>
      <c r="C247" s="16"/>
      <c r="D247" s="16"/>
      <c r="E247" s="16"/>
      <c r="F247" s="16"/>
      <c r="G247" s="54"/>
      <c r="H247" s="54"/>
      <c r="I247" s="87"/>
      <c r="J247" s="87"/>
      <c r="K247" s="54"/>
      <c r="U247" s="54"/>
      <c r="Z247" s="54"/>
      <c r="AA247" s="54"/>
      <c r="AB247" s="54"/>
      <c r="AC247" s="54"/>
      <c r="AD247" s="54"/>
      <c r="AE247" s="54"/>
      <c r="AF247" s="54"/>
      <c r="AG247" s="54"/>
      <c r="AH247" s="59"/>
      <c r="AI247" s="59"/>
      <c r="AJ247" s="59"/>
      <c r="AK247" s="59"/>
      <c r="AL247" s="58"/>
      <c r="AM247" s="61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54"/>
    </row>
    <row r="248" spans="1:68" x14ac:dyDescent="0.2">
      <c r="A248" s="67" t="s">
        <v>127</v>
      </c>
      <c r="B248" s="67" t="s">
        <v>44</v>
      </c>
      <c r="C248" s="76"/>
      <c r="D248" s="76"/>
      <c r="E248" s="76"/>
      <c r="F248" s="76"/>
      <c r="G248" s="54"/>
      <c r="H248" s="54" t="str">
        <f t="shared" ref="H248:H272" si="101">IF(OR(AND(C248="NA",D248="NA",E248="NA",F248="NA"),AND(ISNUMBER(C248),ISNUMBER(D248),ISNUMBER(E248),ISNUMBER(F248))),"","Voer een getal in (bij n.v.t. NA invullen)")</f>
        <v>Voer een getal in (bij n.v.t. NA invullen)</v>
      </c>
      <c r="I248" s="87" t="str">
        <f>CONCATENATE(AH248,AI248,AJ248,AK248)</f>
        <v/>
      </c>
      <c r="J248" s="87"/>
      <c r="K248" s="54"/>
      <c r="U248" s="54"/>
      <c r="Z248" s="54"/>
      <c r="AA248" s="54"/>
      <c r="AB248" s="54"/>
      <c r="AC248" s="54"/>
      <c r="AD248" s="54"/>
      <c r="AE248" s="54"/>
      <c r="AF248" s="54"/>
      <c r="AG248" s="54"/>
      <c r="AH248" s="59" t="str">
        <f>IF(AND(NOT(ISBLANK(C248)),NOT(ISBLANK(D248))),IF(C248&gt;0,IF(D248&gt;0, "","pva must be &gt;0,"),IF(D248&gt;0, "Pvo must be &gt;0,","")),"")</f>
        <v/>
      </c>
      <c r="AI248" s="59" t="str">
        <f>IF(AND(NOT(ISBLANK(E248)),NOT(ISBLANK(F248))),IF(E248&gt;0,IF(F248&gt;0, "","Fva must be &gt;0,"),IF(F248&gt;0, "Fvo must be &gt;0,","")),"")</f>
        <v/>
      </c>
      <c r="AJ248" s="59" t="str">
        <f>IF(C248&gt;=E248,"","Fvo can not be bigger than Pvo,")</f>
        <v/>
      </c>
      <c r="AK248" s="59" t="str">
        <f>IF(D248&gt;=F248,"","Fva can not be higher than Pva")</f>
        <v/>
      </c>
      <c r="AL248" s="58"/>
      <c r="AM248" s="61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54"/>
    </row>
    <row r="249" spans="1:68" x14ac:dyDescent="0.2">
      <c r="A249" s="67" t="s">
        <v>128</v>
      </c>
      <c r="B249" s="67" t="s">
        <v>45</v>
      </c>
      <c r="C249" s="76"/>
      <c r="D249" s="76"/>
      <c r="E249" s="76"/>
      <c r="F249" s="76"/>
      <c r="G249" s="54"/>
      <c r="H249" s="54" t="str">
        <f t="shared" si="101"/>
        <v>Voer een getal in (bij n.v.t. NA invullen)</v>
      </c>
      <c r="I249" s="87" t="str">
        <f>CONCATENATE(AH249,AI249,AJ249,AK249)</f>
        <v/>
      </c>
      <c r="J249" s="87"/>
      <c r="K249" s="54"/>
      <c r="U249" s="54"/>
      <c r="Z249" s="54"/>
      <c r="AA249" s="54"/>
      <c r="AB249" s="54"/>
      <c r="AC249" s="54"/>
      <c r="AD249" s="54"/>
      <c r="AE249" s="54"/>
      <c r="AF249" s="54"/>
      <c r="AG249" s="54"/>
      <c r="AH249" s="59" t="str">
        <f>IF(AND(NOT(ISBLANK(C249)),NOT(ISBLANK(D249))),IF(C249&gt;0,IF(D249&gt;0, "","pva must be &gt;0,"),IF(D249&gt;0, "Pvo must be &gt;0,","")),"")</f>
        <v/>
      </c>
      <c r="AI249" s="59" t="str">
        <f>IF(AND(NOT(ISBLANK(E249)),NOT(ISBLANK(F249))),IF(E249&gt;0,IF(F249&gt;0, "","Fva must be &gt;0,"),IF(F249&gt;0, "Fvo must be &gt;0,","")),"")</f>
        <v/>
      </c>
      <c r="AJ249" s="59" t="str">
        <f>IF(C249&gt;=E249,"","Fvo can not be bigger than Pvo,")</f>
        <v/>
      </c>
      <c r="AK249" s="59" t="str">
        <f>IF(D249&gt;=F249,"","Fva can not be higher than Pva")</f>
        <v/>
      </c>
      <c r="AL249" s="58"/>
      <c r="AM249" s="61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54"/>
    </row>
    <row r="250" spans="1:68" x14ac:dyDescent="0.2">
      <c r="A250" s="67" t="s">
        <v>129</v>
      </c>
      <c r="B250" s="67" t="s">
        <v>79</v>
      </c>
      <c r="C250" s="76"/>
      <c r="D250" s="76"/>
      <c r="E250" s="76"/>
      <c r="F250" s="76"/>
      <c r="G250" s="54"/>
      <c r="H250" s="54" t="str">
        <f t="shared" si="101"/>
        <v>Voer een getal in (bij n.v.t. NA invullen)</v>
      </c>
      <c r="I250" s="87" t="str">
        <f>CONCATENATE(AH250,AI250,AJ250,AK250)</f>
        <v/>
      </c>
      <c r="J250" s="87"/>
      <c r="K250" s="54"/>
      <c r="U250" s="54"/>
      <c r="Z250" s="54"/>
      <c r="AA250" s="54"/>
      <c r="AB250" s="54"/>
      <c r="AC250" s="54"/>
      <c r="AD250" s="54"/>
      <c r="AE250" s="54"/>
      <c r="AF250" s="54"/>
      <c r="AG250" s="54"/>
      <c r="AH250" s="59" t="str">
        <f>IF(AND(NOT(ISBLANK(C250)),NOT(ISBLANK(D250))),IF(C250&gt;0,IF(D250&gt;0, "","pva must be &gt;0,"),IF(D250&gt;0, "Pvo must be &gt;0,","")),"")</f>
        <v/>
      </c>
      <c r="AI250" s="59" t="str">
        <f>IF(AND(NOT(ISBLANK(E250)),NOT(ISBLANK(F250))),IF(E250&gt;0,IF(F250&gt;0, "","Fva must be &gt;0,"),IF(F250&gt;0, "Fvo must be &gt;0,","")),"")</f>
        <v/>
      </c>
      <c r="AJ250" s="59" t="str">
        <f>IF(C250&gt;=E250,"","Fvo can not be bigger than Pvo,")</f>
        <v/>
      </c>
      <c r="AK250" s="59" t="str">
        <f>IF(D250&gt;=F250,"","Fva can not be higher than Pva")</f>
        <v/>
      </c>
      <c r="AL250" s="58"/>
      <c r="AM250" s="61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54"/>
    </row>
    <row r="251" spans="1:68" x14ac:dyDescent="0.2">
      <c r="A251" s="67" t="s">
        <v>130</v>
      </c>
      <c r="B251" s="65" t="s">
        <v>80</v>
      </c>
      <c r="C251" s="76"/>
      <c r="D251" s="76"/>
      <c r="E251" s="76"/>
      <c r="F251" s="76"/>
      <c r="G251" s="54"/>
      <c r="H251" s="54" t="str">
        <f t="shared" si="101"/>
        <v>Voer een getal in (bij n.v.t. NA invullen)</v>
      </c>
      <c r="I251" s="87" t="str">
        <f>CONCATENATE(AH251,AI251,AJ251,AK251)</f>
        <v/>
      </c>
      <c r="J251" s="87"/>
      <c r="K251" s="54"/>
      <c r="U251" s="54"/>
      <c r="Z251" s="54"/>
      <c r="AA251" s="54"/>
      <c r="AB251" s="54"/>
      <c r="AC251" s="54"/>
      <c r="AD251" s="54"/>
      <c r="AE251" s="54"/>
      <c r="AF251" s="54"/>
      <c r="AG251" s="54"/>
      <c r="AH251" s="59" t="str">
        <f>IF(AND(NOT(ISBLANK(C251)),NOT(ISBLANK(D251))),IF(C251&gt;0,IF(D251&gt;0, "","pva must be &gt;0,"),IF(D251&gt;0, "Pvo must be &gt;0,","")),"")</f>
        <v/>
      </c>
      <c r="AI251" s="59" t="str">
        <f>IF(AND(NOT(ISBLANK(E251)),NOT(ISBLANK(F251))),IF(E251&gt;0,IF(F251&gt;0, "","Fva must be &gt;0,"),IF(F251&gt;0, "Fvo must be &gt;0,","")),"")</f>
        <v/>
      </c>
      <c r="AJ251" s="59" t="str">
        <f>IF(C251&gt;=E251,"","Fvo can not be bigger than Pvo,")</f>
        <v/>
      </c>
      <c r="AK251" s="59" t="str">
        <f>IF(D251&gt;=F251,"","Fva can not be higher than Pva")</f>
        <v/>
      </c>
      <c r="AL251" s="58"/>
      <c r="AM251" s="61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F251" s="54"/>
      <c r="BG251" s="54"/>
      <c r="BH251" s="54"/>
      <c r="BI251" s="54"/>
      <c r="BJ251" s="54"/>
      <c r="BK251" s="54"/>
      <c r="BL251" s="54"/>
      <c r="BM251" s="54"/>
      <c r="BN251" s="54"/>
      <c r="BO251" s="54"/>
      <c r="BP251" s="54"/>
    </row>
    <row r="252" spans="1:68" x14ac:dyDescent="0.2">
      <c r="A252" s="74"/>
      <c r="B252" s="75"/>
      <c r="C252" s="10"/>
      <c r="D252" s="10"/>
      <c r="E252" s="10"/>
      <c r="F252" s="10"/>
      <c r="G252" s="54"/>
      <c r="H252" s="54"/>
      <c r="I252" s="87"/>
      <c r="J252" s="87"/>
      <c r="K252" s="54"/>
      <c r="U252" s="54"/>
      <c r="Z252" s="54"/>
      <c r="AA252" s="54"/>
      <c r="AB252" s="54"/>
      <c r="AC252" s="54"/>
      <c r="AD252" s="54"/>
      <c r="AE252" s="54"/>
      <c r="AF252" s="54"/>
      <c r="AG252" s="54"/>
      <c r="AH252" s="59"/>
      <c r="AI252" s="59"/>
      <c r="AJ252" s="59"/>
      <c r="AK252" s="59"/>
      <c r="AL252" s="58"/>
      <c r="AM252" s="61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F252" s="54"/>
      <c r="BG252" s="54"/>
      <c r="BH252" s="54"/>
      <c r="BI252" s="54"/>
      <c r="BJ252" s="54"/>
      <c r="BK252" s="54"/>
      <c r="BL252" s="54"/>
      <c r="BM252" s="54"/>
      <c r="BN252" s="54"/>
      <c r="BO252" s="54"/>
      <c r="BP252" s="54"/>
    </row>
    <row r="253" spans="1:68" x14ac:dyDescent="0.2">
      <c r="A253" s="30" t="s">
        <v>276</v>
      </c>
      <c r="B253" s="30" t="s">
        <v>257</v>
      </c>
      <c r="C253" s="30" t="s">
        <v>281</v>
      </c>
      <c r="D253" s="10"/>
      <c r="E253" s="10"/>
      <c r="F253" s="10"/>
      <c r="G253" s="54"/>
      <c r="H253" s="54"/>
      <c r="I253" s="87"/>
      <c r="J253" s="87"/>
      <c r="K253" s="54"/>
      <c r="U253" s="54"/>
      <c r="Z253" s="54"/>
      <c r="AA253" s="54"/>
      <c r="AB253" s="54"/>
      <c r="AC253" s="54"/>
      <c r="AD253" s="54"/>
      <c r="AE253" s="54"/>
      <c r="AF253" s="54"/>
      <c r="AG253" s="54"/>
      <c r="AH253" s="59"/>
      <c r="AI253" s="59"/>
      <c r="AJ253" s="59"/>
      <c r="AK253" s="59"/>
      <c r="AL253" s="58"/>
      <c r="AM253" s="61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</row>
    <row r="254" spans="1:68" x14ac:dyDescent="0.2">
      <c r="A254" s="24" t="s">
        <v>258</v>
      </c>
      <c r="B254" s="25" t="s">
        <v>52</v>
      </c>
      <c r="C254" s="77"/>
      <c r="D254" s="10"/>
      <c r="E254" s="10"/>
      <c r="F254" s="10"/>
      <c r="G254" s="54"/>
      <c r="H254" s="54" t="str">
        <f>IF(OR(AND(C254="NA"),AND(ISNUMBER(C254))),"","Voer een getal in (bij n.v.t. NA invullen)")</f>
        <v>Voer een getal in (bij n.v.t. NA invullen)</v>
      </c>
      <c r="I254" s="87"/>
      <c r="J254" s="87"/>
      <c r="K254" s="54"/>
      <c r="U254" s="54"/>
      <c r="Z254" s="54"/>
      <c r="AA254" s="54"/>
      <c r="AB254" s="54"/>
      <c r="AC254" s="54"/>
      <c r="AD254" s="54"/>
      <c r="AE254" s="54"/>
      <c r="AF254" s="54"/>
      <c r="AG254" s="54"/>
      <c r="AH254" s="59"/>
      <c r="AI254" s="59"/>
      <c r="AJ254" s="59"/>
      <c r="AK254" s="59"/>
      <c r="AL254" s="58"/>
      <c r="AM254" s="61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</row>
    <row r="255" spans="1:68" x14ac:dyDescent="0.2">
      <c r="A255" s="24" t="s">
        <v>259</v>
      </c>
      <c r="B255" s="24" t="s">
        <v>53</v>
      </c>
      <c r="C255" s="77"/>
      <c r="D255" s="10"/>
      <c r="E255" s="10"/>
      <c r="F255" s="10"/>
      <c r="G255" s="54"/>
      <c r="H255" s="84" t="str">
        <f t="shared" ref="H255:H256" si="102">IF(OR(AND(C255="NA"),AND(ISNUMBER(C255))),"","Voer een getal in (bij n.v.t. NA invullen)")</f>
        <v>Voer een getal in (bij n.v.t. NA invullen)</v>
      </c>
      <c r="I255" s="87"/>
      <c r="J255" s="87"/>
      <c r="K255" s="54"/>
      <c r="U255" s="54"/>
      <c r="Z255" s="54"/>
      <c r="AA255" s="54"/>
      <c r="AB255" s="54"/>
      <c r="AC255" s="54"/>
      <c r="AD255" s="54"/>
      <c r="AE255" s="54"/>
      <c r="AF255" s="54"/>
      <c r="AG255" s="54"/>
      <c r="AH255" s="59"/>
      <c r="AI255" s="59"/>
      <c r="AJ255" s="59"/>
      <c r="AK255" s="59"/>
      <c r="AL255" s="58"/>
      <c r="AM255" s="61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</row>
    <row r="256" spans="1:68" x14ac:dyDescent="0.2">
      <c r="A256" s="24" t="s">
        <v>260</v>
      </c>
      <c r="B256" s="24" t="s">
        <v>54</v>
      </c>
      <c r="C256" s="77"/>
      <c r="D256" s="54"/>
      <c r="E256" s="54"/>
      <c r="F256" s="54"/>
      <c r="G256" s="54"/>
      <c r="H256" s="84" t="str">
        <f t="shared" si="102"/>
        <v>Voer een getal in (bij n.v.t. NA invullen)</v>
      </c>
      <c r="I256" s="87"/>
      <c r="J256" s="87"/>
      <c r="K256" s="54"/>
      <c r="U256" s="54"/>
      <c r="Z256" s="54"/>
      <c r="AA256" s="54"/>
      <c r="AB256" s="54"/>
      <c r="AC256" s="54"/>
      <c r="AD256" s="54"/>
      <c r="AE256" s="54"/>
      <c r="AF256" s="54"/>
      <c r="AG256" s="54"/>
      <c r="AH256" s="59"/>
      <c r="AI256" s="59"/>
      <c r="AJ256" s="59"/>
      <c r="AK256" s="59"/>
      <c r="AL256" s="58"/>
      <c r="AM256" s="61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  <c r="BG256" s="54"/>
      <c r="BH256" s="54"/>
      <c r="BI256" s="54"/>
      <c r="BJ256" s="54"/>
      <c r="BK256" s="54"/>
      <c r="BL256" s="54"/>
      <c r="BM256" s="54"/>
      <c r="BN256" s="54"/>
      <c r="BO256" s="54"/>
      <c r="BP256" s="54"/>
    </row>
    <row r="257" spans="1:68" x14ac:dyDescent="0.2">
      <c r="A257" s="54"/>
      <c r="B257" s="54"/>
      <c r="C257" s="54"/>
      <c r="D257" s="54"/>
      <c r="E257" s="54"/>
      <c r="F257" s="54"/>
      <c r="G257" s="54"/>
      <c r="H257" s="54"/>
      <c r="I257" s="87"/>
      <c r="J257" s="87"/>
      <c r="K257" s="54"/>
      <c r="U257" s="54"/>
      <c r="Z257" s="54"/>
      <c r="AA257" s="54"/>
      <c r="AB257" s="54"/>
      <c r="AC257" s="54"/>
      <c r="AD257" s="54"/>
      <c r="AE257" s="54"/>
      <c r="AF257" s="54"/>
      <c r="AG257" s="54"/>
      <c r="AH257" s="59"/>
      <c r="AI257" s="59"/>
      <c r="AJ257" s="59"/>
      <c r="AK257" s="59"/>
      <c r="AL257" s="58"/>
      <c r="AM257" s="61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F257" s="54"/>
      <c r="BG257" s="54"/>
      <c r="BH257" s="54"/>
      <c r="BI257" s="54"/>
      <c r="BJ257" s="54"/>
      <c r="BK257" s="54"/>
      <c r="BL257" s="54"/>
      <c r="BM257" s="54"/>
      <c r="BN257" s="54"/>
      <c r="BO257" s="54"/>
      <c r="BP257" s="54"/>
    </row>
    <row r="258" spans="1:68" x14ac:dyDescent="0.2">
      <c r="A258" s="28" t="s">
        <v>276</v>
      </c>
      <c r="B258" s="28" t="s">
        <v>0</v>
      </c>
      <c r="C258" s="28" t="s">
        <v>277</v>
      </c>
      <c r="D258" s="28" t="s">
        <v>278</v>
      </c>
      <c r="E258" s="28" t="s">
        <v>279</v>
      </c>
      <c r="F258" s="28" t="s">
        <v>280</v>
      </c>
      <c r="G258" s="54"/>
      <c r="H258" s="54"/>
      <c r="I258" s="87"/>
      <c r="J258" s="87"/>
      <c r="K258" s="54"/>
      <c r="U258" s="54"/>
      <c r="Z258" s="54"/>
      <c r="AA258" s="54"/>
      <c r="AB258" s="54"/>
      <c r="AC258" s="54"/>
      <c r="AD258" s="54"/>
      <c r="AE258" s="54"/>
      <c r="AF258" s="54"/>
      <c r="AG258" s="54"/>
      <c r="AH258" s="59"/>
      <c r="AI258" s="59"/>
      <c r="AJ258" s="59"/>
      <c r="AK258" s="59"/>
      <c r="AL258" s="58"/>
      <c r="AM258" s="61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F258" s="54"/>
      <c r="BG258" s="54"/>
      <c r="BH258" s="54"/>
      <c r="BI258" s="54"/>
      <c r="BJ258" s="54"/>
      <c r="BK258" s="54"/>
      <c r="BL258" s="54"/>
      <c r="BM258" s="54"/>
      <c r="BN258" s="54"/>
      <c r="BO258" s="54"/>
      <c r="BP258" s="54"/>
    </row>
    <row r="259" spans="1:68" x14ac:dyDescent="0.2">
      <c r="A259" s="70">
        <v>7</v>
      </c>
      <c r="B259" s="66" t="s">
        <v>96</v>
      </c>
      <c r="C259" s="76"/>
      <c r="D259" s="76"/>
      <c r="E259" s="76"/>
      <c r="F259" s="76"/>
      <c r="G259" s="54"/>
      <c r="H259" s="54" t="str">
        <f t="shared" si="101"/>
        <v>Voer een getal in (bij n.v.t. NA invullen)</v>
      </c>
      <c r="I259" s="87" t="str">
        <f>CONCATENATE(AH259,AI259,AJ259,AK259)</f>
        <v/>
      </c>
      <c r="J259" s="87"/>
      <c r="K259" s="54"/>
      <c r="U259" s="54"/>
      <c r="Z259" s="54"/>
      <c r="AA259" s="54"/>
      <c r="AB259" s="54"/>
      <c r="AC259" s="54"/>
      <c r="AD259" s="54"/>
      <c r="AE259" s="54"/>
      <c r="AF259" s="54"/>
      <c r="AG259" s="54"/>
      <c r="AH259" s="59" t="str">
        <f>IF(AND(NOT(ISBLANK(C259)),NOT(ISBLANK(D259))),IF(C259&gt;0,IF(D259&gt;0, "","pva must be &gt;0,"),IF(D259&gt;0, "Pvo must be &gt;0,","")),"")</f>
        <v/>
      </c>
      <c r="AI259" s="59" t="str">
        <f>IF(AND(NOT(ISBLANK(E259)),NOT(ISBLANK(F259))),IF(E259&gt;0,IF(F259&gt;0, "","Fva must be &gt;0,"),IF(F259&gt;0, "Fvo must be &gt;0,","")),"")</f>
        <v/>
      </c>
      <c r="AJ259" s="59" t="str">
        <f>IF(C259&gt;=E259,"","Fvo can not be bigger than Pvo,")</f>
        <v/>
      </c>
      <c r="AK259" s="59" t="str">
        <f>IF(D259&gt;=F259,"","Fva can not be higher than Pva")</f>
        <v/>
      </c>
      <c r="AL259" s="58"/>
      <c r="AM259" s="61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F259" s="54"/>
      <c r="BG259" s="54"/>
      <c r="BH259" s="54"/>
      <c r="BI259" s="54"/>
      <c r="BJ259" s="54"/>
      <c r="BK259" s="54"/>
      <c r="BL259" s="54"/>
      <c r="BM259" s="54"/>
      <c r="BN259" s="54"/>
      <c r="BO259" s="54"/>
      <c r="BP259" s="54"/>
    </row>
    <row r="260" spans="1:68" x14ac:dyDescent="0.2">
      <c r="A260" s="54"/>
      <c r="B260" s="54"/>
      <c r="C260" s="54"/>
      <c r="D260" s="54"/>
      <c r="E260" s="54"/>
      <c r="F260" s="54"/>
      <c r="G260" s="54"/>
      <c r="H260" s="54"/>
      <c r="I260" s="87"/>
      <c r="J260" s="87"/>
      <c r="K260" s="54"/>
      <c r="U260" s="54"/>
      <c r="Z260" s="54"/>
      <c r="AA260" s="54"/>
      <c r="AB260" s="54"/>
      <c r="AC260" s="54"/>
      <c r="AD260" s="54"/>
      <c r="AE260" s="54"/>
      <c r="AF260" s="54"/>
      <c r="AG260" s="54"/>
      <c r="AH260" s="59"/>
      <c r="AI260" s="59"/>
      <c r="AJ260" s="59"/>
      <c r="AK260" s="59"/>
      <c r="AL260" s="58"/>
      <c r="AM260" s="61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F260" s="54"/>
      <c r="BG260" s="54"/>
      <c r="BH260" s="54"/>
      <c r="BI260" s="54"/>
      <c r="BJ260" s="54"/>
      <c r="BK260" s="54"/>
      <c r="BL260" s="54"/>
      <c r="BM260" s="54"/>
      <c r="BN260" s="54"/>
      <c r="BO260" s="54"/>
      <c r="BP260" s="54"/>
    </row>
    <row r="261" spans="1:68" x14ac:dyDescent="0.2">
      <c r="A261" s="54"/>
      <c r="B261" s="54"/>
      <c r="C261" s="54"/>
      <c r="D261" s="54"/>
      <c r="E261" s="54"/>
      <c r="F261" s="54"/>
      <c r="G261" s="54"/>
      <c r="H261" s="54"/>
      <c r="I261" s="87"/>
      <c r="J261" s="87"/>
      <c r="K261" s="54"/>
      <c r="U261" s="54"/>
      <c r="Z261" s="54"/>
      <c r="AA261" s="54"/>
      <c r="AB261" s="54"/>
      <c r="AC261" s="54"/>
      <c r="AD261" s="54"/>
      <c r="AE261" s="54"/>
      <c r="AF261" s="54"/>
      <c r="AG261" s="54"/>
      <c r="AH261" s="59"/>
      <c r="AI261" s="59"/>
      <c r="AJ261" s="59"/>
      <c r="AK261" s="59"/>
      <c r="AL261" s="58"/>
      <c r="AM261" s="61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F261" s="54"/>
      <c r="BG261" s="54"/>
      <c r="BH261" s="54"/>
      <c r="BI261" s="54"/>
      <c r="BJ261" s="54"/>
      <c r="BK261" s="54"/>
      <c r="BL261" s="54"/>
      <c r="BM261" s="54"/>
      <c r="BN261" s="54"/>
      <c r="BO261" s="54"/>
      <c r="BP261" s="54"/>
    </row>
    <row r="262" spans="1:68" x14ac:dyDescent="0.2">
      <c r="A262" s="28" t="s">
        <v>276</v>
      </c>
      <c r="B262" s="28" t="s">
        <v>0</v>
      </c>
      <c r="C262" s="28" t="s">
        <v>277</v>
      </c>
      <c r="D262" s="28" t="s">
        <v>278</v>
      </c>
      <c r="E262" s="28" t="s">
        <v>279</v>
      </c>
      <c r="F262" s="28" t="s">
        <v>280</v>
      </c>
      <c r="G262" s="54"/>
      <c r="H262" s="54"/>
      <c r="I262" s="87"/>
      <c r="J262" s="87"/>
      <c r="K262" s="54"/>
      <c r="U262" s="54"/>
      <c r="Z262" s="54"/>
      <c r="AA262" s="54"/>
      <c r="AB262" s="54"/>
      <c r="AC262" s="54"/>
      <c r="AD262" s="54"/>
      <c r="AE262" s="54"/>
      <c r="AF262" s="54"/>
      <c r="AG262" s="54"/>
      <c r="AH262" s="59"/>
      <c r="AI262" s="59"/>
      <c r="AJ262" s="59"/>
      <c r="AK262" s="59"/>
      <c r="AL262" s="58"/>
      <c r="AM262" s="61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</row>
    <row r="263" spans="1:68" x14ac:dyDescent="0.2">
      <c r="A263" s="26">
        <v>8</v>
      </c>
      <c r="B263" s="66" t="s">
        <v>97</v>
      </c>
      <c r="C263" s="22"/>
      <c r="D263" s="22"/>
      <c r="E263" s="22"/>
      <c r="F263" s="22"/>
      <c r="G263" s="54"/>
      <c r="H263" s="54" t="str">
        <f t="shared" si="101"/>
        <v>Voer een getal in (bij n.v.t. NA invullen)</v>
      </c>
      <c r="I263" s="87" t="str">
        <f t="shared" ref="I263:I269" si="103">CONCATENATE(AH263,AI263,AJ263,AK263)</f>
        <v/>
      </c>
      <c r="J263" s="87"/>
      <c r="K263" s="54"/>
      <c r="U263" s="54"/>
      <c r="Z263" s="54"/>
      <c r="AA263" s="54"/>
      <c r="AB263" s="54"/>
      <c r="AC263" s="54"/>
      <c r="AD263" s="54"/>
      <c r="AE263" s="54"/>
      <c r="AF263" s="54"/>
      <c r="AG263" s="54"/>
      <c r="AH263" s="59" t="str">
        <f t="shared" ref="AH263:AH269" si="104">IF(AND(NOT(ISBLANK(C263)),NOT(ISBLANK(D263))),IF(C263&gt;0,IF(D263&gt;0, "","pva must be &gt;0,"),IF(D263&gt;0, "Pvo must be &gt;0,","")),"")</f>
        <v/>
      </c>
      <c r="AI263" s="59" t="str">
        <f t="shared" ref="AI263:AI269" si="105">IF(AND(NOT(ISBLANK(E263)),NOT(ISBLANK(F263))),IF(E263&gt;0,IF(F263&gt;0, "","Fva must be &gt;0,"),IF(F263&gt;0, "Fvo must be &gt;0,","")),"")</f>
        <v/>
      </c>
      <c r="AJ263" s="59" t="str">
        <f t="shared" ref="AJ263:AJ269" si="106">IF(C263&gt;=E263,"","Fvo can not be bigger than Pvo,")</f>
        <v/>
      </c>
      <c r="AK263" s="59" t="str">
        <f t="shared" ref="AK263:AK269" si="107">IF(D263&gt;=F263,"","Fva can not be higher than Pva")</f>
        <v/>
      </c>
      <c r="AL263" s="58"/>
      <c r="AM263" s="61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F263" s="54"/>
      <c r="BG263" s="54"/>
      <c r="BH263" s="54"/>
      <c r="BI263" s="54"/>
      <c r="BJ263" s="54"/>
      <c r="BK263" s="54"/>
      <c r="BL263" s="54"/>
      <c r="BM263" s="54"/>
      <c r="BN263" s="54"/>
      <c r="BO263" s="54"/>
      <c r="BP263" s="54"/>
    </row>
    <row r="264" spans="1:68" x14ac:dyDescent="0.2">
      <c r="A264" s="6" t="s">
        <v>274</v>
      </c>
      <c r="B264" s="67" t="s">
        <v>34</v>
      </c>
      <c r="C264" s="22"/>
      <c r="D264" s="22"/>
      <c r="E264" s="22"/>
      <c r="F264" s="22"/>
      <c r="G264" s="54"/>
      <c r="H264" s="54" t="str">
        <f t="shared" si="101"/>
        <v>Voer een getal in (bij n.v.t. NA invullen)</v>
      </c>
      <c r="I264" s="87" t="str">
        <f t="shared" si="103"/>
        <v/>
      </c>
      <c r="J264" s="87"/>
      <c r="K264" s="54"/>
      <c r="U264" s="54"/>
      <c r="Z264" s="54"/>
      <c r="AA264" s="54"/>
      <c r="AB264" s="54"/>
      <c r="AC264" s="54"/>
      <c r="AD264" s="54"/>
      <c r="AE264" s="54"/>
      <c r="AF264" s="54"/>
      <c r="AG264" s="54"/>
      <c r="AH264" s="59" t="str">
        <f t="shared" si="104"/>
        <v/>
      </c>
      <c r="AI264" s="59" t="str">
        <f t="shared" si="105"/>
        <v/>
      </c>
      <c r="AJ264" s="59" t="str">
        <f t="shared" si="106"/>
        <v/>
      </c>
      <c r="AK264" s="59" t="str">
        <f t="shared" si="107"/>
        <v/>
      </c>
      <c r="AL264" s="58"/>
      <c r="AM264" s="61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F264" s="54"/>
      <c r="BG264" s="54"/>
      <c r="BH264" s="54"/>
      <c r="BI264" s="54"/>
      <c r="BJ264" s="54"/>
      <c r="BK264" s="54"/>
      <c r="BL264" s="54"/>
      <c r="BM264" s="54"/>
      <c r="BN264" s="54"/>
      <c r="BO264" s="54"/>
      <c r="BP264" s="54"/>
    </row>
    <row r="265" spans="1:68" x14ac:dyDescent="0.2">
      <c r="A265" s="6" t="s">
        <v>99</v>
      </c>
      <c r="B265" s="67" t="s">
        <v>35</v>
      </c>
      <c r="C265" s="22"/>
      <c r="D265" s="22"/>
      <c r="E265" s="22"/>
      <c r="F265" s="22"/>
      <c r="G265" s="54"/>
      <c r="H265" s="54" t="str">
        <f t="shared" si="101"/>
        <v>Voer een getal in (bij n.v.t. NA invullen)</v>
      </c>
      <c r="I265" s="87" t="str">
        <f t="shared" si="103"/>
        <v/>
      </c>
      <c r="J265" s="87"/>
      <c r="K265" s="54"/>
      <c r="U265" s="54"/>
      <c r="Z265" s="54"/>
      <c r="AA265" s="54"/>
      <c r="AB265" s="54"/>
      <c r="AC265" s="54"/>
      <c r="AD265" s="54"/>
      <c r="AE265" s="54"/>
      <c r="AF265" s="54"/>
      <c r="AG265" s="54"/>
      <c r="AH265" s="59" t="str">
        <f t="shared" si="104"/>
        <v/>
      </c>
      <c r="AI265" s="59" t="str">
        <f t="shared" si="105"/>
        <v/>
      </c>
      <c r="AJ265" s="59" t="str">
        <f t="shared" si="106"/>
        <v/>
      </c>
      <c r="AK265" s="59" t="str">
        <f t="shared" si="107"/>
        <v/>
      </c>
      <c r="AL265" s="58"/>
      <c r="AM265" s="61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F265" s="54"/>
      <c r="BG265" s="54"/>
      <c r="BH265" s="54"/>
      <c r="BI265" s="54"/>
      <c r="BJ265" s="54"/>
      <c r="BK265" s="54"/>
      <c r="BL265" s="54"/>
      <c r="BM265" s="54"/>
      <c r="BN265" s="54"/>
      <c r="BO265" s="54"/>
      <c r="BP265" s="54"/>
    </row>
    <row r="266" spans="1:68" x14ac:dyDescent="0.2">
      <c r="A266" s="6" t="s">
        <v>100</v>
      </c>
      <c r="B266" s="67" t="s">
        <v>40</v>
      </c>
      <c r="C266" s="22"/>
      <c r="D266" s="22"/>
      <c r="E266" s="22"/>
      <c r="F266" s="22"/>
      <c r="G266" s="54"/>
      <c r="H266" s="54" t="str">
        <f t="shared" si="101"/>
        <v>Voer een getal in (bij n.v.t. NA invullen)</v>
      </c>
      <c r="I266" s="87" t="str">
        <f t="shared" si="103"/>
        <v/>
      </c>
      <c r="J266" s="87"/>
      <c r="K266" s="54"/>
      <c r="U266" s="54"/>
      <c r="Z266" s="54"/>
      <c r="AA266" s="54"/>
      <c r="AB266" s="54"/>
      <c r="AC266" s="54"/>
      <c r="AD266" s="54"/>
      <c r="AE266" s="54"/>
      <c r="AF266" s="54"/>
      <c r="AG266" s="54"/>
      <c r="AH266" s="59" t="str">
        <f t="shared" si="104"/>
        <v/>
      </c>
      <c r="AI266" s="59" t="str">
        <f t="shared" si="105"/>
        <v/>
      </c>
      <c r="AJ266" s="59" t="str">
        <f t="shared" si="106"/>
        <v/>
      </c>
      <c r="AK266" s="59" t="str">
        <f t="shared" si="107"/>
        <v/>
      </c>
      <c r="AL266" s="58"/>
      <c r="AM266" s="61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F266" s="54"/>
      <c r="BG266" s="54"/>
      <c r="BH266" s="54"/>
      <c r="BI266" s="54"/>
      <c r="BJ266" s="54"/>
      <c r="BK266" s="54"/>
      <c r="BL266" s="54"/>
      <c r="BM266" s="54"/>
      <c r="BN266" s="54"/>
      <c r="BO266" s="54"/>
      <c r="BP266" s="54"/>
    </row>
    <row r="267" spans="1:68" x14ac:dyDescent="0.2">
      <c r="A267" s="6" t="s">
        <v>275</v>
      </c>
      <c r="B267" s="67" t="s">
        <v>48</v>
      </c>
      <c r="C267" s="22"/>
      <c r="D267" s="22"/>
      <c r="E267" s="22"/>
      <c r="F267" s="22"/>
      <c r="G267" s="54"/>
      <c r="H267" s="54" t="str">
        <f t="shared" si="101"/>
        <v>Voer een getal in (bij n.v.t. NA invullen)</v>
      </c>
      <c r="I267" s="87" t="str">
        <f t="shared" si="103"/>
        <v/>
      </c>
      <c r="J267" s="87"/>
      <c r="K267" s="54"/>
      <c r="U267" s="54"/>
      <c r="Z267" s="54"/>
      <c r="AA267" s="54"/>
      <c r="AB267" s="54"/>
      <c r="AC267" s="54"/>
      <c r="AD267" s="54"/>
      <c r="AE267" s="54"/>
      <c r="AF267" s="54"/>
      <c r="AG267" s="54"/>
      <c r="AH267" s="59" t="str">
        <f t="shared" si="104"/>
        <v/>
      </c>
      <c r="AI267" s="59" t="str">
        <f t="shared" si="105"/>
        <v/>
      </c>
      <c r="AJ267" s="59" t="str">
        <f t="shared" si="106"/>
        <v/>
      </c>
      <c r="AK267" s="59" t="str">
        <f t="shared" si="107"/>
        <v/>
      </c>
      <c r="AL267" s="58"/>
      <c r="AM267" s="61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F267" s="54"/>
      <c r="BG267" s="54"/>
      <c r="BH267" s="54"/>
      <c r="BI267" s="54"/>
      <c r="BJ267" s="54"/>
      <c r="BK267" s="54"/>
      <c r="BL267" s="54"/>
      <c r="BM267" s="54"/>
      <c r="BN267" s="54"/>
      <c r="BO267" s="54"/>
      <c r="BP267" s="54"/>
    </row>
    <row r="268" spans="1:68" x14ac:dyDescent="0.2">
      <c r="A268" s="6" t="s">
        <v>101</v>
      </c>
      <c r="B268" s="67" t="s">
        <v>35</v>
      </c>
      <c r="C268" s="22"/>
      <c r="D268" s="22"/>
      <c r="E268" s="22"/>
      <c r="F268" s="22"/>
      <c r="G268" s="54"/>
      <c r="H268" s="54" t="str">
        <f t="shared" si="101"/>
        <v>Voer een getal in (bij n.v.t. NA invullen)</v>
      </c>
      <c r="I268" s="87" t="str">
        <f t="shared" si="103"/>
        <v/>
      </c>
      <c r="J268" s="87"/>
      <c r="K268" s="54"/>
      <c r="U268" s="54"/>
      <c r="Z268" s="54"/>
      <c r="AA268" s="54"/>
      <c r="AB268" s="54"/>
      <c r="AC268" s="54"/>
      <c r="AD268" s="54"/>
      <c r="AE268" s="54"/>
      <c r="AF268" s="54"/>
      <c r="AG268" s="54"/>
      <c r="AH268" s="59" t="str">
        <f t="shared" si="104"/>
        <v/>
      </c>
      <c r="AI268" s="59" t="str">
        <f t="shared" si="105"/>
        <v/>
      </c>
      <c r="AJ268" s="59" t="str">
        <f t="shared" si="106"/>
        <v/>
      </c>
      <c r="AK268" s="59" t="str">
        <f t="shared" si="107"/>
        <v/>
      </c>
      <c r="AL268" s="58"/>
      <c r="AM268" s="61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F268" s="54"/>
      <c r="BG268" s="54"/>
      <c r="BH268" s="54"/>
      <c r="BI268" s="54"/>
      <c r="BJ268" s="54"/>
      <c r="BK268" s="54"/>
      <c r="BL268" s="54"/>
      <c r="BM268" s="54"/>
      <c r="BN268" s="54"/>
      <c r="BO268" s="54"/>
      <c r="BP268" s="54"/>
    </row>
    <row r="269" spans="1:68" x14ac:dyDescent="0.2">
      <c r="A269" s="6" t="s">
        <v>102</v>
      </c>
      <c r="B269" s="67" t="s">
        <v>40</v>
      </c>
      <c r="C269" s="22"/>
      <c r="D269" s="22"/>
      <c r="E269" s="22"/>
      <c r="F269" s="22"/>
      <c r="G269" s="54"/>
      <c r="H269" s="54" t="str">
        <f t="shared" si="101"/>
        <v>Voer een getal in (bij n.v.t. NA invullen)</v>
      </c>
      <c r="I269" s="87" t="str">
        <f t="shared" si="103"/>
        <v/>
      </c>
      <c r="J269" s="87"/>
      <c r="K269" s="54"/>
      <c r="U269" s="54"/>
      <c r="Z269" s="54"/>
      <c r="AA269" s="54"/>
      <c r="AB269" s="54"/>
      <c r="AC269" s="54"/>
      <c r="AD269" s="54"/>
      <c r="AE269" s="54"/>
      <c r="AF269" s="54"/>
      <c r="AG269" s="54"/>
      <c r="AH269" s="59" t="str">
        <f t="shared" si="104"/>
        <v/>
      </c>
      <c r="AI269" s="59" t="str">
        <f t="shared" si="105"/>
        <v/>
      </c>
      <c r="AJ269" s="59" t="str">
        <f t="shared" si="106"/>
        <v/>
      </c>
      <c r="AK269" s="59" t="str">
        <f t="shared" si="107"/>
        <v/>
      </c>
      <c r="AL269" s="58"/>
      <c r="AM269" s="61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F269" s="54"/>
      <c r="BG269" s="54"/>
      <c r="BH269" s="54"/>
      <c r="BI269" s="54"/>
      <c r="BJ269" s="54"/>
      <c r="BK269" s="54"/>
      <c r="BL269" s="54"/>
      <c r="BM269" s="54"/>
      <c r="BN269" s="54"/>
      <c r="BO269" s="54"/>
      <c r="BP269" s="54"/>
    </row>
    <row r="270" spans="1:68" x14ac:dyDescent="0.2">
      <c r="A270" s="16"/>
      <c r="B270" s="67" t="s">
        <v>98</v>
      </c>
      <c r="C270" s="16"/>
      <c r="D270" s="16"/>
      <c r="E270" s="16"/>
      <c r="F270" s="16"/>
      <c r="G270" s="54"/>
      <c r="H270" s="54"/>
      <c r="I270" s="87"/>
      <c r="J270" s="87"/>
      <c r="K270" s="54"/>
      <c r="U270" s="54"/>
      <c r="Z270" s="54"/>
      <c r="AA270" s="54"/>
      <c r="AB270" s="54"/>
      <c r="AC270" s="54"/>
      <c r="AD270" s="54"/>
      <c r="AE270" s="54"/>
      <c r="AF270" s="54"/>
      <c r="AG270" s="54"/>
      <c r="AH270" s="59"/>
      <c r="AI270" s="59"/>
      <c r="AJ270" s="59"/>
      <c r="AK270" s="59"/>
      <c r="AL270" s="58"/>
      <c r="AM270" s="61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F270" s="54"/>
      <c r="BG270" s="54"/>
      <c r="BH270" s="54"/>
      <c r="BI270" s="54"/>
      <c r="BJ270" s="54"/>
      <c r="BK270" s="54"/>
      <c r="BL270" s="54"/>
      <c r="BM270" s="54"/>
      <c r="BN270" s="54"/>
      <c r="BO270" s="54"/>
      <c r="BP270" s="54"/>
    </row>
    <row r="271" spans="1:68" x14ac:dyDescent="0.2">
      <c r="A271" s="6" t="s">
        <v>103</v>
      </c>
      <c r="B271" s="67" t="s">
        <v>30</v>
      </c>
      <c r="C271" s="22"/>
      <c r="D271" s="22"/>
      <c r="E271" s="22"/>
      <c r="F271" s="22"/>
      <c r="G271" s="54"/>
      <c r="H271" s="54" t="str">
        <f t="shared" si="101"/>
        <v>Voer een getal in (bij n.v.t. NA invullen)</v>
      </c>
      <c r="I271" s="87" t="str">
        <f>CONCATENATE(AH271,AI271,AJ271,AK271)</f>
        <v/>
      </c>
      <c r="J271" s="87"/>
      <c r="K271" s="54"/>
      <c r="U271" s="54"/>
      <c r="Z271" s="54"/>
      <c r="AA271" s="54"/>
      <c r="AB271" s="54"/>
      <c r="AC271" s="54"/>
      <c r="AD271" s="54"/>
      <c r="AE271" s="54"/>
      <c r="AF271" s="54"/>
      <c r="AG271" s="54"/>
      <c r="AH271" s="59" t="str">
        <f>IF(AND(NOT(ISBLANK(C271)),NOT(ISBLANK(D271))),IF(C271&gt;0,IF(D271&gt;0, "","pva must be &gt;0,"),IF(D271&gt;0, "Pvo must be &gt;0,","")),"")</f>
        <v/>
      </c>
      <c r="AI271" s="59" t="str">
        <f>IF(AND(NOT(ISBLANK(E271)),NOT(ISBLANK(F271))),IF(E271&gt;0,IF(F271&gt;0, "","Fva must be &gt;0,"),IF(F271&gt;0, "Fvo must be &gt;0,","")),"")</f>
        <v/>
      </c>
      <c r="AJ271" s="59" t="str">
        <f>IF(C271&gt;=E271,"","Fvo can not be bigger than Pvo,")</f>
        <v/>
      </c>
      <c r="AK271" s="59" t="str">
        <f>IF(D271&gt;=F271,"","Fva can not be higher than Pva")</f>
        <v/>
      </c>
      <c r="AL271" s="58"/>
      <c r="AM271" s="61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F271" s="54"/>
      <c r="BG271" s="54"/>
      <c r="BH271" s="54"/>
      <c r="BI271" s="54"/>
      <c r="BJ271" s="54"/>
      <c r="BK271" s="54"/>
      <c r="BL271" s="54"/>
      <c r="BM271" s="54"/>
      <c r="BN271" s="54"/>
      <c r="BO271" s="54"/>
      <c r="BP271" s="54"/>
    </row>
    <row r="272" spans="1:68" x14ac:dyDescent="0.2">
      <c r="A272" s="6" t="s">
        <v>104</v>
      </c>
      <c r="B272" s="67" t="s">
        <v>75</v>
      </c>
      <c r="C272" s="22"/>
      <c r="D272" s="22"/>
      <c r="E272" s="22"/>
      <c r="F272" s="22"/>
      <c r="G272" s="54"/>
      <c r="H272" s="54" t="str">
        <f t="shared" si="101"/>
        <v>Voer een getal in (bij n.v.t. NA invullen)</v>
      </c>
      <c r="I272" s="87" t="str">
        <f>CONCATENATE(AH272,AI272,AJ272,AK272)</f>
        <v/>
      </c>
      <c r="J272" s="87"/>
      <c r="K272" s="54"/>
      <c r="U272" s="54"/>
      <c r="Z272" s="54"/>
      <c r="AA272" s="54"/>
      <c r="AB272" s="54"/>
      <c r="AC272" s="54"/>
      <c r="AD272" s="54"/>
      <c r="AE272" s="54"/>
      <c r="AF272" s="54"/>
      <c r="AG272" s="54"/>
      <c r="AH272" s="59" t="str">
        <f>IF(AND(NOT(ISBLANK(C272)),NOT(ISBLANK(D272))),IF(C272&gt;0,IF(D272&gt;0, "","pva must be &gt;0,"),IF(D272&gt;0, "Pvo must be &gt;0,","")),"")</f>
        <v/>
      </c>
      <c r="AI272" s="59" t="str">
        <f>IF(AND(NOT(ISBLANK(E272)),NOT(ISBLANK(F272))),IF(E272&gt;0,IF(F272&gt;0, "","Fva must be &gt;0,"),IF(F272&gt;0, "Fvo must be &gt;0,","")),"")</f>
        <v/>
      </c>
      <c r="AJ272" s="59" t="str">
        <f>IF(C272&gt;=E272,"","Fvo can not be bigger than Pvo,")</f>
        <v/>
      </c>
      <c r="AK272" s="59" t="str">
        <f>IF(D272&gt;=F272,"","Fva can not be higher than Pva")</f>
        <v/>
      </c>
      <c r="AL272" s="58"/>
      <c r="AM272" s="61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F272" s="54"/>
      <c r="BG272" s="54"/>
      <c r="BH272" s="54"/>
      <c r="BI272" s="54"/>
      <c r="BJ272" s="54"/>
      <c r="BK272" s="54"/>
      <c r="BL272" s="54"/>
      <c r="BM272" s="54"/>
      <c r="BN272" s="54"/>
      <c r="BO272" s="54"/>
      <c r="BP272" s="54"/>
    </row>
    <row r="273" spans="1:68" x14ac:dyDescent="0.2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U273" s="54"/>
      <c r="Z273" s="54"/>
      <c r="AA273" s="54"/>
      <c r="AB273" s="54"/>
      <c r="AC273" s="54"/>
      <c r="AD273" s="54"/>
      <c r="AE273" s="54"/>
      <c r="AF273" s="54"/>
      <c r="AG273" s="54"/>
      <c r="AH273" s="59"/>
      <c r="AI273" s="59"/>
      <c r="AJ273" s="59"/>
      <c r="AK273" s="59"/>
      <c r="AL273" s="58"/>
      <c r="AM273" s="61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F273" s="54"/>
      <c r="BG273" s="54"/>
      <c r="BH273" s="54"/>
      <c r="BI273" s="54"/>
      <c r="BJ273" s="54"/>
      <c r="BK273" s="54"/>
      <c r="BL273" s="54"/>
      <c r="BM273" s="54"/>
      <c r="BN273" s="54"/>
      <c r="BO273" s="54"/>
      <c r="BP273" s="54"/>
    </row>
    <row r="274" spans="1:68" x14ac:dyDescent="0.2">
      <c r="A274" s="35"/>
      <c r="B274" s="58"/>
      <c r="C274" s="54"/>
      <c r="D274" s="54"/>
      <c r="E274" s="54"/>
      <c r="F274" s="54"/>
      <c r="G274" s="54"/>
      <c r="H274" s="54"/>
      <c r="I274" s="54"/>
      <c r="J274" s="54"/>
      <c r="U274" s="54"/>
      <c r="Z274" s="54"/>
      <c r="AA274" s="54"/>
      <c r="AB274" s="54"/>
      <c r="AC274" s="54"/>
      <c r="AD274" s="54"/>
      <c r="AE274" s="54"/>
      <c r="AF274" s="54"/>
      <c r="AG274" s="54"/>
      <c r="AH274" s="59"/>
      <c r="AI274" s="59"/>
      <c r="AJ274" s="59"/>
      <c r="AK274" s="59"/>
      <c r="AL274" s="58"/>
      <c r="AM274" s="61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F274" s="54"/>
      <c r="BG274" s="54"/>
      <c r="BH274" s="54"/>
      <c r="BI274" s="54"/>
      <c r="BJ274" s="54"/>
      <c r="BK274" s="54"/>
      <c r="BL274" s="54"/>
      <c r="BM274" s="54"/>
      <c r="BN274" s="54"/>
      <c r="BO274" s="54"/>
      <c r="BP274" s="54"/>
    </row>
    <row r="275" spans="1:68" x14ac:dyDescent="0.2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U275" s="54"/>
      <c r="Z275" s="54"/>
      <c r="AA275" s="54"/>
      <c r="AB275" s="54"/>
      <c r="AC275" s="54"/>
      <c r="AD275" s="54"/>
      <c r="AE275" s="54"/>
      <c r="AF275" s="54"/>
      <c r="AG275" s="54"/>
      <c r="AH275" s="59"/>
      <c r="AI275" s="59"/>
      <c r="AJ275" s="59"/>
      <c r="AK275" s="59"/>
      <c r="AL275" s="58"/>
      <c r="AM275" s="61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F275" s="54"/>
      <c r="BG275" s="54"/>
      <c r="BH275" s="54"/>
      <c r="BI275" s="54"/>
      <c r="BJ275" s="54"/>
      <c r="BK275" s="54"/>
      <c r="BL275" s="54"/>
      <c r="BM275" s="54"/>
      <c r="BN275" s="54"/>
      <c r="BO275" s="54"/>
      <c r="BP275" s="54"/>
    </row>
    <row r="276" spans="1:68" x14ac:dyDescent="0.2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U276" s="54"/>
      <c r="Z276" s="54"/>
      <c r="AA276" s="54"/>
      <c r="AB276" s="54"/>
      <c r="AC276" s="54"/>
      <c r="AD276" s="54"/>
      <c r="AE276" s="54"/>
      <c r="AF276" s="54"/>
      <c r="AG276" s="54"/>
      <c r="AH276" s="59"/>
      <c r="AI276" s="59"/>
      <c r="AJ276" s="59"/>
      <c r="AK276" s="59"/>
      <c r="AL276" s="58"/>
      <c r="AM276" s="61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F276" s="54"/>
      <c r="BG276" s="54"/>
      <c r="BH276" s="54"/>
      <c r="BI276" s="54"/>
      <c r="BJ276" s="54"/>
      <c r="BK276" s="54"/>
      <c r="BL276" s="54"/>
      <c r="BM276" s="54"/>
      <c r="BN276" s="54"/>
      <c r="BO276" s="54"/>
      <c r="BP276" s="54"/>
    </row>
    <row r="277" spans="1:68" x14ac:dyDescent="0.2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U277" s="54"/>
      <c r="Z277" s="54"/>
      <c r="AA277" s="54"/>
      <c r="AB277" s="54"/>
      <c r="AC277" s="54"/>
      <c r="AD277" s="54"/>
      <c r="AE277" s="54"/>
      <c r="AF277" s="54"/>
      <c r="AG277" s="54"/>
      <c r="AH277" s="59"/>
      <c r="AI277" s="59"/>
      <c r="AJ277" s="59"/>
      <c r="AK277" s="59"/>
      <c r="AL277" s="58"/>
      <c r="AM277" s="61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F277" s="54"/>
      <c r="BG277" s="54"/>
      <c r="BH277" s="54"/>
      <c r="BI277" s="54"/>
      <c r="BJ277" s="54"/>
      <c r="BK277" s="54"/>
      <c r="BL277" s="54"/>
      <c r="BM277" s="54"/>
      <c r="BN277" s="54"/>
      <c r="BO277" s="54"/>
      <c r="BP277" s="54"/>
    </row>
    <row r="278" spans="1:68" x14ac:dyDescent="0.2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U278" s="54"/>
      <c r="Z278" s="54"/>
      <c r="AA278" s="54"/>
      <c r="AB278" s="54"/>
      <c r="AC278" s="54"/>
      <c r="AD278" s="54"/>
      <c r="AE278" s="54"/>
      <c r="AF278" s="54"/>
      <c r="AG278" s="54"/>
      <c r="AH278" s="59"/>
      <c r="AI278" s="59"/>
      <c r="AJ278" s="59"/>
      <c r="AK278" s="59"/>
      <c r="AL278" s="58"/>
      <c r="AM278" s="61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</row>
    <row r="279" spans="1:68" x14ac:dyDescent="0.2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U279" s="54"/>
      <c r="Z279" s="54"/>
      <c r="AA279" s="54"/>
      <c r="AB279" s="54"/>
      <c r="AC279" s="54"/>
      <c r="AD279" s="54"/>
      <c r="AE279" s="54"/>
      <c r="AF279" s="54"/>
      <c r="AG279" s="54"/>
      <c r="AH279" s="59"/>
      <c r="AI279" s="59"/>
      <c r="AJ279" s="59"/>
      <c r="AK279" s="59"/>
      <c r="AL279" s="58"/>
      <c r="AM279" s="61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F279" s="54"/>
      <c r="BG279" s="54"/>
      <c r="BH279" s="54"/>
      <c r="BI279" s="54"/>
      <c r="BJ279" s="54"/>
      <c r="BK279" s="54"/>
      <c r="BL279" s="54"/>
      <c r="BM279" s="54"/>
      <c r="BN279" s="54"/>
      <c r="BO279" s="54"/>
      <c r="BP279" s="54"/>
    </row>
    <row r="280" spans="1:68" x14ac:dyDescent="0.2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U280" s="54"/>
      <c r="Z280" s="54"/>
      <c r="AA280" s="54"/>
      <c r="AB280" s="54"/>
      <c r="AC280" s="54"/>
      <c r="AD280" s="54"/>
      <c r="AE280" s="54"/>
      <c r="AF280" s="54"/>
      <c r="AG280" s="54"/>
      <c r="AH280" s="59"/>
      <c r="AI280" s="59"/>
      <c r="AJ280" s="59"/>
      <c r="AK280" s="59"/>
      <c r="AL280" s="58"/>
      <c r="AM280" s="61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F280" s="54"/>
      <c r="BG280" s="54"/>
      <c r="BH280" s="54"/>
      <c r="BI280" s="54"/>
      <c r="BJ280" s="54"/>
      <c r="BK280" s="54"/>
      <c r="BL280" s="54"/>
      <c r="BM280" s="54"/>
      <c r="BN280" s="54"/>
      <c r="BO280" s="54"/>
      <c r="BP280" s="54"/>
    </row>
    <row r="281" spans="1:68" x14ac:dyDescent="0.2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U281" s="54"/>
      <c r="Z281" s="54"/>
      <c r="AA281" s="54"/>
      <c r="AB281" s="54"/>
      <c r="AC281" s="54"/>
      <c r="AD281" s="54"/>
      <c r="AE281" s="54"/>
      <c r="AF281" s="54"/>
      <c r="AG281" s="54"/>
      <c r="AH281" s="59"/>
      <c r="AI281" s="59"/>
      <c r="AJ281" s="59"/>
      <c r="AK281" s="59"/>
      <c r="AL281" s="58"/>
      <c r="AM281" s="61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F281" s="54"/>
      <c r="BG281" s="54"/>
      <c r="BH281" s="54"/>
      <c r="BI281" s="54"/>
      <c r="BJ281" s="54"/>
      <c r="BK281" s="54"/>
      <c r="BL281" s="54"/>
      <c r="BM281" s="54"/>
      <c r="BN281" s="54"/>
      <c r="BO281" s="54"/>
      <c r="BP281" s="54"/>
    </row>
    <row r="282" spans="1:68" x14ac:dyDescent="0.2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U282" s="54"/>
      <c r="Z282" s="54"/>
      <c r="AA282" s="54"/>
      <c r="AB282" s="54"/>
      <c r="AC282" s="54"/>
      <c r="AD282" s="54"/>
      <c r="AE282" s="54"/>
      <c r="AF282" s="54"/>
      <c r="AG282" s="54"/>
      <c r="AH282" s="59"/>
      <c r="AI282" s="59"/>
      <c r="AJ282" s="59"/>
      <c r="AK282" s="59"/>
      <c r="AL282" s="58"/>
      <c r="AM282" s="61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F282" s="54"/>
      <c r="BG282" s="54"/>
      <c r="BH282" s="54"/>
      <c r="BI282" s="54"/>
      <c r="BJ282" s="54"/>
      <c r="BK282" s="54"/>
      <c r="BL282" s="54"/>
      <c r="BM282" s="54"/>
      <c r="BN282" s="54"/>
      <c r="BO282" s="54"/>
      <c r="BP282" s="54"/>
    </row>
    <row r="283" spans="1:68" x14ac:dyDescent="0.2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U283" s="54"/>
      <c r="Z283" s="54"/>
      <c r="AA283" s="54"/>
      <c r="AB283" s="54"/>
      <c r="AC283" s="54"/>
      <c r="AD283" s="54"/>
      <c r="AE283" s="54"/>
      <c r="AF283" s="54"/>
      <c r="AG283" s="54"/>
      <c r="AH283" s="59"/>
      <c r="AI283" s="59"/>
      <c r="AJ283" s="59"/>
      <c r="AK283" s="59"/>
      <c r="AL283" s="58"/>
      <c r="AM283" s="61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F283" s="54"/>
      <c r="BG283" s="54"/>
      <c r="BH283" s="54"/>
      <c r="BI283" s="54"/>
      <c r="BJ283" s="54"/>
      <c r="BK283" s="54"/>
      <c r="BL283" s="54"/>
      <c r="BM283" s="54"/>
      <c r="BN283" s="54"/>
      <c r="BO283" s="54"/>
      <c r="BP283" s="54"/>
    </row>
    <row r="284" spans="1:68" x14ac:dyDescent="0.2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U284" s="54"/>
      <c r="Z284" s="54"/>
      <c r="AA284" s="54"/>
      <c r="AB284" s="54"/>
      <c r="AC284" s="54"/>
      <c r="AD284" s="54"/>
      <c r="AE284" s="54"/>
      <c r="AF284" s="54"/>
      <c r="AG284" s="54"/>
      <c r="AH284" s="59"/>
      <c r="AI284" s="59"/>
      <c r="AJ284" s="59"/>
      <c r="AK284" s="59"/>
      <c r="AL284" s="58"/>
      <c r="AM284" s="58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F284" s="54"/>
      <c r="BG284" s="54"/>
      <c r="BH284" s="54"/>
      <c r="BI284" s="54"/>
      <c r="BJ284" s="54"/>
      <c r="BK284" s="54"/>
      <c r="BL284" s="54"/>
      <c r="BM284" s="54"/>
      <c r="BN284" s="54"/>
      <c r="BO284" s="54"/>
      <c r="BP284" s="54"/>
    </row>
    <row r="285" spans="1:68" x14ac:dyDescent="0.2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U285" s="54"/>
      <c r="Z285" s="54"/>
      <c r="AA285" s="54"/>
      <c r="AB285" s="54"/>
      <c r="AC285" s="54"/>
      <c r="AD285" s="54"/>
      <c r="AE285" s="54"/>
      <c r="AF285" s="54"/>
      <c r="AG285" s="54"/>
      <c r="AH285" s="59"/>
      <c r="AI285" s="59"/>
      <c r="AJ285" s="59"/>
      <c r="AK285" s="59"/>
      <c r="AL285" s="58"/>
      <c r="AM285" s="58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F285" s="54"/>
      <c r="BG285" s="54"/>
      <c r="BH285" s="54"/>
      <c r="BI285" s="54"/>
      <c r="BJ285" s="54"/>
      <c r="BK285" s="54"/>
      <c r="BL285" s="54"/>
      <c r="BM285" s="54"/>
      <c r="BN285" s="54"/>
      <c r="BO285" s="54"/>
      <c r="BP285" s="54"/>
    </row>
    <row r="286" spans="1:68" x14ac:dyDescent="0.2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U286" s="54"/>
      <c r="Z286" s="54"/>
      <c r="AA286" s="54"/>
      <c r="AB286" s="54"/>
      <c r="AC286" s="54"/>
      <c r="AD286" s="54"/>
      <c r="AE286" s="54"/>
      <c r="AF286" s="54"/>
      <c r="AG286" s="54"/>
      <c r="AH286" s="59"/>
      <c r="AI286" s="59"/>
      <c r="AJ286" s="59"/>
      <c r="AK286" s="59"/>
      <c r="AL286" s="58"/>
      <c r="AM286" s="58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F286" s="54"/>
      <c r="BG286" s="54"/>
      <c r="BH286" s="54"/>
      <c r="BI286" s="54"/>
      <c r="BJ286" s="54"/>
      <c r="BK286" s="54"/>
      <c r="BL286" s="54"/>
      <c r="BM286" s="54"/>
      <c r="BN286" s="54"/>
      <c r="BO286" s="54"/>
      <c r="BP286" s="54"/>
    </row>
    <row r="287" spans="1:68" x14ac:dyDescent="0.2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U287" s="54"/>
      <c r="Z287" s="54"/>
      <c r="AA287" s="54"/>
      <c r="AB287" s="54"/>
      <c r="AC287" s="54"/>
      <c r="AD287" s="54"/>
      <c r="AE287" s="54"/>
      <c r="AF287" s="54"/>
      <c r="AG287" s="54"/>
      <c r="AH287" s="59"/>
      <c r="AI287" s="59"/>
      <c r="AJ287" s="59"/>
      <c r="AK287" s="59"/>
      <c r="AL287" s="58"/>
      <c r="AM287" s="58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F287" s="54"/>
      <c r="BG287" s="54"/>
      <c r="BH287" s="54"/>
      <c r="BI287" s="54"/>
      <c r="BJ287" s="54"/>
      <c r="BK287" s="54"/>
      <c r="BL287" s="54"/>
      <c r="BM287" s="54"/>
      <c r="BN287" s="54"/>
      <c r="BO287" s="54"/>
      <c r="BP287" s="54"/>
    </row>
    <row r="288" spans="1:68" x14ac:dyDescent="0.2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U288" s="54"/>
      <c r="Z288" s="54"/>
      <c r="AA288" s="54"/>
      <c r="AB288" s="54"/>
      <c r="AC288" s="54"/>
      <c r="AD288" s="54"/>
      <c r="AE288" s="54"/>
      <c r="AF288" s="54"/>
      <c r="AG288" s="54"/>
      <c r="AH288" s="59"/>
      <c r="AI288" s="59"/>
      <c r="AJ288" s="59"/>
      <c r="AK288" s="59"/>
      <c r="AL288" s="58"/>
      <c r="AM288" s="58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F288" s="54"/>
      <c r="BG288" s="54"/>
      <c r="BH288" s="54"/>
      <c r="BI288" s="54"/>
      <c r="BJ288" s="54"/>
      <c r="BK288" s="54"/>
      <c r="BL288" s="54"/>
      <c r="BM288" s="54"/>
      <c r="BN288" s="54"/>
      <c r="BO288" s="54"/>
      <c r="BP288" s="54"/>
    </row>
    <row r="289" spans="1:68" x14ac:dyDescent="0.2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U289" s="54"/>
      <c r="Z289" s="54"/>
      <c r="AA289" s="54"/>
      <c r="AB289" s="54"/>
      <c r="AC289" s="54"/>
      <c r="AD289" s="54"/>
      <c r="AE289" s="54"/>
      <c r="AF289" s="54"/>
      <c r="AG289" s="54"/>
      <c r="AH289" s="59"/>
      <c r="AI289" s="59"/>
      <c r="AJ289" s="59"/>
      <c r="AK289" s="59"/>
      <c r="AL289" s="58"/>
      <c r="AM289" s="58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  <c r="BM289" s="54"/>
      <c r="BN289" s="54"/>
      <c r="BO289" s="54"/>
      <c r="BP289" s="54"/>
    </row>
    <row r="290" spans="1:68" x14ac:dyDescent="0.2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U290" s="54"/>
      <c r="Z290" s="54"/>
      <c r="AA290" s="54"/>
      <c r="AB290" s="54"/>
      <c r="AC290" s="54"/>
      <c r="AD290" s="54"/>
      <c r="AE290" s="54"/>
      <c r="AF290" s="54"/>
      <c r="AG290" s="54"/>
      <c r="AH290" s="59"/>
      <c r="AI290" s="59"/>
      <c r="AJ290" s="59"/>
      <c r="AK290" s="59"/>
      <c r="AL290" s="58"/>
      <c r="AM290" s="58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F290" s="54"/>
      <c r="BG290" s="54"/>
      <c r="BH290" s="54"/>
      <c r="BI290" s="54"/>
      <c r="BJ290" s="54"/>
      <c r="BK290" s="54"/>
      <c r="BL290" s="54"/>
      <c r="BM290" s="54"/>
      <c r="BN290" s="54"/>
      <c r="BO290" s="54"/>
      <c r="BP290" s="54"/>
    </row>
    <row r="291" spans="1:68" x14ac:dyDescent="0.2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U291" s="54"/>
      <c r="Z291" s="54"/>
      <c r="AA291" s="54"/>
      <c r="AB291" s="54"/>
      <c r="AC291" s="54"/>
      <c r="AD291" s="54"/>
      <c r="AE291" s="54"/>
      <c r="AF291" s="54"/>
      <c r="AG291" s="54"/>
      <c r="AH291" s="59"/>
      <c r="AI291" s="59"/>
      <c r="AJ291" s="59"/>
      <c r="AK291" s="59"/>
      <c r="AL291" s="58"/>
      <c r="AM291" s="58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F291" s="54"/>
      <c r="BG291" s="54"/>
      <c r="BH291" s="54"/>
      <c r="BI291" s="54"/>
      <c r="BJ291" s="54"/>
      <c r="BK291" s="54"/>
      <c r="BL291" s="54"/>
      <c r="BM291" s="54"/>
      <c r="BN291" s="54"/>
      <c r="BO291" s="54"/>
      <c r="BP291" s="54"/>
    </row>
    <row r="292" spans="1:68" x14ac:dyDescent="0.2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U292" s="54"/>
      <c r="Z292" s="54"/>
      <c r="AA292" s="54"/>
      <c r="AB292" s="54"/>
      <c r="AC292" s="54"/>
      <c r="AD292" s="54"/>
      <c r="AE292" s="54"/>
      <c r="AF292" s="54"/>
      <c r="AG292" s="54"/>
      <c r="AH292" s="59"/>
      <c r="AI292" s="59"/>
      <c r="AJ292" s="59"/>
      <c r="AK292" s="59"/>
      <c r="AL292" s="58"/>
      <c r="AM292" s="58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F292" s="54"/>
      <c r="BG292" s="54"/>
      <c r="BH292" s="54"/>
      <c r="BI292" s="54"/>
      <c r="BJ292" s="54"/>
      <c r="BK292" s="54"/>
      <c r="BL292" s="54"/>
      <c r="BM292" s="54"/>
      <c r="BN292" s="54"/>
      <c r="BO292" s="54"/>
      <c r="BP292" s="54"/>
    </row>
    <row r="293" spans="1:68" x14ac:dyDescent="0.2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U293" s="54"/>
      <c r="Z293" s="54"/>
      <c r="AA293" s="54"/>
      <c r="AB293" s="54"/>
      <c r="AC293" s="54"/>
      <c r="AD293" s="54"/>
      <c r="AE293" s="54"/>
      <c r="AF293" s="54"/>
      <c r="AG293" s="54"/>
      <c r="AH293" s="59"/>
      <c r="AI293" s="59"/>
      <c r="AJ293" s="59"/>
      <c r="AK293" s="59"/>
      <c r="AL293" s="58"/>
      <c r="AM293" s="58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F293" s="54"/>
      <c r="BG293" s="54"/>
      <c r="BH293" s="54"/>
      <c r="BI293" s="54"/>
      <c r="BJ293" s="54"/>
      <c r="BK293" s="54"/>
      <c r="BL293" s="54"/>
      <c r="BM293" s="54"/>
      <c r="BN293" s="54"/>
      <c r="BO293" s="54"/>
      <c r="BP293" s="54"/>
    </row>
    <row r="294" spans="1:68" x14ac:dyDescent="0.2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U294" s="54"/>
      <c r="Z294" s="54"/>
      <c r="AA294" s="54"/>
      <c r="AB294" s="54"/>
      <c r="AC294" s="54"/>
      <c r="AD294" s="54"/>
      <c r="AE294" s="54"/>
      <c r="AF294" s="54"/>
      <c r="AG294" s="54"/>
      <c r="AH294" s="59"/>
      <c r="AI294" s="59"/>
      <c r="AJ294" s="59"/>
      <c r="AK294" s="59"/>
      <c r="AL294" s="58"/>
      <c r="AM294" s="58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F294" s="54"/>
      <c r="BG294" s="54"/>
      <c r="BH294" s="54"/>
      <c r="BI294" s="54"/>
      <c r="BJ294" s="54"/>
      <c r="BK294" s="54"/>
      <c r="BL294" s="54"/>
      <c r="BM294" s="54"/>
      <c r="BN294" s="54"/>
      <c r="BO294" s="54"/>
      <c r="BP294" s="54"/>
    </row>
    <row r="295" spans="1:68" x14ac:dyDescent="0.2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U295" s="54"/>
      <c r="Z295" s="54"/>
      <c r="AA295" s="54"/>
      <c r="AB295" s="54"/>
      <c r="AC295" s="54"/>
      <c r="AD295" s="54"/>
      <c r="AE295" s="54"/>
      <c r="AF295" s="54"/>
      <c r="AG295" s="54"/>
      <c r="AH295" s="59"/>
      <c r="AI295" s="59"/>
      <c r="AJ295" s="59"/>
      <c r="AK295" s="59"/>
      <c r="AL295" s="58"/>
      <c r="AM295" s="58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F295" s="54"/>
      <c r="BG295" s="54"/>
      <c r="BH295" s="54"/>
      <c r="BI295" s="54"/>
      <c r="BJ295" s="54"/>
      <c r="BK295" s="54"/>
      <c r="BL295" s="54"/>
      <c r="BM295" s="54"/>
      <c r="BN295" s="54"/>
      <c r="BO295" s="54"/>
      <c r="BP295" s="54"/>
    </row>
    <row r="296" spans="1:68" x14ac:dyDescent="0.2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U296" s="54"/>
      <c r="Z296" s="54"/>
      <c r="AA296" s="54"/>
      <c r="AB296" s="54"/>
      <c r="AC296" s="54"/>
      <c r="AD296" s="54"/>
      <c r="AE296" s="54"/>
      <c r="AF296" s="54"/>
      <c r="AG296" s="54"/>
      <c r="AH296" s="59"/>
      <c r="AI296" s="59"/>
      <c r="AJ296" s="59"/>
      <c r="AK296" s="59"/>
      <c r="AL296" s="58"/>
      <c r="AM296" s="58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F296" s="54"/>
      <c r="BG296" s="54"/>
      <c r="BH296" s="54"/>
      <c r="BI296" s="54"/>
      <c r="BJ296" s="54"/>
      <c r="BK296" s="54"/>
      <c r="BL296" s="54"/>
      <c r="BM296" s="54"/>
      <c r="BN296" s="54"/>
      <c r="BO296" s="54"/>
      <c r="BP296" s="54"/>
    </row>
    <row r="297" spans="1:68" x14ac:dyDescent="0.2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U297" s="54"/>
      <c r="Z297" s="54"/>
      <c r="AA297" s="54"/>
      <c r="AB297" s="54"/>
      <c r="AC297" s="54"/>
      <c r="AD297" s="54"/>
      <c r="AE297" s="54"/>
      <c r="AF297" s="54"/>
      <c r="AG297" s="54"/>
      <c r="AH297" s="59"/>
      <c r="AI297" s="59"/>
      <c r="AJ297" s="59"/>
      <c r="AK297" s="59"/>
      <c r="AL297" s="58"/>
      <c r="AM297" s="58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F297" s="54"/>
      <c r="BG297" s="54"/>
      <c r="BH297" s="54"/>
      <c r="BI297" s="54"/>
      <c r="BJ297" s="54"/>
      <c r="BK297" s="54"/>
      <c r="BL297" s="54"/>
      <c r="BM297" s="54"/>
      <c r="BN297" s="54"/>
      <c r="BO297" s="54"/>
      <c r="BP297" s="54"/>
    </row>
    <row r="298" spans="1:68" x14ac:dyDescent="0.2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U298" s="54"/>
      <c r="Z298" s="54"/>
      <c r="AA298" s="54"/>
      <c r="AB298" s="54"/>
      <c r="AC298" s="54"/>
      <c r="AD298" s="54"/>
      <c r="AE298" s="54"/>
      <c r="AF298" s="54"/>
      <c r="AG298" s="54"/>
      <c r="AH298" s="59"/>
      <c r="AI298" s="59"/>
      <c r="AJ298" s="59"/>
      <c r="AK298" s="59"/>
      <c r="AL298" s="58"/>
      <c r="AM298" s="58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F298" s="54"/>
      <c r="BG298" s="54"/>
      <c r="BH298" s="54"/>
      <c r="BI298" s="54"/>
      <c r="BJ298" s="54"/>
      <c r="BK298" s="54"/>
      <c r="BL298" s="54"/>
      <c r="BM298" s="54"/>
      <c r="BN298" s="54"/>
      <c r="BO298" s="54"/>
      <c r="BP298" s="54"/>
    </row>
    <row r="299" spans="1:68" x14ac:dyDescent="0.2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U299" s="54"/>
      <c r="Z299" s="54"/>
      <c r="AA299" s="54"/>
      <c r="AB299" s="54"/>
      <c r="AC299" s="54"/>
      <c r="AD299" s="54"/>
      <c r="AE299" s="54"/>
      <c r="AF299" s="54"/>
      <c r="AG299" s="54"/>
      <c r="AH299" s="59"/>
      <c r="AI299" s="59"/>
      <c r="AJ299" s="59"/>
      <c r="AK299" s="59"/>
      <c r="AL299" s="58"/>
      <c r="AM299" s="58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F299" s="54"/>
      <c r="BG299" s="54"/>
      <c r="BH299" s="54"/>
      <c r="BI299" s="54"/>
      <c r="BJ299" s="54"/>
      <c r="BK299" s="54"/>
      <c r="BL299" s="54"/>
      <c r="BM299" s="54"/>
      <c r="BN299" s="54"/>
      <c r="BO299" s="54"/>
      <c r="BP299" s="54"/>
    </row>
    <row r="300" spans="1:68" x14ac:dyDescent="0.2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U300" s="54"/>
      <c r="Z300" s="54"/>
      <c r="AA300" s="54"/>
      <c r="AB300" s="54"/>
      <c r="AC300" s="54"/>
      <c r="AD300" s="54"/>
      <c r="AE300" s="54"/>
      <c r="AF300" s="54"/>
      <c r="AG300" s="54"/>
      <c r="AH300" s="59"/>
      <c r="AI300" s="59"/>
      <c r="AJ300" s="59"/>
      <c r="AK300" s="59"/>
      <c r="AL300" s="58"/>
      <c r="AM300" s="58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F300" s="54"/>
      <c r="BG300" s="54"/>
      <c r="BH300" s="54"/>
      <c r="BI300" s="54"/>
      <c r="BJ300" s="54"/>
      <c r="BK300" s="54"/>
      <c r="BL300" s="54"/>
      <c r="BM300" s="54"/>
      <c r="BN300" s="54"/>
      <c r="BO300" s="54"/>
      <c r="BP300" s="54"/>
    </row>
    <row r="301" spans="1:68" x14ac:dyDescent="0.2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U301" s="54"/>
      <c r="Z301" s="54"/>
      <c r="AA301" s="54"/>
      <c r="AB301" s="54"/>
      <c r="AC301" s="54"/>
      <c r="AD301" s="54"/>
      <c r="AE301" s="54"/>
      <c r="AF301" s="54"/>
      <c r="AG301" s="54"/>
      <c r="AH301" s="59"/>
      <c r="AI301" s="59"/>
      <c r="AJ301" s="59"/>
      <c r="AK301" s="59"/>
      <c r="AL301" s="58"/>
      <c r="AM301" s="58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F301" s="54"/>
      <c r="BG301" s="54"/>
      <c r="BH301" s="54"/>
      <c r="BI301" s="54"/>
      <c r="BJ301" s="54"/>
      <c r="BK301" s="54"/>
      <c r="BL301" s="54"/>
      <c r="BM301" s="54"/>
      <c r="BN301" s="54"/>
      <c r="BO301" s="54"/>
      <c r="BP301" s="54"/>
    </row>
    <row r="302" spans="1:68" x14ac:dyDescent="0.2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U302" s="54"/>
      <c r="Z302" s="54"/>
      <c r="AA302" s="54"/>
      <c r="AB302" s="54"/>
      <c r="AC302" s="54"/>
      <c r="AD302" s="54"/>
      <c r="AE302" s="54"/>
      <c r="AF302" s="54"/>
      <c r="AG302" s="54"/>
      <c r="AH302" s="59"/>
      <c r="AI302" s="59"/>
      <c r="AJ302" s="59"/>
      <c r="AK302" s="59"/>
      <c r="AL302" s="58"/>
      <c r="AM302" s="58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F302" s="54"/>
      <c r="BG302" s="54"/>
      <c r="BH302" s="54"/>
      <c r="BI302" s="54"/>
      <c r="BJ302" s="54"/>
      <c r="BK302" s="54"/>
      <c r="BL302" s="54"/>
      <c r="BM302" s="54"/>
      <c r="BN302" s="54"/>
      <c r="BO302" s="54"/>
      <c r="BP302" s="54"/>
    </row>
    <row r="303" spans="1:68" x14ac:dyDescent="0.2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U303" s="54"/>
      <c r="Z303" s="54"/>
      <c r="AA303" s="54"/>
      <c r="AB303" s="54"/>
      <c r="AC303" s="54"/>
      <c r="AD303" s="54"/>
      <c r="AE303" s="54"/>
      <c r="AF303" s="54"/>
      <c r="AG303" s="54"/>
      <c r="AH303" s="59"/>
      <c r="AI303" s="59"/>
      <c r="AJ303" s="59"/>
      <c r="AK303" s="59"/>
      <c r="AL303" s="58"/>
      <c r="AM303" s="58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F303" s="54"/>
      <c r="BG303" s="54"/>
      <c r="BH303" s="54"/>
      <c r="BI303" s="54"/>
      <c r="BJ303" s="54"/>
      <c r="BK303" s="54"/>
      <c r="BL303" s="54"/>
      <c r="BM303" s="54"/>
      <c r="BN303" s="54"/>
      <c r="BO303" s="54"/>
      <c r="BP303" s="54"/>
    </row>
    <row r="304" spans="1:68" x14ac:dyDescent="0.2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U304" s="54"/>
      <c r="Z304" s="54"/>
      <c r="AA304" s="54"/>
      <c r="AB304" s="54"/>
      <c r="AC304" s="54"/>
      <c r="AD304" s="54"/>
      <c r="AE304" s="54"/>
      <c r="AF304" s="54"/>
      <c r="AG304" s="54"/>
      <c r="AH304" s="59"/>
      <c r="AI304" s="59"/>
      <c r="AJ304" s="59"/>
      <c r="AK304" s="59"/>
      <c r="AL304" s="58"/>
      <c r="AM304" s="58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F304" s="54"/>
      <c r="BG304" s="54"/>
      <c r="BH304" s="54"/>
      <c r="BI304" s="54"/>
      <c r="BJ304" s="54"/>
      <c r="BK304" s="54"/>
      <c r="BL304" s="54"/>
      <c r="BM304" s="54"/>
      <c r="BN304" s="54"/>
      <c r="BO304" s="54"/>
      <c r="BP304" s="54"/>
    </row>
    <row r="305" spans="1:68" x14ac:dyDescent="0.2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U305" s="54"/>
      <c r="Z305" s="54"/>
      <c r="AA305" s="54"/>
      <c r="AB305" s="54"/>
      <c r="AC305" s="54"/>
      <c r="AD305" s="54"/>
      <c r="AE305" s="54"/>
      <c r="AF305" s="54"/>
      <c r="AG305" s="54"/>
      <c r="AH305" s="59"/>
      <c r="AI305" s="59"/>
      <c r="AJ305" s="59"/>
      <c r="AK305" s="59"/>
      <c r="AL305" s="58"/>
      <c r="AM305" s="58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F305" s="54"/>
      <c r="BG305" s="54"/>
      <c r="BH305" s="54"/>
      <c r="BI305" s="54"/>
      <c r="BJ305" s="54"/>
      <c r="BK305" s="54"/>
      <c r="BL305" s="54"/>
      <c r="BM305" s="54"/>
      <c r="BN305" s="54"/>
      <c r="BO305" s="54"/>
      <c r="BP305" s="54"/>
    </row>
    <row r="306" spans="1:68" x14ac:dyDescent="0.2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U306" s="54"/>
      <c r="Z306" s="54"/>
      <c r="AA306" s="54"/>
      <c r="AB306" s="54"/>
      <c r="AC306" s="54"/>
      <c r="AD306" s="54"/>
      <c r="AE306" s="54"/>
      <c r="AF306" s="54"/>
      <c r="AG306" s="54"/>
      <c r="AH306" s="59"/>
      <c r="AI306" s="59"/>
      <c r="AJ306" s="59"/>
      <c r="AK306" s="59"/>
      <c r="AL306" s="58"/>
      <c r="AM306" s="58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F306" s="54"/>
      <c r="BG306" s="54"/>
      <c r="BH306" s="54"/>
      <c r="BI306" s="54"/>
      <c r="BJ306" s="54"/>
      <c r="BK306" s="54"/>
      <c r="BL306" s="54"/>
      <c r="BM306" s="54"/>
      <c r="BN306" s="54"/>
      <c r="BO306" s="54"/>
      <c r="BP306" s="54"/>
    </row>
    <row r="307" spans="1:68" x14ac:dyDescent="0.2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U307" s="54"/>
      <c r="Z307" s="54"/>
      <c r="AA307" s="54"/>
      <c r="AB307" s="54"/>
      <c r="AC307" s="54"/>
      <c r="AD307" s="54"/>
      <c r="AE307" s="54"/>
      <c r="AF307" s="54"/>
      <c r="AG307" s="54"/>
      <c r="AH307" s="59"/>
      <c r="AI307" s="59"/>
      <c r="AJ307" s="59"/>
      <c r="AK307" s="59"/>
      <c r="AL307" s="58"/>
      <c r="AM307" s="58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54"/>
      <c r="BL307" s="54"/>
      <c r="BM307" s="54"/>
      <c r="BN307" s="54"/>
      <c r="BO307" s="54"/>
      <c r="BP307" s="54"/>
    </row>
    <row r="308" spans="1:68" x14ac:dyDescent="0.2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U308" s="54"/>
      <c r="Z308" s="54"/>
      <c r="AA308" s="54"/>
      <c r="AB308" s="54"/>
      <c r="AC308" s="54"/>
      <c r="AD308" s="54"/>
      <c r="AE308" s="54"/>
      <c r="AF308" s="54"/>
      <c r="AG308" s="54"/>
      <c r="AH308" s="59"/>
      <c r="AI308" s="59"/>
      <c r="AJ308" s="59"/>
      <c r="AK308" s="59"/>
      <c r="AL308" s="58"/>
      <c r="AM308" s="58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F308" s="54"/>
      <c r="BG308" s="54"/>
      <c r="BH308" s="54"/>
      <c r="BI308" s="54"/>
      <c r="BJ308" s="54"/>
      <c r="BK308" s="54"/>
      <c r="BL308" s="54"/>
      <c r="BM308" s="54"/>
      <c r="BN308" s="54"/>
      <c r="BO308" s="54"/>
      <c r="BP308" s="54"/>
    </row>
    <row r="309" spans="1:68" x14ac:dyDescent="0.2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U309" s="54"/>
      <c r="Z309" s="54"/>
      <c r="AA309" s="54"/>
      <c r="AB309" s="54"/>
      <c r="AC309" s="54"/>
      <c r="AD309" s="54"/>
      <c r="AE309" s="54"/>
      <c r="AF309" s="54"/>
      <c r="AG309" s="54"/>
      <c r="AH309" s="59"/>
      <c r="AI309" s="59"/>
      <c r="AJ309" s="59"/>
      <c r="AK309" s="59"/>
      <c r="AL309" s="58"/>
      <c r="AM309" s="58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F309" s="54"/>
      <c r="BG309" s="54"/>
      <c r="BH309" s="54"/>
      <c r="BI309" s="54"/>
      <c r="BJ309" s="54"/>
      <c r="BK309" s="54"/>
      <c r="BL309" s="54"/>
      <c r="BM309" s="54"/>
      <c r="BN309" s="54"/>
      <c r="BO309" s="54"/>
      <c r="BP309" s="54"/>
    </row>
    <row r="310" spans="1:68" x14ac:dyDescent="0.2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U310" s="54"/>
      <c r="Z310" s="54"/>
      <c r="AA310" s="54"/>
      <c r="AB310" s="54"/>
      <c r="AC310" s="54"/>
      <c r="AD310" s="54"/>
      <c r="AE310" s="54"/>
      <c r="AF310" s="54"/>
      <c r="AG310" s="54"/>
      <c r="AH310" s="59"/>
      <c r="AI310" s="59"/>
      <c r="AJ310" s="59"/>
      <c r="AK310" s="59"/>
      <c r="AL310" s="58"/>
      <c r="AM310" s="58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F310" s="54"/>
      <c r="BG310" s="54"/>
      <c r="BH310" s="54"/>
      <c r="BI310" s="54"/>
      <c r="BJ310" s="54"/>
      <c r="BK310" s="54"/>
      <c r="BL310" s="54"/>
      <c r="BM310" s="54"/>
      <c r="BN310" s="54"/>
      <c r="BO310" s="54"/>
      <c r="BP310" s="54"/>
    </row>
    <row r="311" spans="1:68" x14ac:dyDescent="0.2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U311" s="54"/>
      <c r="Z311" s="54"/>
      <c r="AA311" s="54"/>
      <c r="AB311" s="54"/>
      <c r="AC311" s="54"/>
      <c r="AD311" s="54"/>
      <c r="AE311" s="54"/>
      <c r="AF311" s="54"/>
      <c r="AG311" s="54"/>
      <c r="AH311" s="59"/>
      <c r="AI311" s="59"/>
      <c r="AJ311" s="59"/>
      <c r="AK311" s="59"/>
      <c r="AL311" s="58"/>
      <c r="AM311" s="58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F311" s="54"/>
      <c r="BG311" s="54"/>
      <c r="BH311" s="54"/>
      <c r="BI311" s="54"/>
      <c r="BJ311" s="54"/>
      <c r="BK311" s="54"/>
      <c r="BL311" s="54"/>
      <c r="BM311" s="54"/>
      <c r="BN311" s="54"/>
      <c r="BO311" s="54"/>
      <c r="BP311" s="54"/>
    </row>
  </sheetData>
  <sheetProtection algorithmName="SHA-512" hashValue="cVlMnhEFn4LHpYcIKreACpEGnbQD19kUQsx0LV2px2LWMx49KKwLNcrtpBR8ITKrXUjntwEc8P1fs2LtdXY86g==" saltValue="zuSQvL+taI6UQCxTX6vLXg==" spinCount="100000" sheet="1" objects="1" scenarios="1"/>
  <mergeCells count="268">
    <mergeCell ref="I269:J269"/>
    <mergeCell ref="I270:J270"/>
    <mergeCell ref="I271:J271"/>
    <mergeCell ref="I272:J272"/>
    <mergeCell ref="I263:J263"/>
    <mergeCell ref="I264:J264"/>
    <mergeCell ref="I265:J265"/>
    <mergeCell ref="I266:J266"/>
    <mergeCell ref="I267:J267"/>
    <mergeCell ref="I268:J268"/>
    <mergeCell ref="I257:J257"/>
    <mergeCell ref="I258:J258"/>
    <mergeCell ref="I259:J259"/>
    <mergeCell ref="I260:J260"/>
    <mergeCell ref="I261:J261"/>
    <mergeCell ref="I262:J262"/>
    <mergeCell ref="I251:J251"/>
    <mergeCell ref="I252:J252"/>
    <mergeCell ref="I253:J253"/>
    <mergeCell ref="I254:J254"/>
    <mergeCell ref="I255:J255"/>
    <mergeCell ref="I256:J256"/>
    <mergeCell ref="I245:J245"/>
    <mergeCell ref="I246:J246"/>
    <mergeCell ref="I247:J247"/>
    <mergeCell ref="I248:J248"/>
    <mergeCell ref="I249:J249"/>
    <mergeCell ref="I250:J250"/>
    <mergeCell ref="I239:J239"/>
    <mergeCell ref="I240:J240"/>
    <mergeCell ref="I241:J241"/>
    <mergeCell ref="I242:J242"/>
    <mergeCell ref="I243:J243"/>
    <mergeCell ref="I244:J244"/>
    <mergeCell ref="I233:J233"/>
    <mergeCell ref="I234:J234"/>
    <mergeCell ref="I235:J235"/>
    <mergeCell ref="I236:J236"/>
    <mergeCell ref="I237:J237"/>
    <mergeCell ref="I238:J238"/>
    <mergeCell ref="I227:J227"/>
    <mergeCell ref="I228:J228"/>
    <mergeCell ref="I229:J229"/>
    <mergeCell ref="I230:J230"/>
    <mergeCell ref="I231:J231"/>
    <mergeCell ref="I232:J232"/>
    <mergeCell ref="I221:J221"/>
    <mergeCell ref="I222:J222"/>
    <mergeCell ref="I223:J223"/>
    <mergeCell ref="I224:J224"/>
    <mergeCell ref="I225:J225"/>
    <mergeCell ref="I226:J226"/>
    <mergeCell ref="I215:J215"/>
    <mergeCell ref="I216:J216"/>
    <mergeCell ref="I217:J217"/>
    <mergeCell ref="I218:J218"/>
    <mergeCell ref="I219:J219"/>
    <mergeCell ref="I220:J220"/>
    <mergeCell ref="I209:J209"/>
    <mergeCell ref="I210:J210"/>
    <mergeCell ref="I211:J211"/>
    <mergeCell ref="I212:J212"/>
    <mergeCell ref="I213:J213"/>
    <mergeCell ref="I214:J214"/>
    <mergeCell ref="I203:J203"/>
    <mergeCell ref="I204:J204"/>
    <mergeCell ref="I205:J205"/>
    <mergeCell ref="I206:J206"/>
    <mergeCell ref="I207:J207"/>
    <mergeCell ref="I208:J208"/>
    <mergeCell ref="I197:J197"/>
    <mergeCell ref="I198:J198"/>
    <mergeCell ref="I199:J199"/>
    <mergeCell ref="I200:J200"/>
    <mergeCell ref="I201:J201"/>
    <mergeCell ref="I202:J202"/>
    <mergeCell ref="I191:J191"/>
    <mergeCell ref="I192:J192"/>
    <mergeCell ref="I193:J193"/>
    <mergeCell ref="I194:J194"/>
    <mergeCell ref="I195:J195"/>
    <mergeCell ref="I196:J196"/>
    <mergeCell ref="I185:J185"/>
    <mergeCell ref="I186:J186"/>
    <mergeCell ref="I187:J187"/>
    <mergeCell ref="I188:J188"/>
    <mergeCell ref="I189:J189"/>
    <mergeCell ref="I190:J190"/>
    <mergeCell ref="I179:J179"/>
    <mergeCell ref="I180:J180"/>
    <mergeCell ref="I181:J181"/>
    <mergeCell ref="I182:J182"/>
    <mergeCell ref="I183:J183"/>
    <mergeCell ref="I184:J184"/>
    <mergeCell ref="I173:J173"/>
    <mergeCell ref="I174:J174"/>
    <mergeCell ref="I175:J175"/>
    <mergeCell ref="I176:J176"/>
    <mergeCell ref="I177:J177"/>
    <mergeCell ref="I178:J178"/>
    <mergeCell ref="I167:J167"/>
    <mergeCell ref="I168:J168"/>
    <mergeCell ref="I169:J169"/>
    <mergeCell ref="I170:J170"/>
    <mergeCell ref="I171:J171"/>
    <mergeCell ref="I172:J172"/>
    <mergeCell ref="I161:J161"/>
    <mergeCell ref="I162:J162"/>
    <mergeCell ref="I163:J163"/>
    <mergeCell ref="I164:J164"/>
    <mergeCell ref="I165:J165"/>
    <mergeCell ref="I166:J166"/>
    <mergeCell ref="I155:J155"/>
    <mergeCell ref="I156:J156"/>
    <mergeCell ref="I157:J157"/>
    <mergeCell ref="I158:J158"/>
    <mergeCell ref="I159:J159"/>
    <mergeCell ref="I160:J160"/>
    <mergeCell ref="I149:J149"/>
    <mergeCell ref="I150:J150"/>
    <mergeCell ref="I151:J151"/>
    <mergeCell ref="I152:J152"/>
    <mergeCell ref="I153:J153"/>
    <mergeCell ref="I154:J154"/>
    <mergeCell ref="I143:J143"/>
    <mergeCell ref="I144:J144"/>
    <mergeCell ref="I145:J145"/>
    <mergeCell ref="I146:J146"/>
    <mergeCell ref="I147:J147"/>
    <mergeCell ref="I148:J148"/>
    <mergeCell ref="I137:J137"/>
    <mergeCell ref="I138:J138"/>
    <mergeCell ref="I139:J139"/>
    <mergeCell ref="I140:J140"/>
    <mergeCell ref="I141:J141"/>
    <mergeCell ref="I142:J142"/>
    <mergeCell ref="I131:J131"/>
    <mergeCell ref="I132:J132"/>
    <mergeCell ref="I133:J133"/>
    <mergeCell ref="I134:J134"/>
    <mergeCell ref="I135:J135"/>
    <mergeCell ref="I136:J136"/>
    <mergeCell ref="I125:J125"/>
    <mergeCell ref="I126:J126"/>
    <mergeCell ref="I127:J127"/>
    <mergeCell ref="I128:J128"/>
    <mergeCell ref="I129:J129"/>
    <mergeCell ref="I130:J130"/>
    <mergeCell ref="I119:J119"/>
    <mergeCell ref="I120:J120"/>
    <mergeCell ref="I121:J121"/>
    <mergeCell ref="I122:J122"/>
    <mergeCell ref="I123:J123"/>
    <mergeCell ref="I124:J124"/>
    <mergeCell ref="I113:J113"/>
    <mergeCell ref="I114:J114"/>
    <mergeCell ref="I115:J115"/>
    <mergeCell ref="I116:J116"/>
    <mergeCell ref="I117:J117"/>
    <mergeCell ref="I118:J118"/>
    <mergeCell ref="I107:J107"/>
    <mergeCell ref="I108:J108"/>
    <mergeCell ref="I109:J109"/>
    <mergeCell ref="I110:J110"/>
    <mergeCell ref="I111:J111"/>
    <mergeCell ref="I112:J112"/>
    <mergeCell ref="I101:J101"/>
    <mergeCell ref="I102:J102"/>
    <mergeCell ref="I103:J103"/>
    <mergeCell ref="I104:J104"/>
    <mergeCell ref="I105:J105"/>
    <mergeCell ref="I106:J106"/>
    <mergeCell ref="I95:J95"/>
    <mergeCell ref="I96:J96"/>
    <mergeCell ref="I97:J97"/>
    <mergeCell ref="I98:J98"/>
    <mergeCell ref="I99:J99"/>
    <mergeCell ref="I100:J100"/>
    <mergeCell ref="I89:J89"/>
    <mergeCell ref="I90:J90"/>
    <mergeCell ref="I91:J91"/>
    <mergeCell ref="I92:J92"/>
    <mergeCell ref="I93:J93"/>
    <mergeCell ref="I94:J94"/>
    <mergeCell ref="I83:J83"/>
    <mergeCell ref="I84:J84"/>
    <mergeCell ref="I85:J85"/>
    <mergeCell ref="I86:J86"/>
    <mergeCell ref="I87:J87"/>
    <mergeCell ref="I88:J88"/>
    <mergeCell ref="I77:J77"/>
    <mergeCell ref="I78:J78"/>
    <mergeCell ref="I79:J79"/>
    <mergeCell ref="I80:J80"/>
    <mergeCell ref="I81:J81"/>
    <mergeCell ref="I82:J82"/>
    <mergeCell ref="I71:J71"/>
    <mergeCell ref="I72:J72"/>
    <mergeCell ref="I73:J73"/>
    <mergeCell ref="I74:J74"/>
    <mergeCell ref="I75:J75"/>
    <mergeCell ref="I76:J76"/>
    <mergeCell ref="I65:J65"/>
    <mergeCell ref="I66:J66"/>
    <mergeCell ref="I67:J67"/>
    <mergeCell ref="I68:J68"/>
    <mergeCell ref="I69:J69"/>
    <mergeCell ref="I70:J70"/>
    <mergeCell ref="I59:J59"/>
    <mergeCell ref="I60:J60"/>
    <mergeCell ref="I61:J61"/>
    <mergeCell ref="I62:J62"/>
    <mergeCell ref="I63:J63"/>
    <mergeCell ref="I64:J64"/>
    <mergeCell ref="I53:J53"/>
    <mergeCell ref="I54:J54"/>
    <mergeCell ref="I55:J55"/>
    <mergeCell ref="I56:J56"/>
    <mergeCell ref="I57:J57"/>
    <mergeCell ref="I58:J58"/>
    <mergeCell ref="I47:J47"/>
    <mergeCell ref="I48:J48"/>
    <mergeCell ref="I49:J49"/>
    <mergeCell ref="I50:J50"/>
    <mergeCell ref="I51:J51"/>
    <mergeCell ref="I52:J52"/>
    <mergeCell ref="I41:J41"/>
    <mergeCell ref="I42:J42"/>
    <mergeCell ref="I43:J43"/>
    <mergeCell ref="I44:J44"/>
    <mergeCell ref="I45:J45"/>
    <mergeCell ref="I46:J46"/>
    <mergeCell ref="I35:J35"/>
    <mergeCell ref="I36:J36"/>
    <mergeCell ref="I37:J37"/>
    <mergeCell ref="I38:J38"/>
    <mergeCell ref="I39:J39"/>
    <mergeCell ref="I40:J40"/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  <mergeCell ref="I27:J27"/>
    <mergeCell ref="I28:J28"/>
    <mergeCell ref="I20:J20"/>
    <mergeCell ref="I21:J21"/>
    <mergeCell ref="I22:J22"/>
    <mergeCell ref="I11:J11"/>
    <mergeCell ref="I12:J12"/>
    <mergeCell ref="I13:J13"/>
    <mergeCell ref="I14:J14"/>
    <mergeCell ref="I15:J15"/>
    <mergeCell ref="I16:J16"/>
    <mergeCell ref="H5:J5"/>
    <mergeCell ref="I6:J6"/>
    <mergeCell ref="I7:J7"/>
    <mergeCell ref="I8:J8"/>
    <mergeCell ref="I9:J9"/>
    <mergeCell ref="I10:J10"/>
    <mergeCell ref="I17:J17"/>
    <mergeCell ref="I18:J18"/>
    <mergeCell ref="I19:J19"/>
  </mergeCells>
  <conditionalFormatting sqref="F49">
    <cfRule type="cellIs" dxfId="47" priority="34" stopIfTrue="1" operator="equal">
      <formula>"optional"</formula>
    </cfRule>
    <cfRule type="cellIs" dxfId="46" priority="35" stopIfTrue="1" operator="equal">
      <formula>"optional if"</formula>
    </cfRule>
  </conditionalFormatting>
  <conditionalFormatting sqref="F50">
    <cfRule type="cellIs" dxfId="45" priority="32" stopIfTrue="1" operator="equal">
      <formula>"optional"</formula>
    </cfRule>
    <cfRule type="cellIs" dxfId="44" priority="33" stopIfTrue="1" operator="equal">
      <formula>"optional if"</formula>
    </cfRule>
  </conditionalFormatting>
  <conditionalFormatting sqref="E59:F59">
    <cfRule type="cellIs" dxfId="43" priority="30" stopIfTrue="1" operator="equal">
      <formula>"optional"</formula>
    </cfRule>
    <cfRule type="cellIs" dxfId="42" priority="31" stopIfTrue="1" operator="equal">
      <formula>"optional if"</formula>
    </cfRule>
  </conditionalFormatting>
  <conditionalFormatting sqref="F61:F64">
    <cfRule type="cellIs" dxfId="41" priority="28" stopIfTrue="1" operator="equal">
      <formula>"optional"</formula>
    </cfRule>
    <cfRule type="cellIs" dxfId="40" priority="29" stopIfTrue="1" operator="equal">
      <formula>"optional if"</formula>
    </cfRule>
  </conditionalFormatting>
  <conditionalFormatting sqref="F192:F195">
    <cfRule type="cellIs" dxfId="39" priority="22" stopIfTrue="1" operator="equal">
      <formula>"optional"</formula>
    </cfRule>
    <cfRule type="cellIs" dxfId="38" priority="23" stopIfTrue="1" operator="equal">
      <formula>"optional if"</formula>
    </cfRule>
  </conditionalFormatting>
  <conditionalFormatting sqref="F113">
    <cfRule type="cellIs" dxfId="37" priority="26" stopIfTrue="1" operator="equal">
      <formula>"optional"</formula>
    </cfRule>
    <cfRule type="cellIs" dxfId="36" priority="27" stopIfTrue="1" operator="equal">
      <formula>"optional if"</formula>
    </cfRule>
  </conditionalFormatting>
  <conditionalFormatting sqref="F128:F131">
    <cfRule type="cellIs" dxfId="35" priority="24" stopIfTrue="1" operator="equal">
      <formula>"optional"</formula>
    </cfRule>
    <cfRule type="cellIs" dxfId="34" priority="25" stopIfTrue="1" operator="equal">
      <formula>"optional if"</formula>
    </cfRule>
  </conditionalFormatting>
  <conditionalFormatting sqref="F210:F213">
    <cfRule type="cellIs" dxfId="33" priority="20" stopIfTrue="1" operator="equal">
      <formula>"optional"</formula>
    </cfRule>
    <cfRule type="cellIs" dxfId="32" priority="21" stopIfTrue="1" operator="equal">
      <formula>"optional if"</formula>
    </cfRule>
  </conditionalFormatting>
  <conditionalFormatting sqref="F252:F255">
    <cfRule type="cellIs" dxfId="31" priority="18" stopIfTrue="1" operator="equal">
      <formula>"optional"</formula>
    </cfRule>
    <cfRule type="cellIs" dxfId="30" priority="19" stopIfTrue="1" operator="equal">
      <formula>"optional if"</formula>
    </cfRule>
  </conditionalFormatting>
  <conditionalFormatting sqref="F259">
    <cfRule type="cellIs" dxfId="29" priority="16" stopIfTrue="1" operator="equal">
      <formula>"optional"</formula>
    </cfRule>
    <cfRule type="cellIs" dxfId="28" priority="17" stopIfTrue="1" operator="equal">
      <formula>"optional if"</formula>
    </cfRule>
  </conditionalFormatting>
  <conditionalFormatting sqref="C61:D61 D62:D64">
    <cfRule type="cellIs" dxfId="27" priority="14" stopIfTrue="1" operator="equal">
      <formula>"optional"</formula>
    </cfRule>
    <cfRule type="cellIs" dxfId="26" priority="15" stopIfTrue="1" operator="equal">
      <formula>"optional if"</formula>
    </cfRule>
  </conditionalFormatting>
  <conditionalFormatting sqref="D210:D213">
    <cfRule type="cellIs" dxfId="25" priority="12" stopIfTrue="1" operator="equal">
      <formula>"optional"</formula>
    </cfRule>
    <cfRule type="cellIs" dxfId="24" priority="13" stopIfTrue="1" operator="equal">
      <formula>"optional if"</formula>
    </cfRule>
  </conditionalFormatting>
  <conditionalFormatting sqref="I6:J272">
    <cfRule type="notContainsBlanks" dxfId="23" priority="37" stopIfTrue="1">
      <formula>LEN(TRIM(I6))&gt;0</formula>
    </cfRule>
  </conditionalFormatting>
  <conditionalFormatting sqref="C3">
    <cfRule type="notContainsBlanks" dxfId="22" priority="38" stopIfTrue="1">
      <formula>LEN(TRIM(C3))&gt;0</formula>
    </cfRule>
  </conditionalFormatting>
  <conditionalFormatting sqref="C1">
    <cfRule type="notContainsBlanks" dxfId="21" priority="1" stopIfTrue="1">
      <formula>LEN(TRIM(C1))&gt;0</formula>
    </cfRule>
  </conditionalFormatting>
  <dataValidations count="128">
    <dataValidation type="custom" errorStyle="warning" showInputMessage="1" showErrorMessage="1" sqref="C267:F267">
      <formula1>AND( IF( AND(  NOT(ISBLANK(C263)),NOT(ISBLANK(C264)) ),C264+C267=C263,  C267&gt;=0 ), IF( AND(  NOT(ISBLANK(C268)),NOT(ISBLANK(C269)) ),C268+C269=C267,  C267&gt;=0 )          )</formula1>
    </dataValidation>
    <dataValidation type="custom" errorStyle="warning" showInputMessage="1" showErrorMessage="1" sqref="C272:F272">
      <formula1>IF( AND(  NOT(ISBLANK(C263)),NOT(ISBLANK(C271)) ),C271+C272=C263,  C272&gt;=0 )</formula1>
    </dataValidation>
    <dataValidation type="custom" errorStyle="warning" showInputMessage="1" showErrorMessage="1" sqref="C271:F271">
      <formula1>IF( AND(  NOT(ISBLANK(C263)),NOT(ISBLANK(C272)) ),C271+C272=C263,  C271&gt;=0 )</formula1>
    </dataValidation>
    <dataValidation type="custom" errorStyle="warning" showInputMessage="1" showErrorMessage="1" sqref="C264:F264">
      <formula1>AND( IF( AND(  NOT(ISBLANK(C263)),NOT(ISBLANK(C267)) ),C264+C267=C263,  C264&gt;=0 ), IF( AND(  NOT(ISBLANK(C265)),NOT(ISBLANK(C266)) ),C265+C266=C264,  C264&gt;=0 ) )</formula1>
    </dataValidation>
    <dataValidation type="custom" errorStyle="warning" showInputMessage="1" showErrorMessage="1" sqref="C263:F263">
      <formula1>AND( IF( AND(  NOT(ISBLANK(C264)),NOT(ISBLANK(C267)) ),C264+C267=C263,  C263&gt;=0 ), IF( AND(  NOT(ISBLANK(C271)),NOT(ISBLANK(C272)) ),C271+C272=C263,  C263&gt;=0 ) )</formula1>
    </dataValidation>
    <dataValidation type="custom" errorStyle="warning" showInputMessage="1" showErrorMessage="1" sqref="C269:F269 C266:F266">
      <formula1>IF( AND(  NOT(ISBLANK(C264)),NOT(ISBLANK(C265)) ),C265+C266=C264,  C266&gt;=0 )</formula1>
    </dataValidation>
    <dataValidation type="custom" errorStyle="warning" showInputMessage="1" showErrorMessage="1" sqref="C250:F250">
      <formula1>IF( AND(  NOT(ISBLANK(C248)),NOT(ISBLANK(C249)),NOT(ISBLANK(C251)),NOT(ISBLANK(C242)) ),SUM(C248:C251)=C242,  C250&gt;=0 )</formula1>
    </dataValidation>
    <dataValidation type="custom" errorStyle="warning" showInputMessage="1" showErrorMessage="1" sqref="C249:F249">
      <formula1>IF( AND(  NOT(ISBLANK(C248)),NOT(ISBLANK(C250)),NOT(ISBLANK(C251)),NOT(ISBLANK(C242)) ),SUM(C248:C251)=C242,  C249&gt;=0 )</formula1>
    </dataValidation>
    <dataValidation type="custom" errorStyle="warning" showInputMessage="1" showErrorMessage="1" sqref="C248:F248">
      <formula1>IF( AND(  NOT(ISBLANK(C249)),NOT(ISBLANK(C250)),NOT(ISBLANK(C251)),NOT(ISBLANK(C242)) ),SUM(C248:C251)=C242,  C248&gt;=0 )</formula1>
    </dataValidation>
    <dataValidation type="custom" errorStyle="warning" showInputMessage="1" showErrorMessage="1" sqref="C251:F251">
      <formula1>IF( AND(  NOT(ISBLANK(C248)),NOT(ISBLANK(C249)),NOT(ISBLANK(C250)),NOT(ISBLANK(C242)) ),SUM(C248:C251)=C242,  C251&gt;=0 )</formula1>
    </dataValidation>
    <dataValidation type="custom" errorStyle="warning" showInputMessage="1" showErrorMessage="1" sqref="C234:F234">
      <formula1>IF( AND(  NOT(ISBLANK(C230)),NOT(ISBLANK(C231)),NOT(ISBLANK(C232)),NOT(ISBLANK(C233)),NOT(ISBLANK(C235)),NOT(ISBLANK(C224)) ),SUM(C230:C235)=C224,  C234&gt;=0 )</formula1>
    </dataValidation>
    <dataValidation type="custom" errorStyle="warning" showInputMessage="1" showErrorMessage="1" sqref="C232:F232">
      <formula1>IF( AND(  NOT(ISBLANK(C230)),NOT(ISBLANK(C231)),NOT(ISBLANK(C233)),NOT(ISBLANK(C234)),NOT(ISBLANK(C235)),NOT(ISBLANK(C224)) ),SUM(C230:C235)=C224,  C232&gt;=0 )</formula1>
    </dataValidation>
    <dataValidation type="custom" errorStyle="warning" showInputMessage="1" showErrorMessage="1" sqref="C233:F233">
      <formula1>IF( AND(  NOT(ISBLANK(C230)),NOT(ISBLANK(C231)),NOT(ISBLANK(C232)),NOT(ISBLANK(C234)),NOT(ISBLANK(C235)),NOT(ISBLANK(C224)) ),SUM(C230:C235)=C224,  C233&gt;=0 )</formula1>
    </dataValidation>
    <dataValidation type="custom" errorStyle="warning" showInputMessage="1" showErrorMessage="1" sqref="C235:F235">
      <formula1>IF( AND(  NOT(ISBLANK(C230)),NOT(ISBLANK(C231)),NOT(ISBLANK(C232)),NOT(ISBLANK(C233)),NOT(ISBLANK(C234)),NOT(ISBLANK(C224)) ),SUM(C230:C235)=C224,  C235&gt;=0 )</formula1>
    </dataValidation>
    <dataValidation type="custom" errorStyle="warning" showInputMessage="1" showErrorMessage="1" sqref="C231:F231">
      <formula1>IF( AND(  NOT(ISBLANK(C230)),NOT(ISBLANK(C232)),NOT(ISBLANK(C233)),NOT(ISBLANK(C234)),NOT(ISBLANK(C235)),NOT(ISBLANK(C224)) ),SUM(C230:C235)=C224,  C231&gt;=0 )</formula1>
    </dataValidation>
    <dataValidation type="custom" errorStyle="warning" showInputMessage="1" showErrorMessage="1" sqref="C230:F230">
      <formula1>IF( AND(  NOT(ISBLANK(C231)),NOT(ISBLANK(C232)),NOT(ISBLANK(C233)),NOT(ISBLANK(C234)),NOT(ISBLANK(C235)),NOT(ISBLANK(C224)) ),SUM(C230:C235)=C224,  C230&gt;=0 )</formula1>
    </dataValidation>
    <dataValidation type="custom" errorStyle="warning" showInputMessage="1" showErrorMessage="1" sqref="E240:F240 E245:F245">
      <formula1>IF( AND(  NOT(ISBLANK(E239)),NOT(ISBLANK(E241)),NOT(ISBLANK(E237)) ),E239+E240+E241=E237,  E240&gt;=0 )</formula1>
    </dataValidation>
    <dataValidation type="custom" errorStyle="warning" showInputMessage="1" showErrorMessage="1" sqref="E239:F239 E244:F244">
      <formula1>IF( AND(  NOT(ISBLANK(E240)),NOT(ISBLANK(E241)),NOT(ISBLANK(E237)) ),E239+E240+E241=E237,  E239&gt;=0 )</formula1>
    </dataValidation>
    <dataValidation type="custom" errorStyle="warning" showInputMessage="1" showErrorMessage="1" sqref="E228:F228 E241:F241 E246:F246">
      <formula1>IF( AND(  NOT(ISBLANK(E226)),NOT(ISBLANK(E227)),NOT(ISBLANK(E224)) ),E226+E227+E228=E224,  E228&gt;=0 )</formula1>
    </dataValidation>
    <dataValidation type="custom" errorStyle="warning" showInputMessage="1" showErrorMessage="1" sqref="E227:F227">
      <formula1>IF( AND(  NOT(ISBLANK(E228)),NOT(ISBLANK(E226)),NOT(ISBLANK(E224)) ),E226+E227+E228=E224,  E227&gt;=0 )</formula1>
    </dataValidation>
    <dataValidation type="custom" errorStyle="warning" showInputMessage="1" showErrorMessage="1" sqref="E226:F226">
      <formula1>IF( AND(  NOT(ISBLANK(E228)),NOT(ISBLANK(E227)),NOT(ISBLANK(E224)) ),E226+E227+E228=E224,  E226&gt;=0 )</formula1>
    </dataValidation>
    <dataValidation type="custom" errorStyle="warning" allowBlank="1" showInputMessage="1" showErrorMessage="1" sqref="E223:F223">
      <formula1>IF( AND(  NOT(ISBLANK(E219)),NOT(ISBLANK(E221)),NOT(ISBLANK(E222)) ),E221+E222+E223=E219,  E223&gt;=0 )</formula1>
    </dataValidation>
    <dataValidation type="custom" errorStyle="warning" showInputMessage="1" showErrorMessage="1" sqref="E222:F222">
      <formula1>IF( AND(  NOT(ISBLANK(E219)),NOT(ISBLANK(E221)),NOT(ISBLANK(E223)) ),E221+E222+E223=E219,  E222&gt;=0 )</formula1>
    </dataValidation>
    <dataValidation type="custom" errorStyle="warning" showInputMessage="1" showErrorMessage="1" sqref="E221:F221">
      <formula1>IF( AND(  NOT(ISBLANK(E219)),NOT(ISBLANK(E222)),NOT(ISBLANK(E223)) ),E221+E222+E223=E219,  E221&gt;=0 )</formula1>
    </dataValidation>
    <dataValidation type="custom" errorStyle="warning" showInputMessage="1" showErrorMessage="1" sqref="E242:F242">
      <formula1>AND( IF( AND(  NOT(ISBLANK(E237)),NOT(ISBLANK(E236)) ),E237+E242=E236,  E242&gt;=0 ), IF( SUMPRODUCT(--(E248:E251=""))=0, SUM(E248:E251)=E242,  E242&gt;=0 ), IF( SUMPRODUCT(--(E244:E246=""))=0, SUM(E244:E246)=E242,  E242&gt;=0 ) )</formula1>
    </dataValidation>
    <dataValidation type="custom" errorStyle="warning" showInputMessage="1" showErrorMessage="1" sqref="C242:D242">
      <formula1>AND( IF( AND(  NOT(ISBLANK(C237)),NOT(ISBLANK(C236)) ),C237+C242=C236,  C242&gt;=0 ), IF( SUMPRODUCT(--(C248:C251=""))=0, SUM(C248:C251)=C242,  C242&gt;=0 ) )</formula1>
    </dataValidation>
    <dataValidation type="custom" errorStyle="warning" showInputMessage="1" showErrorMessage="1" sqref="E237:F237">
      <formula1>AND( IF( AND(  NOT(ISBLANK(E236)),NOT(ISBLANK(E242)) ),E237+E242=E236,  E237&gt;=0 ), IF( SUMPRODUCT(--(E239:E241=""))=0, SUM(E239:E241)=E237,  E237&gt;=0 ) )</formula1>
    </dataValidation>
    <dataValidation type="custom" errorStyle="warning" showInputMessage="1" showErrorMessage="1" sqref="C224:D224">
      <formula1>AND( IF( AND(  NOT(ISBLANK(C218)),NOT(ISBLANK(C219)) ),C219+C224=C218,  C224&gt;=0 ), IF( SUMPRODUCT(--(C230:C235=""))=0, SUM(C230:C235)=C224,  C224&gt;=0 ) )</formula1>
    </dataValidation>
    <dataValidation type="custom" errorStyle="warning" showInputMessage="1" showErrorMessage="1" sqref="E224:F224">
      <formula1>AND(IF( AND(  NOT(ISBLANK(E218)),NOT(ISBLANK(E219)) ),E219+E224=E218,  E224&gt;=0 ),IF( AND(  NOT(ISBLANK(E226)),NOT(ISBLANK(E227)),NOT(ISBLANK(E228)) ),E226+E227+E228=E224,  E224&gt;=0 ),IF( SUMPRODUCT(--(E230:E235=""))=0, SUM(E230:E235)=E224,  E224&gt;=0 ))</formula1>
    </dataValidation>
    <dataValidation type="custom" errorStyle="warning" showInputMessage="1" showErrorMessage="1" sqref="E219:F219">
      <formula1>AND( IF( AND(  NOT(ISBLANK(E218)),NOT(ISBLANK(E224)) ),E219+E224=E218,  E219&gt;=0 ), IF( AND(  NOT(ISBLANK(E221)),NOT(ISBLANK(E222)),NOT(ISBLANK(E223)) ),E221+E222+E223=E219,  E219&gt;=0 ) )</formula1>
    </dataValidation>
    <dataValidation type="custom" errorStyle="warning" showInputMessage="1" showErrorMessage="1" sqref="C219:D219 C237:D237">
      <formula1>IF( AND(  NOT(ISBLANK(C218)),NOT(ISBLANK(C224)) ),C219+C224=C218,  C219&gt;=0 )</formula1>
    </dataValidation>
    <dataValidation type="custom" errorStyle="warning" showInputMessage="1" showErrorMessage="1" sqref="C236:F236">
      <formula1>AND( IF( AND(  NOT(ISBLANK(C217)),NOT(ISBLANK(C218)) ),C218+C236=C217,  C236&gt;=0 ), IF( AND(  NOT(ISBLANK(C237)),NOT(ISBLANK(C242)) ),C237+C242=C236,  C236&gt;=0 ) )</formula1>
    </dataValidation>
    <dataValidation type="custom" errorStyle="warning" showInputMessage="1" showErrorMessage="1" sqref="C217:F217">
      <formula1>IF( AND(  NOT(ISBLANK(C218)),NOT(ISBLANK(C236)) ),C218+C236=C217,  C217&gt;=0 )</formula1>
    </dataValidation>
    <dataValidation type="custom" errorStyle="warning" showInputMessage="1" showErrorMessage="1" sqref="E204:F204">
      <formula1>AND( IF( AND(  NOT(ISBLANK(E209)),NOT(ISBLANK(E199)) ),E204+E209=E199,  E204&gt;=0 ), IF( AND(  NOT(ISBLANK(E205)),NOT(ISBLANK(E206)),NOT(ISBLANK(E207)),NOT(ISBLANK(E208)) ),E205+E206+E207+E208=E204,  E204&gt;=0 ) )</formula1>
    </dataValidation>
    <dataValidation type="custom" errorStyle="warning" showInputMessage="1" showErrorMessage="1" sqref="E209:F209">
      <formula1>IF( AND(  NOT(ISBLANK(E204)),NOT(ISBLANK(E199)) ),E204+E209=E199,  E209&gt;=0 )</formula1>
    </dataValidation>
    <dataValidation type="custom" errorStyle="warning" showInputMessage="1" showErrorMessage="1" sqref="E199:F199">
      <formula1>AND( IF( AND(  NOT(ISBLANK(E201)),NOT(ISBLANK(E202)) ),E201+E202=E199,  E199&gt;=0 ), IF( AND(  NOT(ISBLANK(E204)),NOT(ISBLANK(E209)) ),E204+E209=E199,  E199&gt;=0 ) )</formula1>
    </dataValidation>
    <dataValidation type="custom" errorStyle="warning" showInputMessage="1" showErrorMessage="1" sqref="C199:D199">
      <formula1>IF( AND(  NOT(ISBLANK(C201)),NOT(ISBLANK(C202)) ),C201+C202=C199,  C199&gt;=0 )</formula1>
    </dataValidation>
    <dataValidation type="custom" errorStyle="warning" showInputMessage="1" showErrorMessage="1" sqref="C190:F190">
      <formula1>IF( AND(  NOT(ISBLANK(C189)),NOT(ISBLANK(C191)),NOT(ISBLANK(C179)) ),C189+C190+C191=C179,  C190&gt;=0 )</formula1>
    </dataValidation>
    <dataValidation type="custom" errorStyle="warning" showInputMessage="1" showErrorMessage="1" sqref="C189:F189">
      <formula1>IF( AND(  NOT(ISBLANK(C190)),NOT(ISBLANK(C191)),NOT(ISBLANK(C179)) ),C189+C190+C191=C179,  C189&gt;=0 )</formula1>
    </dataValidation>
    <dataValidation type="custom" errorStyle="warning" showInputMessage="1" showErrorMessage="1" sqref="C191:F191">
      <formula1>IF( AND(  NOT(ISBLANK(C189)),NOT(ISBLANK(C190)),NOT(ISBLANK(C179)) ),C189+C190+C191=C179,  C191&gt;=0 )</formula1>
    </dataValidation>
    <dataValidation type="custom" errorStyle="warning" showInputMessage="1" showErrorMessage="1" sqref="C179:F179">
      <formula1>AND(IF(AND(NOT(ISBLANK(C181)),NOT(ISBLANK(C186)),NOT(ISBLANK(C187))),C181+C186+C187=C179,C179&gt;=0),IF(AND(NOT(ISBLANK(C166)),NOT(ISBLANK(C170))),C170+C179=C166,C179&gt;=0),IF( SUMPRODUCT(--(C189:C191=""))=0,SUM(C189:C191)=C179,C179&gt;=0))</formula1>
    </dataValidation>
    <dataValidation type="custom" errorStyle="warning" showInputMessage="1" showErrorMessage="1" sqref="C164:F164">
      <formula1>IF( AND(  NOT(ISBLANK(C163)),NOT(ISBLANK(C165)),NOT(ISBLANK(C152)) ),C163+C164+C165=C152,  C164&gt;=0 )</formula1>
    </dataValidation>
    <dataValidation type="custom" errorStyle="warning" showInputMessage="1" showErrorMessage="1" sqref="C163:F163">
      <formula1>IF( AND(  NOT(ISBLANK(C164)),NOT(ISBLANK(C165)),NOT(ISBLANK(C152)) ),C163+C164+C165=C152,  C163&gt;=0 )</formula1>
    </dataValidation>
    <dataValidation type="custom" errorStyle="warning" showInputMessage="1" showErrorMessage="1" sqref="C165:F165">
      <formula1>IF( AND(  NOT(ISBLANK(C163)),NOT(ISBLANK(C164)),NOT(ISBLANK(C152)) ),C163+C164+C165=C152,  C165&gt;=0 )</formula1>
    </dataValidation>
    <dataValidation type="custom" errorStyle="warning" showInputMessage="1" showErrorMessage="1" sqref="C152:D152">
      <formula1>AND( IF(AND(NOT(ISBLANK(C138)),NOT(ISBLANK(C142))),C142+C152=C138,C152&gt;=0), IF(SUMPRODUCT(--(C163:C165=""))=0,SUM(C163:C165)=C152,C152&gt;=0) )</formula1>
    </dataValidation>
    <dataValidation type="custom" errorStyle="warning" showInputMessage="1" showErrorMessage="1" sqref="E152:F152">
      <formula1>AND(IF(AND(NOT(ISBLANK(E138)),NOT(ISBLANK(E142))),E142+E152=E138,E152&gt;=0),IF( AND(  NOT(ISBLANK(E154)),NOT(ISBLANK(E160)),NOT(ISBLANK(E161))),E154+E160+E161=E152,E152&gt;=0), IF(SUMPRODUCT(--(E163:E165=""))=0,SUM(E163:E165)=E152,E152&gt;=0))</formula1>
    </dataValidation>
    <dataValidation type="custom" errorStyle="warning" showInputMessage="1" showErrorMessage="1" sqref="E184:F184 E207:F207">
      <formula1>IF( AND(  NOT(ISBLANK(E181)),NOT(ISBLANK(E182)),NOT(ISBLANK(E183)),NOT(ISBLANK(E185)) ),E182+E183+E184+E185=E181,  E184&gt;=0 )</formula1>
    </dataValidation>
    <dataValidation type="custom" errorStyle="warning" showInputMessage="1" showErrorMessage="1" sqref="E183:F183 E206:F206">
      <formula1>IF( AND(  NOT(ISBLANK(E181)),NOT(ISBLANK(E182)),NOT(ISBLANK(E184)),NOT(ISBLANK(E185)) ),E182+E183+E184+E185=E181,  E183&gt;=0 )</formula1>
    </dataValidation>
    <dataValidation type="custom" errorStyle="warning" showInputMessage="1" showErrorMessage="1" sqref="E182:F182 E205:F205">
      <formula1>IF( AND(  NOT(ISBLANK(E181)),NOT(ISBLANK(E183)),NOT(ISBLANK(E184)),NOT(ISBLANK(E185)) ),E182+E183+E184+E185=E181,  E182&gt;=0 )</formula1>
    </dataValidation>
    <dataValidation type="custom" errorStyle="warning" showInputMessage="1" showErrorMessage="1" sqref="E185:F185 E208:F208">
      <formula1>IF( AND(  NOT(ISBLANK(E181)),NOT(ISBLANK(E182)),NOT(ISBLANK(E183)),NOT(ISBLANK(E184)) ),E182+E183+E184+E185=E181,  E185&gt;=0 )</formula1>
    </dataValidation>
    <dataValidation type="custom" errorStyle="warning" showInputMessage="1" showErrorMessage="1" sqref="E181:F181">
      <formula1>AND( IF( AND(  NOT(ISBLANK(E186)),NOT(ISBLANK(E187)),NOT(ISBLANK(E179)) ),E181+E186+E187=E179,  E181&gt;=0 ), IF( AND(  NOT(ISBLANK(E182)),NOT(ISBLANK(E183)),NOT(ISBLANK(E184)),NOT(ISBLANK(E185)) ),E182+E183+E184+E185=E181,  E181&gt;=0 ) )</formula1>
    </dataValidation>
    <dataValidation type="custom" errorStyle="warning" showInputMessage="1" showErrorMessage="1" sqref="E175:F175">
      <formula1>IF( AND(  NOT(ISBLANK(E172)),NOT(ISBLANK(E173)),NOT(ISBLANK(E174)),NOT(ISBLANK(E176)) ),SUM(E173:E176)=E172,  E175&gt;=0 )</formula1>
    </dataValidation>
    <dataValidation type="custom" errorStyle="warning" showInputMessage="1" showErrorMessage="1" sqref="E174:F174">
      <formula1>IF( AND(  NOT(ISBLANK(E172)),NOT(ISBLANK(E173)),NOT(ISBLANK(E175)),NOT(ISBLANK(E176)) ),SUM(E173:E176)=E172,  E174&gt;=0 )</formula1>
    </dataValidation>
    <dataValidation type="custom" errorStyle="warning" showInputMessage="1" showErrorMessage="1" sqref="E173:F173">
      <formula1>IF( AND(  NOT(ISBLANK(E172)),NOT(ISBLANK(E174)),NOT(ISBLANK(E175)),NOT(ISBLANK(E176)) ),SUM(E173:E176)=E172,  E173&gt;=0 )</formula1>
    </dataValidation>
    <dataValidation type="custom" errorStyle="warning" showInputMessage="1" showErrorMessage="1" sqref="E176:F176">
      <formula1>IF( AND(  NOT(ISBLANK(E172)),NOT(ISBLANK(E173)),NOT(ISBLANK(E174)),NOT(ISBLANK(E175)) ),SUM(E173:E176)=E172,  E176&gt;=0 )</formula1>
    </dataValidation>
    <dataValidation type="custom" errorStyle="warning" showInputMessage="1" showErrorMessage="1" sqref="E172:F172">
      <formula1>AND( IF( AND(  NOT(ISBLANK(E177)),NOT(ISBLANK(E178)),NOT(ISBLANK(E170)) ),E172+E177+E178=E170,  E172&gt;=0 ), IF( AND(  NOT(ISBLANK(E173)),NOT(ISBLANK(E174)),NOT(ISBLANK(E175)),NOT(ISBLANK(E176)) ),SUM(E173:E176)=E172,  E172&gt;=0 ) )</formula1>
    </dataValidation>
    <dataValidation type="custom" errorStyle="warning" showInputMessage="1" showErrorMessage="1" sqref="E159:F159">
      <formula1>IF( AND(  NOT(ISBLANK(E155)),NOT(ISBLANK(E156)),NOT(ISBLANK(E157)),NOT(ISBLANK(E158)),NOT(ISBLANK(E154)) ),SUM(E155:E159)=E154,  E159&gt;=0 )</formula1>
    </dataValidation>
    <dataValidation type="custom" errorStyle="warning" showInputMessage="1" showErrorMessage="1" sqref="E154:F154">
      <formula1>AND( IF( AND(  NOT(ISBLANK(E152)),NOT(ISBLANK(E160)),NOT(ISBLANK(E161)) ),E154+E160+E161=E152,  E154&gt;=0 ), IF( AND(  NOT(ISBLANK(E156)),NOT(ISBLANK(E157)),NOT(ISBLANK(E158)),NOT(ISBLANK(E159)),NOT(ISBLANK(E155)) ),SUM(E155:E159)=E154,  E154&gt;=0 ) )</formula1>
    </dataValidation>
    <dataValidation type="custom" errorStyle="warning" showInputMessage="1" showErrorMessage="1" sqref="C154">
      <formula1>IF( AND(  NOT(ISBLANK(C152)),NOT(ISBLANK(C160)),NOT(ISBLANK(C161)) ),C154+C160+C161=C152,  C154&gt;=0 )</formula1>
    </dataValidation>
    <dataValidation type="custom" errorStyle="warning" showInputMessage="1" showErrorMessage="1" sqref="E151:F151 E161:F161">
      <formula1>IF( AND(  NOT(ISBLANK(E142)),NOT(ISBLANK(E144)),NOT(ISBLANK(E150)) ),E144+E150+E151=E142,  E151&gt;=0 )</formula1>
    </dataValidation>
    <dataValidation type="custom" errorStyle="warning" showInputMessage="1" showErrorMessage="1" sqref="E144:F144">
      <formula1>AND( IF( AND(  NOT(ISBLANK(E142)),NOT(ISBLANK(E150)),NOT(ISBLANK(E151)) ),E144+E150+E151=E142,  E144&gt;=0 ), IF( SUMPRODUCT(--(E145:E149=""))=0, SUM(E145:E149)=E144,  E144&gt;=0 )  )</formula1>
    </dataValidation>
    <dataValidation type="custom" errorStyle="warning" showInputMessage="1" showErrorMessage="1" sqref="C166:F166">
      <formula1>AND( IF( AND(  NOT(ISBLANK(C137)),NOT(ISBLANK(C138)) ),C138+C166=C137,  C166&gt;=0 ), IF( AND(  NOT(ISBLANK(C168)),NOT(ISBLANK(C169)) ),C168+C169=C166,  C166&gt;=0 ), IF( AND(  NOT(ISBLANK(C170)),NOT(ISBLANK(C179)) ),C170+C179=C166,  C166&gt;=0 ) )</formula1>
    </dataValidation>
    <dataValidation type="custom" errorStyle="warning" showInputMessage="1" showErrorMessage="1" sqref="C137:F137">
      <formula1>AND( IF( AND(  NOT(ISBLANK(C138)),NOT(ISBLANK(C166)) ),C138+C166=C137,  C137&gt;=0 ), IF( AND(  NOT(ISBLANK(C135)),NOT(ISBLANK(C136)) ),C136+C137=C135,  C137&gt;=0 ) )</formula1>
    </dataValidation>
    <dataValidation type="custom" errorStyle="warning" showInputMessage="1" showErrorMessage="1" sqref="C138:F138">
      <formula1>AND( IF( AND(  NOT(ISBLANK(C137)),NOT(ISBLANK(C166)) ),C138+C166=C137,  C138&gt;=0 ), IF( AND(  NOT(ISBLANK(C140)),NOT(ISBLANK(C141)) ),C140+C141=C138,  C138&gt;=0 ), IF( AND(  NOT(ISBLANK(C142)),NOT(ISBLANK(C152)) ),C142+C152=C138,  C138&gt;=0 ) )</formula1>
    </dataValidation>
    <dataValidation type="custom" errorStyle="warning" showInputMessage="1" showErrorMessage="1" sqref="C126:F126">
      <formula1>IF( AND(  NOT(ISBLANK(C124)),NOT(ISBLANK(C125)),NOT(ISBLANK(C127)), NOT(ISBLANK(C114)) ),SUM(C124:C127)=C114,  C126&gt;=0 )</formula1>
    </dataValidation>
    <dataValidation type="custom" errorStyle="warning" showInputMessage="1" showErrorMessage="1" sqref="C125:F125">
      <formula1>IF( AND(  NOT(ISBLANK(C124)),NOT(ISBLANK(C126)),NOT(ISBLANK(C127)), NOT(ISBLANK(C114)) ),SUM(C124:C127)=C114,  C125&gt;=0 )</formula1>
    </dataValidation>
    <dataValidation type="custom" errorStyle="warning" showInputMessage="1" showErrorMessage="1" sqref="C124:F124">
      <formula1>IF( AND(  NOT(ISBLANK(C125)),NOT(ISBLANK(C126)),NOT(ISBLANK(C127)), NOT(ISBLANK(C114)) ),SUM(C124:C127)=C114,  C124&gt;=0 )</formula1>
    </dataValidation>
    <dataValidation type="custom" errorStyle="warning" showInputMessage="1" showErrorMessage="1" sqref="C127:F127">
      <formula1>IF( AND(  NOT(ISBLANK(C124)),NOT(ISBLANK(C125)),NOT(ISBLANK(C126)), NOT(ISBLANK(C114)) ),SUM(C124:C127)=C114,  C127&gt;=0 )</formula1>
    </dataValidation>
    <dataValidation type="custom" errorStyle="warning" allowBlank="1" showInputMessage="1" showErrorMessage="1" sqref="C99:F99">
      <formula1>IF( AND(  NOT(ISBLANK(C96)),NOT(ISBLANK(C97)),NOT(ISBLANK(C98)),NOT(ISBLANK(C100)),NOT(ISBLANK(C85)) ),SUM(C96:C100)=C85,  C99&gt;=0 )</formula1>
    </dataValidation>
    <dataValidation type="custom" errorStyle="warning" showInputMessage="1" showErrorMessage="1" sqref="C98:F98">
      <formula1>IF( AND(  NOT(ISBLANK(C96)),NOT(ISBLANK(C97)),NOT(ISBLANK(C99)),NOT(ISBLANK(C100)),NOT(ISBLANK(C85)) ),SUM(C96:C100)=C85,  C98&gt;=0 )</formula1>
    </dataValidation>
    <dataValidation type="custom" errorStyle="warning" showInputMessage="1" showErrorMessage="1" sqref="C97:F97">
      <formula1>IF( AND(  NOT(ISBLANK(C96)),NOT(ISBLANK(C98)),NOT(ISBLANK(C99)),NOT(ISBLANK(C100)),NOT(ISBLANK(C85)) ),SUM(C96:C100)=C85,  C97&gt;=0 )</formula1>
    </dataValidation>
    <dataValidation type="custom" errorStyle="warning" showInputMessage="1" showErrorMessage="1" sqref="C96:F96">
      <formula1>IF( AND(  NOT(ISBLANK(C97)),NOT(ISBLANK(C98)),NOT(ISBLANK(C99)),NOT(ISBLANK(C100)),NOT(ISBLANK(C85)) ),SUM(C96:C100)=C85,  C96&gt;=0 )</formula1>
    </dataValidation>
    <dataValidation type="custom" errorStyle="warning" showInputMessage="1" showErrorMessage="1" sqref="C100:F100">
      <formula1>IF( AND(  NOT(ISBLANK(C96)),NOT(ISBLANK(C97)),NOT(ISBLANK(C98)),NOT(ISBLANK(C99)),NOT(ISBLANK(C85)) ),SUM(C96:C100)=C85,  C100&gt;=0 )</formula1>
    </dataValidation>
    <dataValidation type="custom" errorStyle="warning" showInputMessage="1" showErrorMessage="1" sqref="E120:F120 E111:F111">
      <formula1>IF( AND(  NOT(ISBLANK(E108)),NOT(ISBLANK(E109)),NOT(ISBLANK(E110)),NOT(ISBLANK(E107)) ),SUM(E108:E111)=E107,  E111&gt;=0 )</formula1>
    </dataValidation>
    <dataValidation type="custom" errorStyle="warning" showInputMessage="1" showErrorMessage="1" sqref="E117:F117 E108:F108">
      <formula1>IF( AND(  NOT(ISBLANK(E109)),NOT(ISBLANK(E110)),NOT(ISBLANK(E111)),NOT(ISBLANK(E107)) ),SUM(E108:E111)=E107,  E108&gt;=0 )</formula1>
    </dataValidation>
    <dataValidation type="custom" errorStyle="warning" showInputMessage="1" showErrorMessage="1" sqref="E110:F110 E119:F119">
      <formula1>IF( AND(  NOT(ISBLANK(E108)),NOT(ISBLANK(E109)),NOT(ISBLANK(E111)),NOT(ISBLANK(E107)) ),SUM(E108:E111)=E107,  E110&gt;=0 )</formula1>
    </dataValidation>
    <dataValidation type="custom" errorStyle="warning" showInputMessage="1" showErrorMessage="1" sqref="E109:F109 E118:F118">
      <formula1>IF( AND(  NOT(ISBLANK(E108)),NOT(ISBLANK(E110)),NOT(ISBLANK(E111)),NOT(ISBLANK(E107)) ),SUM(E108:E111)=E107,  E109&gt;=0 )</formula1>
    </dataValidation>
    <dataValidation type="custom" errorStyle="warning" showInputMessage="1" showErrorMessage="1" sqref="E91:F91 E148:F148 E158:F158">
      <formula1>IF( AND(  NOT(ISBLANK(E88)),NOT(ISBLANK(E89)),NOT(ISBLANK(E90)),NOT(ISBLANK(E92)),NOT(ISBLANK(E87)) ),SUM(E88:E92)=E87,  E91&gt;=0 )</formula1>
    </dataValidation>
    <dataValidation type="custom" errorStyle="warning" showInputMessage="1" showErrorMessage="1" sqref="E88:F88 E145:F145">
      <formula1>IF( AND(  NOT(ISBLANK(E89)),NOT(ISBLANK(E90)),NOT(ISBLANK(E91)),NOT(ISBLANK(E92)),NOT(ISBLANK(E87)) ),SUM(E88:E92)=E87,  E88&gt;=0 )</formula1>
    </dataValidation>
    <dataValidation type="custom" errorStyle="warning" showInputMessage="1" showErrorMessage="1" sqref="E121:F121 E177:F177 E186:F186">
      <formula1>IF( AND(  NOT(ISBLANK(E116)),NOT(ISBLANK(E122)),NOT(ISBLANK(E114)) ),E116+E121+E122=E114,  E121&gt;=0 )</formula1>
    </dataValidation>
    <dataValidation type="custom" errorStyle="warning" showInputMessage="1" showErrorMessage="1" sqref="E78:F78 E155:F155">
      <formula1>IF( AND(  NOT(ISBLANK(E79)),NOT(ISBLANK(E80)),NOT(ISBLANK(E81)),NOT(ISBLANK(E82)),NOT(ISBLANK(E77)) ),SUM(E78:E82)=E77,  E78&gt;=0 )</formula1>
    </dataValidation>
    <dataValidation type="custom" errorStyle="warning" showInputMessage="1" showErrorMessage="1" sqref="E82:F82 E149:F149 E92:F92">
      <formula1>IF( AND(  NOT(ISBLANK(E78)),NOT(ISBLANK(E79)),NOT(ISBLANK(E80)),NOT(ISBLANK(E81)),NOT(ISBLANK(E77)) ),SUM(E78:E82)=E77,  E82&gt;=0 )</formula1>
    </dataValidation>
    <dataValidation type="custom" errorStyle="warning" showInputMessage="1" showErrorMessage="1" sqref="E81:F81">
      <formula1>IF( AND(  NOT(ISBLANK(E78)),NOT(ISBLANK(E79)),NOT(ISBLANK(E80)),NOT(ISBLANK(E82)),NOT(ISBLANK(E77)) ),SUM(E78:E82)=E77,  E81&gt;=0 )</formula1>
    </dataValidation>
    <dataValidation type="custom" errorStyle="warning" showInputMessage="1" showErrorMessage="1" sqref="E80:F80 E90:F90 E157:F157 E147:F147">
      <formula1>IF( AND(  NOT(ISBLANK(E78)),NOT(ISBLANK(E79)),NOT(ISBLANK(E81)),NOT(ISBLANK(E82)),NOT(ISBLANK(E77)) ),SUM(E78:E82)=E77,  E80&gt;=0 )</formula1>
    </dataValidation>
    <dataValidation type="custom" errorStyle="warning" showInputMessage="1" showErrorMessage="1" sqref="E79:F79 E89:F89 E146:F146 E156:F156">
      <formula1>IF( AND(  NOT(ISBLANK(E78)),NOT(ISBLANK(E80)),NOT(ISBLANK(E81)),NOT(ISBLANK(E82)),NOT(ISBLANK(E77)) ),SUM(E78:E82)=E77,  E79&gt;=0 )</formula1>
    </dataValidation>
    <dataValidation type="custom" errorStyle="warning" showInputMessage="1" showErrorMessage="1" sqref="E122:F122 E178:F178 E187:F187">
      <formula1>IF( AND(  NOT(ISBLANK(E116)),NOT(ISBLANK(E121)),NOT(ISBLANK(E114)) ),E116+E121+E122=E114,  E122&gt;=0 )</formula1>
    </dataValidation>
    <dataValidation type="custom" errorStyle="warning" allowBlank="1" showInputMessage="1" showErrorMessage="1" sqref="E113">
      <formula1>IF( AND(  NOT(ISBLANK(E105)),NOT(ISBLANK(E107)),NOT(ISBLANK(E112)) ),E107+E112+E113=E105,  E113&gt;=0 )</formula1>
    </dataValidation>
    <dataValidation type="custom" errorStyle="warning" showInputMessage="1" showErrorMessage="1" sqref="E112:F112">
      <formula1>IF( AND(  NOT(ISBLANK(E105)),NOT(ISBLANK(E107)),NOT(ISBLANK(E113)) ),E107+E112+E113=E105,  E112&gt;=0 )</formula1>
    </dataValidation>
    <dataValidation type="custom" errorStyle="warning" showInputMessage="1" showErrorMessage="1" sqref="E116:F116">
      <formula1>AND( IF( AND(  NOT(ISBLANK(E121)),NOT(ISBLANK(E122)),NOT(ISBLANK(E114)) ),E116+E121+E122=E114,  E116&gt;=0 ), IF( SUMPRODUCT(--(E117:E120=""))=0, SUM(E117:E120)=E116,  E116&gt;=0 )  )</formula1>
    </dataValidation>
    <dataValidation type="custom" errorStyle="warning" showInputMessage="1" showErrorMessage="1" sqref="E107:F107">
      <formula1>AND( IF( AND(  NOT(ISBLANK(E105)),NOT(ISBLANK(E112)),NOT(ISBLANK(E113)) ),E107+E112+E113=E105,  E107&gt;=0 ), IF( SUMPRODUCT(--(E108:E111=""))=0, SUM(E108:E111)=E107,  E107&gt;=0 )  )</formula1>
    </dataValidation>
    <dataValidation type="custom" errorStyle="warning" showInputMessage="1" showErrorMessage="1" sqref="E94:F94">
      <formula1>IF( AND(  NOT(ISBLANK(E85)),NOT(ISBLANK(E93)),NOT(ISBLANK(E87)) ),E87+E93+E94=E85,  E94&gt;=0 )</formula1>
    </dataValidation>
    <dataValidation type="custom" errorStyle="warning" showInputMessage="1" showErrorMessage="1" sqref="E93:F93 E150:F150 C160 E160:F160">
      <formula1>IF( AND(  NOT(ISBLANK(C85)),NOT(ISBLANK(C87)),NOT(ISBLANK(C94)) ),C87+C93+C94=C85,  C93&gt;=0 )</formula1>
    </dataValidation>
    <dataValidation type="custom" errorStyle="warning" showInputMessage="1" showErrorMessage="1" sqref="E87:F87 E77:F77">
      <formula1>AND( IF( AND(  NOT(ISBLANK(E75)),NOT(ISBLANK(E83)),NOT(ISBLANK(E84)) ),E77+E83+E84=E75,  E77&gt;=0 ), IF( SUMPRODUCT(--(E78:E82=""))=0, SUM(E78:E82)=E77,  E77&gt;=0 )  )</formula1>
    </dataValidation>
    <dataValidation type="custom" errorStyle="warning" showInputMessage="1" showErrorMessage="1" sqref="E84:F84">
      <formula1>IF( AND(  NOT(ISBLANK(E77)),NOT(ISBLANK(E75)),NOT(ISBLANK(E83)) ),E77+E83+E84=E75,  E84&gt;=0 )</formula1>
    </dataValidation>
    <dataValidation type="custom" errorStyle="warning" showInputMessage="1" showErrorMessage="1" sqref="E83:F83">
      <formula1>IF( AND(  NOT(ISBLANK(E77)),NOT(ISBLANK(E75)),NOT(ISBLANK(E84)) ),E77+E83+E84=E75,  E83&gt;=0 )</formula1>
    </dataValidation>
    <dataValidation type="custom" errorStyle="warning" allowBlank="1" showInputMessage="1" showErrorMessage="1" sqref="C114:F114">
      <formula1>AND( IF( AND(  NOT(ISBLANK(C101)),NOT(ISBLANK(C105)) ),C105+C114=C101,  C114&gt;=0 ), IF( AND(  NOT(ISBLANK(C116)),NOT(ISBLANK(C121)),NOT(ISBLANK(C122)) ),C116+E121+C122=C114,  C114&gt;=0 ), IF( SUMPRODUCT(--(C124:C127=""))=0, SUM(C124:C127)=C114,  C114&gt;=0 )  )</formula1>
    </dataValidation>
    <dataValidation type="custom" errorStyle="warning" showInputMessage="1" showErrorMessage="1" sqref="C105:F105 C170:F170">
      <formula1>AND( IF( AND(  NOT(ISBLANK(C107)),NOT(ISBLANK(C112)),NOT(ISBLANK(C113)) ),C107+C112+C113=C105,  C105&gt;=0 ), IF( AND(  NOT(ISBLANK(C101)),NOT(ISBLANK(C114)) ),C105+C114=C101,  C105&gt;=0 ) )</formula1>
    </dataValidation>
    <dataValidation type="custom" errorStyle="warning" showInputMessage="1" showErrorMessage="1" sqref="C85:F85">
      <formula1>AND( IF( AND(  NOT(ISBLANK(C75)),NOT(ISBLANK(C71)) ),C75+C85=C71,  C85&gt;=0 ), IF( AND(  NOT(ISBLANK(C87)),NOT(ISBLANK(C93)),NOT(ISBLANK(C94)) ),C87+C93+C94=C85,  C85&gt;=0 ), IF( SUMPRODUCT(--(C96:C100=""))=0, SUM(C96:C100)=C85,  C85&gt;=0 )  )</formula1>
    </dataValidation>
    <dataValidation type="custom" errorStyle="warning" showInputMessage="1" showErrorMessage="1" sqref="E75:F75 C142:F142">
      <formula1>AND( IF( AND(  NOT(ISBLANK(C71)),NOT(ISBLANK(C85)) ),C75+C85=C71,  C75&gt;=0 ), IF( AND(  NOT(ISBLANK(C77)),NOT(ISBLANK(C83)),NOT(ISBLANK(C84)) ),C77+C83+C84=C75,  C75&gt;=0 ) )</formula1>
    </dataValidation>
    <dataValidation type="custom" errorStyle="warning" showInputMessage="1" showErrorMessage="1" sqref="C75:D75">
      <formula1>IF( AND(  NOT(ISBLANK(C71)),NOT(ISBLANK(C85)) ),C75+C85=C71,  C75&gt;=0 )</formula1>
    </dataValidation>
    <dataValidation type="custom" errorStyle="warning" allowBlank="1" showInputMessage="1" showErrorMessage="1" sqref="C104:F104">
      <formula1>IF( AND(  NOT(ISBLANK(C101)),NOT(ISBLANK(C103)) ),C103+C104=C101,  C104&gt;=0 )</formula1>
    </dataValidation>
    <dataValidation type="custom" errorStyle="warning" showInputMessage="1" showErrorMessage="1" sqref="C74:F74">
      <formula1>IF( AND(  NOT(ISBLANK(C73)),NOT(ISBLANK(C71)) ),C73+C74=C71,  C74&gt;=0 )</formula1>
    </dataValidation>
    <dataValidation type="custom" errorStyle="warning" showInputMessage="1" showErrorMessage="1" sqref="C73:F73">
      <formula1>IF( AND(  NOT(ISBLANK(C74)),NOT(ISBLANK(C71)) ),C73+C74=C71,  C73&gt;=0 )</formula1>
    </dataValidation>
    <dataValidation type="custom" errorStyle="warning" showInputMessage="1" showErrorMessage="1" sqref="C101:F101">
      <formula1>AND( IF( AND(  NOT(ISBLANK(C70)),NOT(ISBLANK(C71)) ),C71+C101=C70,  C101&gt;=0 ), IF( AND(  NOT(ISBLANK(C103)),NOT(ISBLANK(C104)) ),C103+C104=C101,  C101&gt;=0 ), IF( AND(  NOT(ISBLANK(C105)),NOT(ISBLANK(C114)) ),C105+C114=C101,  C101&gt;=0 ) )</formula1>
    </dataValidation>
    <dataValidation type="custom" errorStyle="warning" showInputMessage="1" showErrorMessage="1" sqref="C71:F71">
      <formula1>AND( IF( AND(  NOT(ISBLANK(C73)),NOT(ISBLANK(C74)) ),C73+C74=C71,  C71&gt;=0 ), IF( AND(  NOT(ISBLANK(C70)),NOT(ISBLANK(C101)) ),C71+C101=C70,  C71&gt;=0 ), IF( AND(  NOT(ISBLANK(C75)),NOT(ISBLANK(C85)) ),C75+C85=C71,  C71&gt;=0 ) )</formula1>
    </dataValidation>
    <dataValidation type="custom" errorStyle="warning" showInputMessage="1" showErrorMessage="1" sqref="C70:F70">
      <formula1>AND( IF( AND(  NOT(ISBLANK(C68)),NOT(ISBLANK(C69)) ),C69+C70=C68,  C70&gt;=0 ), IF( AND(  NOT(ISBLANK(C71)),NOT(ISBLANK(C101)) ),C71+C101=C70,  C70&gt;=0 ) )</formula1>
    </dataValidation>
    <dataValidation type="custom" errorStyle="warning" showInputMessage="1" showErrorMessage="1" sqref="C69:F69 C265:F265 C268:F268 C136:F136">
      <formula1>IF( AND(  NOT(ISBLANK(C68)),NOT(ISBLANK(C70)) ),C69+C70=C68,  C69&gt;=0 )</formula1>
    </dataValidation>
    <dataValidation type="custom" errorStyle="warning" showInputMessage="1" showErrorMessage="1" sqref="C68:F68 C135:F135">
      <formula1>IF( AND(  NOT(ISBLANK(C69)),NOT(ISBLANK(C70)) ),C69+C70=C68,  C68&gt;=0 )</formula1>
    </dataValidation>
    <dataValidation type="custom" errorStyle="warning" showInputMessage="1" showErrorMessage="1" sqref="E60:F60">
      <formula1>IF( AND(  NOT(ISBLANK(F59)),NOT(ISBLANK(F57)) ),F59+F60=F57,  F60&gt;=0 )</formula1>
    </dataValidation>
    <dataValidation type="custom" errorStyle="warning" showInputMessage="1" showErrorMessage="1" sqref="E59:F59">
      <formula1>IF( AND(  NOT(ISBLANK(F60)),NOT(ISBLANK(F57)) ),F59+F60=F57,  F59&gt;=0 )</formula1>
    </dataValidation>
    <dataValidation type="custom" errorStyle="warning" showInputMessage="1" showErrorMessage="1" sqref="E56:F56 C141:F141 C169:F169 C202:F202">
      <formula1>IF( AND(  NOT(ISBLANK(C53)),NOT(ISBLANK(C55)) ),C55+C56=C53,  C56&gt;=0 )</formula1>
    </dataValidation>
    <dataValidation type="custom" errorStyle="warning" showInputMessage="1" showErrorMessage="1" sqref="C57:F57">
      <formula1>AND( IF( AND(  NOT(ISBLANK(C52)),NOT(ISBLANK(C63)) ),C53+C57=C52,  C57&gt;=0 ), IF( AND(  NOT(ISBLANK(C59)),NOT(ISBLANK(C60)) ),C59+C60=C57,  C57&gt;=0 ) )</formula1>
    </dataValidation>
    <dataValidation type="custom" errorStyle="warning" showInputMessage="1" showErrorMessage="1" sqref="C53:F53">
      <formula1>AND( IF( AND(  NOT(ISBLANK(C52)),NOT(ISBLANK(C57)) ),C53+C57=C52,  C53&gt;=0 ), IF( AND(  NOT(ISBLANK(C55)),NOT(ISBLANK(C56)) ),C55+C56=C53,  C53&gt;=0 ) )</formula1>
    </dataValidation>
    <dataValidation type="custom" errorStyle="warning" showInputMessage="1" showErrorMessage="1" sqref="C52:F52">
      <formula1>IF( AND(  NOT(ISBLANK(C53)),NOT(ISBLANK(C57)) ),C53+C57=C52,  C52&gt;=0 )</formula1>
    </dataValidation>
    <dataValidation type="custom" errorStyle="warning" showInputMessage="1" showErrorMessage="1" sqref="C44:F44">
      <formula1>IF( AND( NOT(ISBLANK(C41 )), NOT(ISBLANK(C42 )), NOT(ISBLANK(C43 )), NOT(ISBLANK(C40 )),NOT(ISBLANK(C34 )) ), SUM(C40:C44)=C34,    C44&gt;=0 )</formula1>
    </dataValidation>
    <dataValidation type="custom" errorStyle="warning" allowBlank="1" showInputMessage="1" showErrorMessage="1" sqref="C43:F43">
      <formula1>IF( AND( NOT(ISBLANK(C41 )), NOT(ISBLANK(C42 )), NOT(ISBLANK(C40 )), NOT(ISBLANK(C44 )),NOT(ISBLANK(C34 )) ), SUM(C40:C44)=C34,    C43&gt;=0 )</formula1>
    </dataValidation>
    <dataValidation type="custom" errorStyle="warning" showInputMessage="1" showErrorMessage="1" sqref="C42:F42">
      <formula1>IF( AND( NOT(ISBLANK(C41 )), NOT(ISBLANK(C40 )), NOT(ISBLANK(C43 )), NOT(ISBLANK(C44 )),NOT(ISBLANK(C34 )) ), SUM(C40:C44)=C34,    C42&gt;=0 )</formula1>
    </dataValidation>
    <dataValidation type="custom" errorStyle="warning" showInputMessage="1" showErrorMessage="1" sqref="C41:F41">
      <formula1>IF( AND( NOT(ISBLANK(C40 )), NOT(ISBLANK(C42 )), NOT(ISBLANK(C43 )), NOT(ISBLANK(C44 )),NOT(ISBLANK(C34 )) ), SUM(C40:C44)=C34,    C41&gt;=0 )</formula1>
    </dataValidation>
    <dataValidation type="custom" errorStyle="warning" showInputMessage="1" showErrorMessage="1" sqref="C40:F40">
      <formula1>IF( AND( NOT(ISBLANK(C41 )), NOT(ISBLANK(C42 )), NOT(ISBLANK(C43 )), NOT(ISBLANK(C44 )),NOT(ISBLANK(C34 )) ), SUM(C40:C44)=C34,    C40&gt;=0 )</formula1>
    </dataValidation>
    <dataValidation type="custom" errorStyle="warning" showInputMessage="1" showErrorMessage="1" sqref="E33:F33">
      <formula1>IF( AND( NOT(ISBLANK(E29 )), NOT(ISBLANK(E32 )), NOT(ISBLANK(E31 ))  ), SUM(E31:E33)=E29,    E33&gt;=0 )</formula1>
    </dataValidation>
    <dataValidation type="custom" errorStyle="warning" showInputMessage="1" showErrorMessage="1" sqref="E31:F31 E36:F36">
      <formula1>IF( AND( NOT(ISBLANK(E29 )), NOT(ISBLANK(E32 )), NOT(ISBLANK(E33 ))  ), SUM(E31:E33)=E29,    E31&gt;=0 )</formula1>
    </dataValidation>
    <dataValidation type="custom" errorStyle="warning" showInputMessage="1" showErrorMessage="1" sqref="E20:F20">
      <formula1>IF( AND( NOT(ISBLANK(E18 )), NOT(ISBLANK(E19 )), NOT(ISBLANK(E16 ))  ), SUM(E18:E20)=E16,    E20&gt;=0 )</formula1>
    </dataValidation>
    <dataValidation type="custom" errorStyle="warning" showInputMessage="1" showErrorMessage="1" sqref="E15:F15 E38:F38">
      <formula1>IF( AND( NOT(ISBLANK(E11 )), NOT(ISBLANK(E13 )), NOT(ISBLANK(E14 ))  ), SUM(E13:E15)=E11,    E15&gt;=0 )</formula1>
    </dataValidation>
    <dataValidation type="custom" errorStyle="warning" showInputMessage="1" showErrorMessage="1" sqref="E14:F14 E32:F32 E37:F37">
      <formula1>IF( AND( NOT(ISBLANK(E11 )), NOT(ISBLANK(E13 )), NOT(ISBLANK(E15 ))  ), SUM(E13:E15)=E11,    E14&gt;=0 )</formula1>
    </dataValidation>
    <dataValidation type="custom" errorStyle="warning" showInputMessage="1" showErrorMessage="1" sqref="C34:F34">
      <formula1>AND( IF( AND(  NOT(ISBLANK(C28 )), NOT(ISBLANK(C29 ))  ), C29+C34=C28,    C34&gt;=0 ), IF( AND(  NOT(ISBLANK(C36)), NOT(ISBLANK(C37)), NOT(ISBLANK(C38))  ), C36+C37+C38=C34,  C34&gt;=0 ), IF( SUMPRODUCT(--(C40:C44=""))=0, SUM(C40:C44)=C34,  C34&gt;=0 )  )</formula1>
    </dataValidation>
    <dataValidation type="custom" errorStyle="warning" showInputMessage="1" showErrorMessage="1" sqref="C218:F218">
      <formula1>AND( IF( AND(  NOT(ISBLANK(C217)),NOT(ISBLANK(C236)) ),C218+C236=C217,  C218&gt;=0 ), IF( AND(  NOT(ISBLANK(C219)),NOT(ISBLANK(C224)) ),C219+C224=C218,  C218&gt;=0 ) )</formula1>
    </dataValidation>
    <dataValidation type="custom" errorStyle="warning" showInputMessage="1" showErrorMessage="1" sqref="C201:F201 E55:F55 C103:F103 C140:F140 C168:F168">
      <formula1>IF( AND(  NOT(ISBLANK(C53)),NOT(ISBLANK(C56)) ),C55+C56=C53,  C55&gt;=0 )</formula1>
    </dataValidation>
    <dataValidation allowBlank="1" showInputMessage="1" sqref="E1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stopIfTrue="1" operator="containsText" id="{163546D9-F10B-44E8-A51A-D32ED40F5FB7}">
            <xm:f>NOT(ISERROR(SEARCH("Voer een getal in (bij n.v.t. NA invullen)",H6)))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H6:H294</xm:sqref>
        </x14:conditionalFormatting>
        <x14:conditionalFormatting xmlns:xm="http://schemas.microsoft.com/office/excel/2006/main">
          <x14:cfRule type="containsText" priority="9" operator="containsText" id="{012A0BA2-593A-433E-B7B1-7EF106D39D67}">
            <xm:f>NOT(ISERROR(SEARCH("Voer een getal in (bij n.v.t. een 0 invullen)",#REF!)))</xm:f>
            <xm:f>"Voer een getal in (bij n.v.t. een 0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H217:H219 H230:H237 H271:H272 H263:H269 H259 H248:H251 H239:H242 H244:H246</xm:sqref>
        </x14:conditionalFormatting>
        <x14:conditionalFormatting xmlns:xm="http://schemas.microsoft.com/office/excel/2006/main">
          <x14:cfRule type="containsText" priority="4" stopIfTrue="1" operator="containsText" id="{B20155E0-2C2F-4EC5-B1E7-75169A802E92}">
            <xm:f>NOT(ISERROR(SEARCH("Voer een getal in (bij n.v.t. NA invullen)",K13)))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K13:K272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'Explanatory notes'!$D$2:$D$4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3"/>
  <sheetViews>
    <sheetView workbookViewId="0">
      <selection activeCell="B23" sqref="B23"/>
    </sheetView>
  </sheetViews>
  <sheetFormatPr defaultRowHeight="12.75" x14ac:dyDescent="0.2"/>
  <cols>
    <col min="1" max="1" width="23.42578125" customWidth="1"/>
    <col min="2" max="2" width="38.140625" bestFit="1" customWidth="1"/>
    <col min="4" max="4" width="24.5703125" bestFit="1" customWidth="1"/>
    <col min="5" max="5" width="30.140625" bestFit="1" customWidth="1"/>
  </cols>
  <sheetData>
    <row r="1" spans="1:5" x14ac:dyDescent="0.2">
      <c r="A1" s="46" t="s">
        <v>290</v>
      </c>
      <c r="B1" s="46" t="s">
        <v>291</v>
      </c>
      <c r="C1" s="33"/>
      <c r="D1" s="45" t="s">
        <v>292</v>
      </c>
      <c r="E1" s="46" t="s">
        <v>293</v>
      </c>
    </row>
    <row r="2" spans="1:5" x14ac:dyDescent="0.2">
      <c r="A2" s="39" t="s">
        <v>276</v>
      </c>
      <c r="B2" s="40" t="s">
        <v>294</v>
      </c>
      <c r="C2" s="34"/>
      <c r="D2" s="42" t="s">
        <v>289</v>
      </c>
      <c r="E2" s="24" t="s">
        <v>304</v>
      </c>
    </row>
    <row r="3" spans="1:5" x14ac:dyDescent="0.2">
      <c r="A3" s="24" t="s">
        <v>277</v>
      </c>
      <c r="B3" s="41" t="s">
        <v>295</v>
      </c>
      <c r="C3" s="34"/>
      <c r="D3" s="43" t="s">
        <v>287</v>
      </c>
      <c r="E3" s="24" t="s">
        <v>296</v>
      </c>
    </row>
    <row r="4" spans="1:5" x14ac:dyDescent="0.2">
      <c r="A4" s="39" t="s">
        <v>278</v>
      </c>
      <c r="B4" s="40" t="s">
        <v>297</v>
      </c>
      <c r="C4" s="34"/>
      <c r="D4" s="43" t="s">
        <v>288</v>
      </c>
      <c r="E4" s="44" t="s">
        <v>298</v>
      </c>
    </row>
    <row r="5" spans="1:5" x14ac:dyDescent="0.2">
      <c r="A5" s="24" t="s">
        <v>279</v>
      </c>
      <c r="B5" s="41" t="s">
        <v>299</v>
      </c>
      <c r="C5" s="34"/>
      <c r="E5" s="35"/>
    </row>
    <row r="6" spans="1:5" x14ac:dyDescent="0.2">
      <c r="A6" s="39" t="s">
        <v>280</v>
      </c>
      <c r="B6" s="41" t="s">
        <v>300</v>
      </c>
      <c r="C6" s="34"/>
      <c r="E6" s="35"/>
    </row>
    <row r="7" spans="1:5" x14ac:dyDescent="0.2">
      <c r="A7" s="24" t="s">
        <v>301</v>
      </c>
      <c r="B7" s="41" t="s">
        <v>302</v>
      </c>
      <c r="C7" s="34"/>
      <c r="E7" s="35"/>
    </row>
    <row r="8" spans="1:5" x14ac:dyDescent="0.2">
      <c r="A8" s="39" t="s">
        <v>281</v>
      </c>
      <c r="B8" s="40" t="s">
        <v>303</v>
      </c>
      <c r="C8" s="34"/>
      <c r="E8" s="35"/>
    </row>
    <row r="10" spans="1:5" ht="15" x14ac:dyDescent="0.25">
      <c r="A10" s="36" t="s">
        <v>305</v>
      </c>
      <c r="B10" s="36" t="s">
        <v>306</v>
      </c>
      <c r="D10" s="48" t="s">
        <v>313</v>
      </c>
      <c r="E10" s="48" t="s">
        <v>291</v>
      </c>
    </row>
    <row r="11" spans="1:5" ht="38.25" x14ac:dyDescent="0.2">
      <c r="A11" s="37" t="s">
        <v>307</v>
      </c>
      <c r="B11" s="32" t="s">
        <v>297</v>
      </c>
      <c r="D11" s="32" t="s">
        <v>285</v>
      </c>
      <c r="E11" s="49" t="s">
        <v>314</v>
      </c>
    </row>
    <row r="12" spans="1:5" x14ac:dyDescent="0.2">
      <c r="A12" s="37" t="s">
        <v>308</v>
      </c>
      <c r="B12" s="32" t="s">
        <v>295</v>
      </c>
    </row>
    <row r="13" spans="1:5" x14ac:dyDescent="0.2">
      <c r="A13" s="37" t="s">
        <v>309</v>
      </c>
      <c r="B13" s="32" t="s">
        <v>300</v>
      </c>
    </row>
    <row r="14" spans="1:5" x14ac:dyDescent="0.2">
      <c r="A14" s="37" t="s">
        <v>310</v>
      </c>
      <c r="B14" s="32" t="s">
        <v>299</v>
      </c>
    </row>
    <row r="16" spans="1:5" ht="15" x14ac:dyDescent="0.25">
      <c r="A16" s="36" t="s">
        <v>311</v>
      </c>
      <c r="B16" s="36" t="s">
        <v>312</v>
      </c>
    </row>
    <row r="17" spans="1:2" x14ac:dyDescent="0.2">
      <c r="A17" s="38"/>
      <c r="B17" s="37" t="s">
        <v>315</v>
      </c>
    </row>
    <row r="18" spans="1:2" x14ac:dyDescent="0.2">
      <c r="A18" s="47"/>
      <c r="B18" s="47"/>
    </row>
    <row r="19" spans="1:2" x14ac:dyDescent="0.2">
      <c r="A19" s="47"/>
      <c r="B19" s="47"/>
    </row>
    <row r="20" spans="1:2" ht="15" x14ac:dyDescent="0.25">
      <c r="A20" s="36" t="s">
        <v>317</v>
      </c>
      <c r="B20" s="36" t="s">
        <v>291</v>
      </c>
    </row>
    <row r="21" spans="1:2" x14ac:dyDescent="0.2">
      <c r="A21" s="37" t="s">
        <v>316</v>
      </c>
      <c r="B21" s="82" t="s">
        <v>318</v>
      </c>
    </row>
    <row r="22" spans="1:2" x14ac:dyDescent="0.2">
      <c r="A22" s="37" t="s">
        <v>320</v>
      </c>
      <c r="B22" s="83" t="s">
        <v>319</v>
      </c>
    </row>
    <row r="23" spans="1:2" x14ac:dyDescent="0.2">
      <c r="A23" s="83" t="s">
        <v>321</v>
      </c>
      <c r="B23" s="32" t="s">
        <v>319</v>
      </c>
    </row>
  </sheetData>
  <sheetProtection algorithmName="SHA-512" hashValue="gZf3C3kCxZam37XsJFL+zIki2STJt3gBPWwY1aPtLq/dTxtJ6g3zFvXG/kHXrxoMMQMbttGniqA9Lm///ob3ag==" saltValue="tSu0481Hznj0seMlQtkrUw==" spinCount="100000" sheet="1" objects="1" scenarios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Entry fraud</vt:lpstr>
      <vt:lpstr>Explanatory notes</vt:lpstr>
      <vt:lpstr>'Data Entry fraud'!Print_Area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2011-11-25T17:20:23Z</cp:lastPrinted>
  <dcterms:created xsi:type="dcterms:W3CDTF">2010-10-27T11:46:23Z</dcterms:created>
  <dcterms:modified xsi:type="dcterms:W3CDTF">2020-02-20T14:05:26Z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us">
    <vt:lpwstr>Draft</vt:lpwstr>
  </property>
  <property fmtid="{D5CDD505-2E9C-101B-9397-08002B2CF9AE}" pid="3" name="Notes0">
    <vt:lpwstr/>
  </property>
</Properties>
</file>