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W:\TTI_ECIS_Intelligence\RisicoProfiel\2020 Risicoprofielen\BIMT\Vragenlijst\"/>
    </mc:Choice>
  </mc:AlternateContent>
  <workbookProtection workbookAlgorithmName="SHA-512" workbookHashValue="V2rtVUMHPvcUh5YSSy60d+O5imj2W1dtvm3b58onP8UZCvXYm0AP67SNRen0RsJLpJOoPpdJLaT8/NbH0Bl1Mw==" workbookSaltValue="hDb8NlxQyGF/z9Dkw1WqTA==" workbookSpinCount="100000" lockStructure="1"/>
  <bookViews>
    <workbookView xWindow="0" yWindow="0" windowWidth="19200" windowHeight="6270" tabRatio="736"/>
  </bookViews>
  <sheets>
    <sheet name="Inleiding" sheetId="3" r:id="rId1"/>
    <sheet name="General_Algemeen" sheetId="5" r:id="rId2"/>
    <sheet name="PSP_Betaalinstelling" sheetId="1" r:id="rId3"/>
    <sheet name="Money_transfer" sheetId="10" r:id="rId4"/>
    <sheet name="Exchange_wisselinstelling" sheetId="16" r:id="rId5"/>
    <sheet name="Mitigation_Beheersing" sheetId="13" r:id="rId6"/>
    <sheet name="Country list" sheetId="15" r:id="rId7"/>
    <sheet name="Lists" sheetId="2" state="hidden" r:id="rId8"/>
    <sheet name="Controlemeldingen" sheetId="14" state="hidden" r:id="rId9"/>
  </sheets>
  <definedNames>
    <definedName name="_xlnm._FilterDatabase" localSheetId="3" hidden="1">Money_transfer!$A$1:$N$189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38" i="10" l="1"/>
  <c r="G74" i="10"/>
  <c r="G75" i="10"/>
  <c r="G76" i="10"/>
  <c r="G77" i="10"/>
  <c r="G78" i="10"/>
  <c r="G73" i="10"/>
  <c r="G397" i="13" l="1"/>
  <c r="G398" i="13"/>
  <c r="G399" i="13"/>
  <c r="G400" i="13"/>
  <c r="G396" i="13"/>
  <c r="G387" i="13"/>
  <c r="G371" i="13"/>
  <c r="G372" i="13"/>
  <c r="G373" i="13"/>
  <c r="G370" i="13"/>
  <c r="G365" i="13"/>
  <c r="G366" i="13"/>
  <c r="G367" i="13"/>
  <c r="G364" i="13"/>
  <c r="G358" i="13"/>
  <c r="G359" i="13"/>
  <c r="G360" i="13"/>
  <c r="G361" i="13"/>
  <c r="G357" i="13"/>
  <c r="G239" i="13"/>
  <c r="G237" i="13"/>
  <c r="G236" i="13"/>
  <c r="G224" i="13"/>
  <c r="G187" i="13"/>
  <c r="G183" i="13"/>
  <c r="G63" i="13"/>
  <c r="G88" i="16"/>
  <c r="G87" i="16"/>
  <c r="G83" i="16"/>
  <c r="G81" i="16"/>
  <c r="G82" i="16"/>
  <c r="G80" i="16"/>
  <c r="G72" i="16"/>
  <c r="G61" i="16"/>
  <c r="G62" i="16"/>
  <c r="G63" i="16"/>
  <c r="G64" i="16"/>
  <c r="G60" i="16"/>
  <c r="G56" i="16"/>
  <c r="G55" i="16"/>
  <c r="G52" i="16"/>
  <c r="G36" i="16"/>
  <c r="G37" i="16"/>
  <c r="G35" i="16"/>
  <c r="G30" i="13" l="1"/>
  <c r="G31" i="13"/>
  <c r="G32" i="13"/>
  <c r="G33" i="13"/>
  <c r="G34" i="13"/>
  <c r="G35" i="13"/>
  <c r="G36" i="13"/>
  <c r="G37" i="13"/>
  <c r="G38" i="13"/>
  <c r="G39" i="13"/>
  <c r="G40" i="13"/>
  <c r="G29" i="13"/>
  <c r="G259" i="13" l="1"/>
  <c r="G258" i="13"/>
  <c r="G229" i="13"/>
  <c r="G230" i="13"/>
  <c r="G231" i="13"/>
  <c r="G232" i="13"/>
  <c r="G233" i="13"/>
  <c r="G234" i="13"/>
  <c r="G228" i="13"/>
  <c r="G265" i="13" l="1"/>
  <c r="G266" i="13"/>
  <c r="G264" i="13"/>
  <c r="G60" i="13" l="1"/>
  <c r="G251" i="13" l="1"/>
  <c r="G151" i="13" l="1"/>
  <c r="G881" i="1" l="1"/>
  <c r="G883" i="1"/>
  <c r="G888" i="1"/>
  <c r="G899" i="1"/>
  <c r="G900" i="1"/>
  <c r="G903" i="1"/>
  <c r="G904" i="1"/>
  <c r="G885" i="1"/>
  <c r="G886" i="1"/>
  <c r="G890" i="1"/>
  <c r="G893" i="1"/>
  <c r="G897" i="1"/>
  <c r="G898" i="1"/>
  <c r="G901" i="1"/>
  <c r="G902" i="1"/>
  <c r="G905" i="1"/>
  <c r="G906" i="1"/>
  <c r="G887" i="1"/>
  <c r="G889" i="1"/>
  <c r="G909" i="1"/>
  <c r="M346" i="1"/>
  <c r="M347" i="1"/>
  <c r="M348" i="1"/>
  <c r="M349" i="1"/>
  <c r="M350" i="1"/>
  <c r="M351" i="1"/>
  <c r="M352" i="1"/>
  <c r="M353" i="1"/>
  <c r="M354" i="1"/>
  <c r="M355" i="1"/>
  <c r="M356" i="1"/>
  <c r="M357" i="1"/>
  <c r="M358" i="1"/>
  <c r="M359" i="1"/>
  <c r="M360" i="1"/>
  <c r="M361" i="1"/>
  <c r="M362" i="1"/>
  <c r="M363" i="1"/>
  <c r="M364" i="1"/>
  <c r="M365" i="1"/>
  <c r="M366" i="1"/>
  <c r="M367" i="1"/>
  <c r="M368" i="1"/>
  <c r="M369" i="1"/>
  <c r="M370" i="1"/>
  <c r="M371" i="1"/>
  <c r="M372" i="1"/>
  <c r="M373" i="1"/>
  <c r="M374" i="1"/>
  <c r="M375" i="1"/>
  <c r="M376" i="1"/>
  <c r="M377" i="1"/>
  <c r="M378" i="1"/>
  <c r="M379" i="1"/>
  <c r="M380" i="1"/>
  <c r="M381" i="1"/>
  <c r="M382" i="1"/>
  <c r="M383" i="1"/>
  <c r="M384" i="1"/>
  <c r="M385" i="1"/>
  <c r="M386" i="1"/>
  <c r="M387" i="1"/>
  <c r="M388" i="1"/>
  <c r="M389" i="1"/>
  <c r="M390" i="1"/>
  <c r="M391" i="1"/>
  <c r="M392" i="1"/>
  <c r="M393" i="1"/>
  <c r="M394" i="1"/>
  <c r="M395" i="1"/>
  <c r="M396" i="1"/>
  <c r="M397" i="1"/>
  <c r="M398" i="1"/>
  <c r="M399" i="1"/>
  <c r="M400" i="1"/>
  <c r="M401" i="1"/>
  <c r="M402" i="1"/>
  <c r="M403" i="1"/>
  <c r="M404" i="1"/>
  <c r="M405" i="1"/>
  <c r="M406" i="1"/>
  <c r="M407" i="1"/>
  <c r="M408" i="1"/>
  <c r="M409" i="1"/>
  <c r="M410" i="1"/>
  <c r="M411" i="1"/>
  <c r="M412" i="1"/>
  <c r="M413" i="1"/>
  <c r="M414" i="1"/>
  <c r="M415" i="1"/>
  <c r="M416" i="1"/>
  <c r="M417" i="1"/>
  <c r="M418" i="1"/>
  <c r="M419" i="1"/>
  <c r="M420" i="1"/>
  <c r="M421" i="1"/>
  <c r="M422" i="1"/>
  <c r="M423" i="1"/>
  <c r="M424" i="1"/>
  <c r="M425" i="1"/>
  <c r="M426" i="1"/>
  <c r="M427" i="1"/>
  <c r="M428" i="1"/>
  <c r="M429" i="1"/>
  <c r="M430" i="1"/>
  <c r="M431" i="1"/>
  <c r="M432" i="1"/>
  <c r="M433" i="1"/>
  <c r="M434" i="1"/>
  <c r="M435" i="1"/>
  <c r="M436" i="1"/>
  <c r="M437" i="1"/>
  <c r="M438" i="1"/>
  <c r="M439" i="1"/>
  <c r="M440" i="1"/>
  <c r="M441" i="1"/>
  <c r="M442" i="1"/>
  <c r="M443" i="1"/>
  <c r="M444" i="1"/>
  <c r="M445" i="1"/>
  <c r="M446" i="1"/>
  <c r="M447" i="1"/>
  <c r="M448" i="1"/>
  <c r="M449" i="1"/>
  <c r="M450" i="1"/>
  <c r="M451" i="1"/>
  <c r="M452" i="1"/>
  <c r="M453" i="1"/>
  <c r="M454" i="1"/>
  <c r="M455" i="1"/>
  <c r="M456" i="1"/>
  <c r="M457" i="1"/>
  <c r="M458" i="1"/>
  <c r="M459" i="1"/>
  <c r="M460" i="1"/>
  <c r="M461" i="1"/>
  <c r="M462" i="1"/>
  <c r="M463" i="1"/>
  <c r="M464" i="1"/>
  <c r="M465" i="1"/>
  <c r="M466" i="1"/>
  <c r="M467" i="1"/>
  <c r="M468" i="1"/>
  <c r="M469" i="1"/>
  <c r="M470" i="1"/>
  <c r="M471" i="1"/>
  <c r="M472" i="1"/>
  <c r="M473" i="1"/>
  <c r="M474" i="1"/>
  <c r="M475" i="1"/>
  <c r="M476" i="1"/>
  <c r="M477" i="1"/>
  <c r="M478" i="1"/>
  <c r="M479" i="1"/>
  <c r="M480" i="1"/>
  <c r="M481" i="1"/>
  <c r="M482" i="1"/>
  <c r="M483" i="1"/>
  <c r="M484" i="1"/>
  <c r="M485" i="1"/>
  <c r="M486" i="1"/>
  <c r="M487" i="1"/>
  <c r="M488" i="1"/>
  <c r="M489" i="1"/>
  <c r="M490" i="1"/>
  <c r="M491" i="1"/>
  <c r="M492" i="1"/>
  <c r="M493" i="1"/>
  <c r="M494" i="1"/>
  <c r="M495" i="1"/>
  <c r="M496" i="1"/>
  <c r="M497" i="1"/>
  <c r="M498" i="1"/>
  <c r="M499" i="1"/>
  <c r="M500" i="1"/>
  <c r="M501" i="1"/>
  <c r="M502" i="1"/>
  <c r="M503" i="1"/>
  <c r="M504" i="1"/>
  <c r="M505" i="1"/>
  <c r="M506" i="1"/>
  <c r="M507" i="1"/>
  <c r="M508" i="1"/>
  <c r="M509" i="1"/>
  <c r="M510" i="1"/>
  <c r="M511" i="1"/>
  <c r="M512" i="1"/>
  <c r="M513" i="1"/>
  <c r="M514" i="1"/>
  <c r="M515" i="1"/>
  <c r="M516" i="1"/>
  <c r="M517" i="1"/>
  <c r="M518" i="1"/>
  <c r="M519" i="1"/>
  <c r="M520" i="1"/>
  <c r="M521" i="1"/>
  <c r="M522" i="1"/>
  <c r="M523" i="1"/>
  <c r="M524" i="1"/>
  <c r="M525" i="1"/>
  <c r="M526" i="1"/>
  <c r="M527" i="1"/>
  <c r="M528" i="1"/>
  <c r="M529" i="1"/>
  <c r="M530" i="1"/>
  <c r="M531" i="1"/>
  <c r="M532" i="1"/>
  <c r="M533" i="1"/>
  <c r="M534" i="1"/>
  <c r="M535" i="1"/>
  <c r="M536" i="1"/>
  <c r="M537" i="1"/>
  <c r="M538" i="1"/>
  <c r="M539" i="1"/>
  <c r="M540" i="1"/>
  <c r="M541" i="1"/>
  <c r="M542" i="1"/>
  <c r="M543" i="1"/>
  <c r="M544" i="1"/>
  <c r="M545" i="1"/>
  <c r="M546" i="1"/>
  <c r="M547" i="1"/>
  <c r="M548" i="1"/>
  <c r="M549" i="1"/>
  <c r="M550" i="1"/>
  <c r="M551" i="1"/>
  <c r="M552" i="1"/>
  <c r="M553" i="1"/>
  <c r="M554" i="1"/>
  <c r="M555" i="1"/>
  <c r="M556" i="1"/>
  <c r="M557" i="1"/>
  <c r="M558" i="1"/>
  <c r="M559" i="1"/>
  <c r="M560" i="1"/>
  <c r="M561" i="1"/>
  <c r="M562" i="1"/>
  <c r="M563" i="1"/>
  <c r="M564" i="1"/>
  <c r="M565" i="1"/>
  <c r="M566" i="1"/>
  <c r="M567" i="1"/>
  <c r="M568" i="1"/>
  <c r="M569" i="1"/>
  <c r="M570" i="1"/>
  <c r="M571" i="1"/>
  <c r="M572" i="1"/>
  <c r="M573" i="1"/>
  <c r="M574" i="1"/>
  <c r="M575" i="1"/>
  <c r="M576" i="1"/>
  <c r="M577" i="1"/>
  <c r="M578" i="1"/>
  <c r="M579" i="1"/>
  <c r="M580" i="1"/>
  <c r="M581" i="1"/>
  <c r="M582" i="1"/>
  <c r="M583" i="1"/>
  <c r="M584" i="1"/>
  <c r="M585" i="1"/>
  <c r="M586" i="1"/>
  <c r="M587" i="1"/>
  <c r="M588" i="1"/>
  <c r="M589" i="1"/>
  <c r="M590" i="1"/>
  <c r="M591" i="1"/>
  <c r="M592" i="1"/>
  <c r="M593" i="1"/>
  <c r="M345"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91" i="1"/>
  <c r="G92" i="1"/>
  <c r="G93" i="1"/>
  <c r="G94" i="1"/>
  <c r="G95" i="1"/>
  <c r="G96" i="1"/>
  <c r="G97" i="1"/>
  <c r="G98" i="1"/>
  <c r="G99" i="1"/>
  <c r="G100" i="1"/>
  <c r="G101" i="1"/>
  <c r="G102"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138" i="1"/>
  <c r="G139" i="1"/>
  <c r="G140" i="1"/>
  <c r="G141" i="1"/>
  <c r="G142" i="1"/>
  <c r="G143" i="1"/>
  <c r="G144" i="1"/>
  <c r="G145" i="1"/>
  <c r="G146" i="1"/>
  <c r="G147" i="1"/>
  <c r="G148" i="1"/>
  <c r="G149" i="1"/>
  <c r="G150" i="1"/>
  <c r="G151" i="1"/>
  <c r="G152" i="1"/>
  <c r="G153" i="1"/>
  <c r="G154" i="1"/>
  <c r="G155" i="1"/>
  <c r="G156" i="1"/>
  <c r="G157" i="1"/>
  <c r="G158" i="1"/>
  <c r="G159" i="1"/>
  <c r="G160" i="1"/>
  <c r="G161" i="1"/>
  <c r="G162" i="1"/>
  <c r="G163" i="1"/>
  <c r="G164" i="1"/>
  <c r="G165" i="1"/>
  <c r="G166" i="1"/>
  <c r="G167" i="1"/>
  <c r="G168" i="1"/>
  <c r="G169" i="1"/>
  <c r="G170" i="1"/>
  <c r="G171" i="1"/>
  <c r="G172" i="1"/>
  <c r="G173" i="1"/>
  <c r="G174" i="1"/>
  <c r="G175" i="1"/>
  <c r="G176" i="1"/>
  <c r="G177" i="1"/>
  <c r="G178" i="1"/>
  <c r="G179" i="1"/>
  <c r="G180" i="1"/>
  <c r="G181" i="1"/>
  <c r="G182" i="1"/>
  <c r="G183" i="1"/>
  <c r="G184" i="1"/>
  <c r="G185" i="1"/>
  <c r="G186" i="1"/>
  <c r="G187" i="1"/>
  <c r="G188" i="1"/>
  <c r="G189" i="1"/>
  <c r="G190" i="1"/>
  <c r="G191" i="1"/>
  <c r="G192" i="1"/>
  <c r="G193" i="1"/>
  <c r="G194" i="1"/>
  <c r="G195" i="1"/>
  <c r="G196" i="1"/>
  <c r="G197" i="1"/>
  <c r="G198" i="1"/>
  <c r="G199" i="1"/>
  <c r="G200" i="1"/>
  <c r="G201" i="1"/>
  <c r="G202" i="1"/>
  <c r="G203" i="1"/>
  <c r="G204" i="1"/>
  <c r="G205" i="1"/>
  <c r="G206" i="1"/>
  <c r="G207" i="1"/>
  <c r="G208" i="1"/>
  <c r="G209" i="1"/>
  <c r="G210" i="1"/>
  <c r="G211" i="1"/>
  <c r="G212" i="1"/>
  <c r="G213" i="1"/>
  <c r="G214" i="1"/>
  <c r="G215" i="1"/>
  <c r="G216" i="1"/>
  <c r="G217" i="1"/>
  <c r="G218" i="1"/>
  <c r="G219" i="1"/>
  <c r="G220" i="1"/>
  <c r="G221" i="1"/>
  <c r="G222" i="1"/>
  <c r="G223" i="1"/>
  <c r="G224" i="1"/>
  <c r="G225" i="1"/>
  <c r="G226" i="1"/>
  <c r="G227" i="1"/>
  <c r="G228" i="1"/>
  <c r="G229" i="1"/>
  <c r="G230" i="1"/>
  <c r="G231" i="1"/>
  <c r="G232" i="1"/>
  <c r="G233" i="1"/>
  <c r="G234" i="1"/>
  <c r="G235" i="1"/>
  <c r="G236" i="1"/>
  <c r="G237" i="1"/>
  <c r="G238" i="1"/>
  <c r="G239" i="1"/>
  <c r="G240" i="1"/>
  <c r="G241" i="1"/>
  <c r="G242" i="1"/>
  <c r="G243" i="1"/>
  <c r="G244" i="1"/>
  <c r="G245" i="1"/>
  <c r="G246" i="1"/>
  <c r="G247" i="1"/>
  <c r="G248" i="1"/>
  <c r="G249" i="1"/>
  <c r="G250" i="1"/>
  <c r="G251" i="1"/>
  <c r="G252" i="1"/>
  <c r="G253" i="1"/>
  <c r="G254" i="1"/>
  <c r="G255" i="1"/>
  <c r="G256" i="1"/>
  <c r="G257" i="1"/>
  <c r="G258" i="1"/>
  <c r="G259" i="1"/>
  <c r="G260" i="1"/>
  <c r="G261" i="1"/>
  <c r="G262" i="1"/>
  <c r="G263" i="1"/>
  <c r="G264" i="1"/>
  <c r="G265" i="1"/>
  <c r="G266" i="1"/>
  <c r="G267" i="1"/>
  <c r="G268" i="1"/>
  <c r="G269" i="1"/>
  <c r="G270" i="1"/>
  <c r="G22" i="1"/>
  <c r="G896" i="1" l="1"/>
  <c r="G892" i="1"/>
  <c r="G895" i="1"/>
  <c r="G907" i="1"/>
  <c r="G894" i="1"/>
  <c r="G882" i="1"/>
  <c r="G908" i="1"/>
  <c r="G891" i="1"/>
  <c r="G884" i="1"/>
  <c r="G880" i="1"/>
  <c r="G205" i="13"/>
  <c r="G202" i="13"/>
  <c r="G127" i="10" l="1"/>
  <c r="G128" i="10"/>
  <c r="G129" i="10"/>
  <c r="G130" i="10"/>
  <c r="G131" i="10"/>
  <c r="G132" i="10"/>
  <c r="G133" i="10" l="1"/>
  <c r="G134" i="10"/>
  <c r="G135" i="10"/>
  <c r="G169" i="10" l="1"/>
  <c r="G920" i="1"/>
  <c r="G916" i="1"/>
  <c r="G43" i="5" l="1"/>
  <c r="G196" i="10"/>
  <c r="G197" i="10"/>
  <c r="G198" i="10"/>
  <c r="G199" i="10"/>
  <c r="G200" i="10"/>
  <c r="G201" i="10"/>
  <c r="G202" i="10"/>
  <c r="G203" i="10"/>
  <c r="G185" i="10"/>
  <c r="G186" i="10"/>
  <c r="G187" i="10"/>
  <c r="G188" i="10"/>
  <c r="G189" i="10"/>
  <c r="G190" i="10"/>
  <c r="G191" i="10"/>
  <c r="G192" i="10"/>
  <c r="G153" i="10"/>
  <c r="G154" i="10"/>
  <c r="G155" i="10"/>
  <c r="G156" i="10"/>
  <c r="G157" i="10"/>
  <c r="G158" i="10"/>
  <c r="G159" i="10"/>
  <c r="G160" i="10"/>
  <c r="G149" i="10"/>
  <c r="G335" i="1" l="1"/>
  <c r="G69" i="10"/>
  <c r="G66" i="10"/>
  <c r="G65" i="10"/>
  <c r="G628" i="1"/>
  <c r="G629" i="1"/>
  <c r="G630" i="1"/>
  <c r="G631" i="1"/>
  <c r="G632" i="1"/>
  <c r="G633" i="1"/>
  <c r="G634" i="1"/>
  <c r="G635" i="1"/>
  <c r="G636" i="1"/>
  <c r="G637" i="1"/>
  <c r="G638" i="1"/>
  <c r="G639" i="1"/>
  <c r="G640" i="1"/>
  <c r="G641" i="1"/>
  <c r="G642" i="1"/>
  <c r="G643" i="1"/>
  <c r="G644" i="1"/>
  <c r="G645" i="1"/>
  <c r="G646" i="1"/>
  <c r="G647" i="1"/>
  <c r="G648" i="1"/>
  <c r="G649" i="1"/>
  <c r="G650" i="1"/>
  <c r="G651" i="1"/>
  <c r="G652" i="1"/>
  <c r="G653" i="1"/>
  <c r="G654" i="1"/>
  <c r="G655" i="1"/>
  <c r="G656" i="1"/>
  <c r="G657" i="1"/>
  <c r="G658" i="1"/>
  <c r="G659" i="1"/>
  <c r="G660" i="1"/>
  <c r="G661" i="1"/>
  <c r="G662" i="1"/>
  <c r="G663" i="1"/>
  <c r="G664" i="1"/>
  <c r="G665" i="1"/>
  <c r="G666" i="1"/>
  <c r="G667" i="1"/>
  <c r="G668" i="1"/>
  <c r="G669" i="1"/>
  <c r="G670" i="1"/>
  <c r="G671" i="1"/>
  <c r="G672" i="1"/>
  <c r="G673" i="1"/>
  <c r="G674" i="1"/>
  <c r="G675" i="1"/>
  <c r="G676" i="1"/>
  <c r="G677" i="1"/>
  <c r="G678" i="1"/>
  <c r="G679" i="1"/>
  <c r="G680" i="1"/>
  <c r="G681" i="1"/>
  <c r="G682" i="1"/>
  <c r="G683" i="1"/>
  <c r="G684" i="1"/>
  <c r="G685" i="1"/>
  <c r="G686" i="1"/>
  <c r="G687" i="1"/>
  <c r="G688" i="1"/>
  <c r="G689" i="1"/>
  <c r="G690" i="1"/>
  <c r="G691" i="1"/>
  <c r="G692" i="1"/>
  <c r="G693" i="1"/>
  <c r="G694" i="1"/>
  <c r="G695" i="1"/>
  <c r="G696" i="1"/>
  <c r="G697" i="1"/>
  <c r="G698" i="1"/>
  <c r="G699" i="1"/>
  <c r="G700" i="1"/>
  <c r="G701" i="1"/>
  <c r="G702" i="1"/>
  <c r="G703" i="1"/>
  <c r="G704" i="1"/>
  <c r="G705" i="1"/>
  <c r="G706" i="1"/>
  <c r="G707" i="1"/>
  <c r="G708" i="1"/>
  <c r="G709" i="1"/>
  <c r="G710" i="1"/>
  <c r="G711" i="1"/>
  <c r="G712" i="1"/>
  <c r="G713" i="1"/>
  <c r="G714" i="1"/>
  <c r="G715" i="1"/>
  <c r="G716" i="1"/>
  <c r="G717" i="1"/>
  <c r="G718" i="1"/>
  <c r="G719" i="1"/>
  <c r="G720" i="1"/>
  <c r="G721" i="1"/>
  <c r="G722" i="1"/>
  <c r="G723" i="1"/>
  <c r="G724" i="1"/>
  <c r="G725" i="1"/>
  <c r="G726" i="1"/>
  <c r="G727" i="1"/>
  <c r="G728" i="1"/>
  <c r="G729" i="1"/>
  <c r="G730" i="1"/>
  <c r="G731" i="1"/>
  <c r="G732" i="1"/>
  <c r="G733" i="1"/>
  <c r="G734" i="1"/>
  <c r="G735" i="1"/>
  <c r="G736" i="1"/>
  <c r="G737" i="1"/>
  <c r="G738" i="1"/>
  <c r="G739" i="1"/>
  <c r="G740" i="1"/>
  <c r="G741" i="1"/>
  <c r="G742" i="1"/>
  <c r="G743" i="1"/>
  <c r="G744" i="1"/>
  <c r="G745" i="1"/>
  <c r="G746" i="1"/>
  <c r="G747" i="1"/>
  <c r="G748" i="1"/>
  <c r="G749" i="1"/>
  <c r="G750" i="1"/>
  <c r="G751" i="1"/>
  <c r="G752" i="1"/>
  <c r="G753" i="1"/>
  <c r="G754" i="1"/>
  <c r="G755" i="1"/>
  <c r="G756" i="1"/>
  <c r="G757" i="1"/>
  <c r="G758" i="1"/>
  <c r="G759" i="1"/>
  <c r="G760" i="1"/>
  <c r="G761" i="1"/>
  <c r="G762" i="1"/>
  <c r="G763" i="1"/>
  <c r="G764" i="1"/>
  <c r="G765" i="1"/>
  <c r="G766" i="1"/>
  <c r="G767" i="1"/>
  <c r="G768" i="1"/>
  <c r="G769" i="1"/>
  <c r="G770" i="1"/>
  <c r="G771" i="1"/>
  <c r="G772" i="1"/>
  <c r="G773" i="1"/>
  <c r="G774" i="1"/>
  <c r="G775" i="1"/>
  <c r="G776" i="1"/>
  <c r="G777" i="1"/>
  <c r="G778" i="1"/>
  <c r="G779" i="1"/>
  <c r="G780" i="1"/>
  <c r="G781" i="1"/>
  <c r="G782" i="1"/>
  <c r="G783" i="1"/>
  <c r="G784" i="1"/>
  <c r="G785" i="1"/>
  <c r="G786" i="1"/>
  <c r="G787" i="1"/>
  <c r="G788" i="1"/>
  <c r="G789" i="1"/>
  <c r="G790" i="1"/>
  <c r="G791" i="1"/>
  <c r="G792" i="1"/>
  <c r="G793" i="1"/>
  <c r="G794" i="1"/>
  <c r="G795" i="1"/>
  <c r="G796" i="1"/>
  <c r="G797" i="1"/>
  <c r="G798" i="1"/>
  <c r="G799" i="1"/>
  <c r="G800" i="1"/>
  <c r="G801" i="1"/>
  <c r="G802" i="1"/>
  <c r="G803" i="1"/>
  <c r="G804" i="1"/>
  <c r="G805" i="1"/>
  <c r="G806" i="1"/>
  <c r="G807" i="1"/>
  <c r="G808" i="1"/>
  <c r="G809" i="1"/>
  <c r="G810" i="1"/>
  <c r="G811" i="1"/>
  <c r="G812" i="1"/>
  <c r="G813" i="1"/>
  <c r="G814" i="1"/>
  <c r="G815" i="1"/>
  <c r="G816" i="1"/>
  <c r="G817" i="1"/>
  <c r="G818" i="1"/>
  <c r="G819" i="1"/>
  <c r="G820" i="1"/>
  <c r="G821" i="1"/>
  <c r="G822" i="1"/>
  <c r="G823" i="1"/>
  <c r="G824" i="1"/>
  <c r="G825" i="1"/>
  <c r="G826" i="1"/>
  <c r="G827" i="1"/>
  <c r="G828" i="1"/>
  <c r="G829" i="1"/>
  <c r="G830" i="1"/>
  <c r="G831" i="1"/>
  <c r="G832" i="1"/>
  <c r="G833" i="1"/>
  <c r="G834" i="1"/>
  <c r="G835" i="1"/>
  <c r="G836" i="1"/>
  <c r="G837" i="1"/>
  <c r="G838" i="1"/>
  <c r="G839" i="1"/>
  <c r="G840" i="1"/>
  <c r="G841" i="1"/>
  <c r="G842" i="1"/>
  <c r="G843" i="1"/>
  <c r="G844" i="1"/>
  <c r="G845" i="1"/>
  <c r="G846" i="1"/>
  <c r="G847" i="1"/>
  <c r="G848" i="1"/>
  <c r="G849" i="1"/>
  <c r="G850" i="1"/>
  <c r="G851" i="1"/>
  <c r="G852" i="1"/>
  <c r="G853" i="1"/>
  <c r="G854" i="1"/>
  <c r="G855" i="1"/>
  <c r="G856" i="1"/>
  <c r="G857" i="1"/>
  <c r="G858" i="1"/>
  <c r="G859" i="1"/>
  <c r="G860" i="1"/>
  <c r="G861" i="1"/>
  <c r="G862" i="1"/>
  <c r="G863" i="1"/>
  <c r="G864" i="1"/>
  <c r="G865" i="1"/>
  <c r="G866" i="1"/>
  <c r="G867" i="1"/>
  <c r="G868" i="1"/>
  <c r="G869" i="1"/>
  <c r="G870" i="1"/>
  <c r="G871" i="1"/>
  <c r="G872" i="1"/>
  <c r="G873" i="1"/>
  <c r="G874" i="1"/>
  <c r="G875" i="1"/>
  <c r="C40" i="5"/>
  <c r="G40" i="5" s="1"/>
  <c r="C42" i="5"/>
  <c r="G42" i="5" s="1"/>
  <c r="G35" i="5"/>
  <c r="G33" i="5"/>
  <c r="G30" i="16" l="1"/>
  <c r="G29" i="16"/>
  <c r="G28" i="16"/>
  <c r="G91" i="16" l="1"/>
  <c r="G76" i="16"/>
  <c r="G73" i="16"/>
  <c r="G57" i="16"/>
  <c r="G67" i="16"/>
  <c r="G47" i="16"/>
  <c r="G46" i="16"/>
  <c r="G41" i="16"/>
  <c r="G24" i="16"/>
  <c r="G23" i="16"/>
  <c r="G16" i="16"/>
  <c r="G458" i="13" l="1"/>
  <c r="G455" i="13"/>
  <c r="G454" i="13"/>
  <c r="G185" i="13"/>
  <c r="G457" i="13" l="1"/>
  <c r="G456" i="13"/>
  <c r="G449" i="13"/>
  <c r="G448" i="13"/>
  <c r="G447" i="13"/>
  <c r="G445" i="13"/>
  <c r="G446" i="13"/>
  <c r="G442" i="13"/>
  <c r="G412" i="13"/>
  <c r="G413" i="13"/>
  <c r="G414" i="13"/>
  <c r="G415" i="13"/>
  <c r="G416" i="13"/>
  <c r="G411" i="13"/>
  <c r="G404" i="13"/>
  <c r="G405" i="13"/>
  <c r="G406" i="13"/>
  <c r="G407" i="13"/>
  <c r="G408" i="13"/>
  <c r="G403" i="13"/>
  <c r="G389" i="13"/>
  <c r="G350" i="13" l="1"/>
  <c r="G351" i="13"/>
  <c r="G352" i="13"/>
  <c r="G353" i="13"/>
  <c r="G354" i="13"/>
  <c r="G349" i="13"/>
  <c r="G342" i="13"/>
  <c r="G343" i="13"/>
  <c r="G344" i="13"/>
  <c r="G345" i="13"/>
  <c r="G346" i="13"/>
  <c r="G341" i="13"/>
  <c r="G279" i="13"/>
  <c r="G241" i="13"/>
  <c r="G220" i="13"/>
  <c r="G211" i="13"/>
  <c r="G212" i="13"/>
  <c r="G213" i="13"/>
  <c r="G214" i="13"/>
  <c r="G215" i="13"/>
  <c r="G216" i="13"/>
  <c r="G217" i="13"/>
  <c r="G218" i="13"/>
  <c r="G210" i="13"/>
  <c r="G174" i="13"/>
  <c r="G157" i="13"/>
  <c r="G158" i="13"/>
  <c r="G143" i="13" l="1"/>
  <c r="G149" i="13"/>
  <c r="G148" i="13"/>
  <c r="G140" i="13"/>
  <c r="G132" i="13"/>
  <c r="G133" i="13"/>
  <c r="G121" i="13"/>
  <c r="G122" i="13"/>
  <c r="G123" i="13"/>
  <c r="G124" i="13"/>
  <c r="G125" i="13"/>
  <c r="G126" i="13"/>
  <c r="G127" i="13"/>
  <c r="G128" i="13"/>
  <c r="G120" i="13"/>
  <c r="G115" i="13"/>
  <c r="G109" i="13"/>
  <c r="G90" i="13" l="1"/>
  <c r="G75" i="13"/>
  <c r="G77" i="13"/>
  <c r="G84" i="13"/>
  <c r="G67" i="13"/>
  <c r="G64" i="13"/>
  <c r="G23" i="13" l="1"/>
  <c r="G24" i="13"/>
  <c r="G20" i="13"/>
  <c r="G19" i="13"/>
  <c r="G18" i="13"/>
  <c r="G17" i="13"/>
  <c r="G14" i="13"/>
  <c r="G86" i="13" l="1"/>
  <c r="G309" i="1" l="1"/>
  <c r="G310" i="1"/>
  <c r="G290" i="1"/>
  <c r="G291" i="1"/>
  <c r="G14" i="5"/>
  <c r="B7" i="13"/>
  <c r="B7" i="10"/>
  <c r="B7" i="1"/>
  <c r="B7" i="5"/>
  <c r="G393" i="13" l="1"/>
  <c r="G168" i="13"/>
  <c r="G57" i="13"/>
  <c r="G56" i="13"/>
  <c r="G55" i="13"/>
  <c r="G54" i="13"/>
  <c r="G53" i="13"/>
  <c r="G45" i="13"/>
  <c r="G49" i="13"/>
  <c r="G48" i="13"/>
  <c r="G47" i="13"/>
  <c r="G46" i="13"/>
  <c r="G617" i="1" l="1"/>
  <c r="G297" i="13" l="1"/>
  <c r="G50" i="5" l="1"/>
  <c r="G49" i="5"/>
  <c r="G317" i="13"/>
  <c r="G329" i="13"/>
  <c r="G270" i="13"/>
  <c r="G110" i="13" l="1"/>
  <c r="G108" i="13"/>
  <c r="G81" i="13"/>
  <c r="G428" i="13"/>
  <c r="G425" i="13"/>
  <c r="G422" i="13"/>
  <c r="G419" i="13"/>
  <c r="G385" i="13"/>
  <c r="G382" i="13" l="1"/>
  <c r="G379" i="13"/>
  <c r="G376" i="13"/>
  <c r="G434" i="13"/>
  <c r="G435" i="13"/>
  <c r="G461" i="13"/>
  <c r="G333" i="13"/>
  <c r="G321" i="13"/>
  <c r="G313" i="13"/>
  <c r="G307" i="13"/>
  <c r="G304" i="13"/>
  <c r="G303" i="13"/>
  <c r="G302" i="13"/>
  <c r="G301" i="13"/>
  <c r="G300" i="13"/>
  <c r="G294" i="13"/>
  <c r="G291" i="13"/>
  <c r="G290" i="13"/>
  <c r="G289" i="13"/>
  <c r="G288" i="13"/>
  <c r="G287" i="13"/>
  <c r="G286" i="13"/>
  <c r="G285" i="13"/>
  <c r="G252" i="13"/>
  <c r="G250" i="13"/>
  <c r="G249" i="13"/>
  <c r="G248" i="13"/>
  <c r="G245" i="13"/>
  <c r="G199" i="13"/>
  <c r="G196" i="13"/>
  <c r="G193" i="13"/>
  <c r="G190" i="13"/>
  <c r="G180" i="13"/>
  <c r="G169" i="13" l="1"/>
  <c r="G170" i="13"/>
  <c r="G171" i="13"/>
  <c r="G163" i="13"/>
  <c r="G160" i="13"/>
  <c r="G159" i="13"/>
  <c r="G156" i="13"/>
  <c r="G155" i="13"/>
  <c r="G154" i="13"/>
  <c r="G139" i="13"/>
  <c r="G138" i="13"/>
  <c r="G137" i="13"/>
  <c r="G114" i="13"/>
  <c r="G107" i="13"/>
  <c r="G106" i="13"/>
  <c r="G105" i="13"/>
  <c r="G104" i="13"/>
  <c r="G103" i="13"/>
  <c r="G102" i="13"/>
  <c r="G101" i="13"/>
  <c r="G100" i="13"/>
  <c r="G99" i="13"/>
  <c r="G98" i="13"/>
  <c r="G85" i="13"/>
  <c r="G83" i="13"/>
  <c r="G82" i="13"/>
  <c r="G80" i="13"/>
  <c r="G71" i="13"/>
  <c r="G181" i="10"/>
  <c r="G180" i="10"/>
  <c r="G179" i="10"/>
  <c r="G178" i="10"/>
  <c r="G177" i="10"/>
  <c r="G174" i="10"/>
  <c r="G166" i="10"/>
  <c r="C41" i="5"/>
  <c r="G41" i="5" s="1"/>
  <c r="G36" i="5"/>
  <c r="G34" i="5"/>
  <c r="G32" i="5"/>
  <c r="G31" i="5"/>
  <c r="G30" i="5"/>
  <c r="G29" i="5"/>
  <c r="G28" i="5"/>
  <c r="G27" i="5"/>
  <c r="G209" i="10" l="1"/>
  <c r="G109" i="10"/>
  <c r="G102" i="10"/>
  <c r="G99" i="10"/>
  <c r="G88" i="10"/>
  <c r="G85" i="10"/>
  <c r="G67" i="10" l="1"/>
  <c r="G64" i="10"/>
  <c r="G63" i="10"/>
  <c r="G62" i="10"/>
  <c r="G61" i="10"/>
  <c r="G60" i="10"/>
  <c r="G53" i="10"/>
  <c r="G295" i="1" l="1"/>
  <c r="G325" i="1"/>
  <c r="G317" i="1"/>
  <c r="G292" i="1"/>
  <c r="G289" i="1"/>
  <c r="G288" i="1"/>
  <c r="G287" i="1"/>
  <c r="G286" i="1"/>
  <c r="G285" i="1"/>
  <c r="G284" i="1"/>
  <c r="G283" i="1"/>
  <c r="G282" i="1"/>
  <c r="G281" i="1"/>
  <c r="G280" i="1"/>
  <c r="G932" i="1"/>
  <c r="G596" i="1"/>
  <c r="G273" i="1"/>
  <c r="G623" i="1" l="1"/>
  <c r="G16" i="10"/>
  <c r="G620" i="1"/>
  <c r="G315" i="1"/>
  <c r="G314" i="1"/>
  <c r="G441" i="13" l="1"/>
  <c r="G438" i="13"/>
  <c r="G330" i="13"/>
  <c r="G328" i="13"/>
  <c r="G327" i="13"/>
  <c r="G326" i="13"/>
  <c r="G325" i="13"/>
  <c r="G318" i="13"/>
  <c r="G316" i="13"/>
  <c r="G315" i="13"/>
  <c r="G314" i="13"/>
  <c r="G277" i="13"/>
  <c r="G274" i="13"/>
  <c r="G271" i="13"/>
  <c r="G269" i="13"/>
  <c r="G257" i="13"/>
  <c r="G256" i="13"/>
  <c r="G176" i="13"/>
  <c r="G175" i="13"/>
  <c r="G173" i="13"/>
  <c r="G172" i="13"/>
  <c r="G14" i="1" l="1"/>
  <c r="G206" i="10" l="1"/>
  <c r="G82" i="10"/>
  <c r="G163" i="10"/>
  <c r="G146" i="10"/>
  <c r="G145" i="10"/>
  <c r="G144" i="10"/>
  <c r="G143" i="10"/>
  <c r="G126" i="10"/>
  <c r="G125" i="10"/>
  <c r="G124" i="10"/>
  <c r="G123" i="10"/>
  <c r="G122" i="10"/>
  <c r="G121" i="10"/>
  <c r="G120" i="10"/>
  <c r="G119" i="10"/>
  <c r="G118" i="10"/>
  <c r="G117" i="10"/>
  <c r="G116" i="10"/>
  <c r="G106" i="10"/>
  <c r="G105" i="10"/>
  <c r="G96" i="10"/>
  <c r="G95" i="10"/>
  <c r="G94" i="10"/>
  <c r="G93" i="10"/>
  <c r="G92" i="10"/>
  <c r="G91" i="10"/>
  <c r="G50" i="10"/>
  <c r="G49" i="10"/>
  <c r="G48" i="10"/>
  <c r="G47" i="10"/>
  <c r="G46" i="10"/>
  <c r="G45" i="10"/>
  <c r="G44" i="10"/>
  <c r="G43" i="10"/>
  <c r="G42" i="10"/>
  <c r="G41" i="10"/>
  <c r="G40" i="10"/>
  <c r="G39" i="10"/>
  <c r="G38" i="10"/>
  <c r="G37" i="10"/>
  <c r="G36" i="10"/>
  <c r="G35" i="10"/>
  <c r="G34" i="10"/>
  <c r="G33" i="10"/>
  <c r="G32" i="10"/>
  <c r="G31" i="10"/>
  <c r="G30" i="10"/>
  <c r="G29" i="10"/>
  <c r="G28" i="10"/>
  <c r="G27" i="10"/>
  <c r="G26" i="10"/>
  <c r="G25" i="10"/>
  <c r="G24" i="10"/>
  <c r="G23" i="10"/>
  <c r="G22" i="10"/>
  <c r="G21" i="10"/>
  <c r="G15" i="10"/>
  <c r="G14" i="10"/>
  <c r="G22" i="5" l="1"/>
  <c r="G21" i="5"/>
  <c r="G20" i="5"/>
  <c r="G19" i="5"/>
  <c r="G18" i="5"/>
  <c r="G17" i="5"/>
  <c r="G16" i="5"/>
  <c r="G15" i="5"/>
  <c r="G13" i="5"/>
  <c r="G330" i="1" l="1"/>
  <c r="G331" i="1"/>
  <c r="G332" i="1"/>
  <c r="G329" i="1"/>
  <c r="G307" i="1"/>
  <c r="G308" i="1"/>
  <c r="G924" i="1"/>
  <c r="G923" i="1"/>
  <c r="G919" i="1"/>
  <c r="G915" i="1"/>
  <c r="G627" i="1"/>
  <c r="G614" i="1"/>
  <c r="G613" i="1"/>
  <c r="G612" i="1"/>
  <c r="G611" i="1"/>
  <c r="G605" i="1"/>
  <c r="G606" i="1"/>
  <c r="G607" i="1"/>
  <c r="G608" i="1"/>
  <c r="G604" i="1"/>
  <c r="G340" i="1"/>
  <c r="G339" i="1"/>
  <c r="G338" i="1"/>
  <c r="G322" i="1"/>
  <c r="G321" i="1"/>
  <c r="G304" i="1"/>
  <c r="G305" i="1"/>
  <c r="G306" i="1"/>
  <c r="G300" i="1"/>
  <c r="G301" i="1"/>
  <c r="G302" i="1"/>
  <c r="G303" i="1"/>
  <c r="G311" i="1"/>
  <c r="G299" i="1"/>
  <c r="G15" i="1"/>
  <c r="G929" i="1"/>
  <c r="G928" i="1"/>
  <c r="G912" i="1"/>
  <c r="G16" i="1"/>
</calcChain>
</file>

<file path=xl/sharedStrings.xml><?xml version="1.0" encoding="utf-8"?>
<sst xmlns="http://schemas.openxmlformats.org/spreadsheetml/2006/main" count="3839" uniqueCount="2512">
  <si>
    <t>Antwoord</t>
  </si>
  <si>
    <t>Controle</t>
  </si>
  <si>
    <t>&lt;selecteer een antwoord&gt;</t>
  </si>
  <si>
    <t>Naam instelling</t>
  </si>
  <si>
    <t>Naam Rapporteur</t>
  </si>
  <si>
    <t>Afdeling rapporteur</t>
  </si>
  <si>
    <t>Functie rapporteur</t>
  </si>
  <si>
    <t>Naam eindverantwoordelijke</t>
  </si>
  <si>
    <t>Functie eindverantwoordelijke</t>
  </si>
  <si>
    <t>Ja</t>
  </si>
  <si>
    <t>Nee</t>
  </si>
  <si>
    <t>Laos</t>
  </si>
  <si>
    <t>Risicocategorie "laag"</t>
  </si>
  <si>
    <t>Risicocategorie "medium/normaal"</t>
  </si>
  <si>
    <t>Risicocategorie "hoog/verhoogd"</t>
  </si>
  <si>
    <t>Voer een naam in</t>
  </si>
  <si>
    <t>Voer een functie in</t>
  </si>
  <si>
    <t>Voer een afdeling in</t>
  </si>
  <si>
    <t>Voer een telefoonnummer in</t>
  </si>
  <si>
    <t>Voer een e-mailadres in</t>
  </si>
  <si>
    <t>Maak een keuze uit het drop-down menu</t>
  </si>
  <si>
    <t>Vermeld (optioneel) een toelichting</t>
  </si>
  <si>
    <t>Voer een bedrag in, in hele euro's</t>
  </si>
  <si>
    <t>Voer het aantal in, en het bedrag in hele euro's</t>
  </si>
  <si>
    <t>Controlemeldingen</t>
  </si>
  <si>
    <t>Instructie: lees dit eerst</t>
  </si>
  <si>
    <t>Vragenlijst integriteitsrisico’s</t>
  </si>
  <si>
    <t>Wij danken u bij voorbaat voor uw medewerking.</t>
  </si>
  <si>
    <t>Aan het einde van iedere sectie kunt u desgewenst een toelichting geven bij één of meer antwoorden. Wij verzoeken u daarbij een verwijzing naar het vraagnummer op te nemen.</t>
  </si>
  <si>
    <t>Aan het einde van de vragenlijst kunt u uw antwoorden uitprinten ten behoeve van uw eigen administratie.</t>
  </si>
  <si>
    <t xml:space="preserve">Let op: nadat u de vragenlijst heeft verzonden, kunt u geen wijzigingen meer aanbrengen in uw antwoorden en gegevens! </t>
  </si>
  <si>
    <t>Heeft u vragen?</t>
  </si>
  <si>
    <t>Aantal bijkantoren</t>
  </si>
  <si>
    <t>Aantal agentschappen</t>
  </si>
  <si>
    <t>Aantal deelnemingen</t>
  </si>
  <si>
    <t>Overig</t>
  </si>
  <si>
    <t>N.v.t.</t>
  </si>
  <si>
    <t>Maak een keuze uit het drop-down menu/geef een toelichting</t>
  </si>
  <si>
    <t>Religieuze instellingen met bestemming in hoog risicolanden</t>
  </si>
  <si>
    <t>Religieuze instellingen met bestemming in niet hoog risicolanden</t>
  </si>
  <si>
    <t>Juweliers</t>
  </si>
  <si>
    <t>Handelaren in losse diamanten</t>
  </si>
  <si>
    <t>Uitgevers van cryptotokens (uitgegeven via een Initial Coin Offering)</t>
  </si>
  <si>
    <t>(Nog) niet gecategoriseerd</t>
  </si>
  <si>
    <t>Aantal transacties</t>
  </si>
  <si>
    <t>Telefoonnummer rapporteur</t>
  </si>
  <si>
    <t>E-mailadres rapporteur</t>
  </si>
  <si>
    <t>&lt;vul uw antwoord hier in:&gt;</t>
  </si>
  <si>
    <t>U heeft de mogelijkheid om de vragenlijst tussentijds op te slaan en op een later moment te hervatten.</t>
  </si>
  <si>
    <t>Eindverantwoordelijke bestuurder</t>
  </si>
  <si>
    <t>Aantal cross border notificaties</t>
  </si>
  <si>
    <t>Totaal aantal</t>
  </si>
  <si>
    <t>Aantal actief in rapportage-periode</t>
  </si>
  <si>
    <t xml:space="preserve">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betaaldiensten ondersteunen of ontplooien. </t>
  </si>
  <si>
    <t>Iran</t>
  </si>
  <si>
    <t>Sri Lanka</t>
  </si>
  <si>
    <t>Vanuatu</t>
  </si>
  <si>
    <t>Ideal</t>
  </si>
  <si>
    <t>Bancontact</t>
  </si>
  <si>
    <t>Paypal</t>
  </si>
  <si>
    <t>Afterpay</t>
  </si>
  <si>
    <t>Cadeau kaarten</t>
  </si>
  <si>
    <t>SOFORT</t>
  </si>
  <si>
    <t>(SEPA) credit transfer</t>
  </si>
  <si>
    <t>Aantal merchants</t>
  </si>
  <si>
    <t>Debit card</t>
  </si>
  <si>
    <t>Credit card</t>
  </si>
  <si>
    <t>Bitcoins</t>
  </si>
  <si>
    <t>Monero</t>
  </si>
  <si>
    <t>Ether</t>
  </si>
  <si>
    <t>waarvan niet in NL gevestigd</t>
  </si>
  <si>
    <t>Risicocategorie "onacceptabel"</t>
  </si>
  <si>
    <t>Risicocategorie "standaard"</t>
  </si>
  <si>
    <t>Voer in alle cellen een aantal (of 0) in</t>
  </si>
  <si>
    <t xml:space="preserve">Geef een toelichting (verplicht) </t>
  </si>
  <si>
    <t>Afghanistan</t>
  </si>
  <si>
    <t>Aantal UBO's</t>
  </si>
  <si>
    <t>Handelaren in goederen van grote waarden (o.a. auto's, boten)</t>
  </si>
  <si>
    <t>Handelaren in goud</t>
  </si>
  <si>
    <t>Crowdfunding voor een doel met bestemming in niet hoog risicolanden</t>
  </si>
  <si>
    <t>Crowdfunding voor een doel met bestemming in hoog risicolanden</t>
  </si>
  <si>
    <t>Coffeeshops, growshops</t>
  </si>
  <si>
    <t>Reisbureaus</t>
  </si>
  <si>
    <t>Charitatieve instellingen (o.a. stichtingen) met bestemming in hoog risicolanden</t>
  </si>
  <si>
    <t>Charitatieve instellingen (o.a. stichtingen) met bestemming in niet hoog risicolanden</t>
  </si>
  <si>
    <t>Consultancy</t>
  </si>
  <si>
    <t>Medicijnen</t>
  </si>
  <si>
    <t>Voer een aantal (of 0) in</t>
  </si>
  <si>
    <r>
      <t xml:space="preserve">Vermeld voor uw instelling het aantal actieve merchants waarvan uw instelling niet weet wie de UBO is: 
</t>
    </r>
    <r>
      <rPr>
        <i/>
        <sz val="8"/>
        <rFont val="Verdana"/>
        <family val="2"/>
      </rPr>
      <t>UBO: 'Ultimate Beneficial Owner' of uiteindelijk belanghebbende</t>
    </r>
  </si>
  <si>
    <r>
      <t xml:space="preserve">Aantal merchants waarvan om integriteitsredenen afscheid werd genomen </t>
    </r>
    <r>
      <rPr>
        <b/>
        <sz val="8"/>
        <rFont val="Verdana"/>
        <family val="2"/>
      </rPr>
      <t xml:space="preserve">na </t>
    </r>
    <r>
      <rPr>
        <sz val="8"/>
        <rFont val="Verdana"/>
        <family val="2"/>
      </rPr>
      <t>acceptatie</t>
    </r>
  </si>
  <si>
    <r>
      <t xml:space="preserve">Aantal merchants dat om integriteitsredenen is geweigerd </t>
    </r>
    <r>
      <rPr>
        <b/>
        <sz val="8"/>
        <rFont val="Verdana"/>
        <family val="2"/>
      </rPr>
      <t>voor of tijdens</t>
    </r>
    <r>
      <rPr>
        <sz val="8"/>
        <rFont val="Verdana"/>
        <family val="2"/>
      </rPr>
      <t xml:space="preserve"> het acceptatieproces naar aanleiding van het beleid van uw instelling</t>
    </r>
  </si>
  <si>
    <t>Geef aan of uw instelling een achterstand heeft op compliance met de Wwft.</t>
  </si>
  <si>
    <t>Opgenomen in SIRA (ja/nee)</t>
  </si>
  <si>
    <t>Witwassen</t>
  </si>
  <si>
    <t xml:space="preserve">Terrorismefinanciering </t>
  </si>
  <si>
    <t xml:space="preserve">Omzeilen van sanctieregelgeving </t>
  </si>
  <si>
    <t>Corruptie (omkoping)</t>
  </si>
  <si>
    <t xml:space="preserve">Belangenverstrengeling </t>
  </si>
  <si>
    <t xml:space="preserve">Ontduiking en ontwijking van fiscale regelgeving </t>
  </si>
  <si>
    <t xml:space="preserve">Interne fraude en oplichting (door medewerkers van uw instelling) </t>
  </si>
  <si>
    <t>Externe fraude en oplichting (door klanten/relaties)</t>
  </si>
  <si>
    <t>Cybercrime</t>
  </si>
  <si>
    <t>Businesslines (1e lijn)</t>
  </si>
  <si>
    <t>Risk manager</t>
  </si>
  <si>
    <t>Compliance officer</t>
  </si>
  <si>
    <t>Opstellen</t>
  </si>
  <si>
    <t>Wel betrokken</t>
  </si>
  <si>
    <t>Goedkeuren</t>
  </si>
  <si>
    <t>Evalueren</t>
  </si>
  <si>
    <t>Aanpassen</t>
  </si>
  <si>
    <t>Consulteren</t>
  </si>
  <si>
    <t>Bestuur/ directie</t>
  </si>
  <si>
    <t>RvC of RvT</t>
  </si>
  <si>
    <t>Externe consultant</t>
  </si>
  <si>
    <t>Vermeld voor uw instelling of de integrity risk appetite* is geformuleerd.</t>
  </si>
  <si>
    <t>BELEID EN PROCEDURES ALGEMEEN</t>
  </si>
  <si>
    <t>CLIENTONDERZOEK</t>
  </si>
  <si>
    <t>Laag risico cliënten</t>
  </si>
  <si>
    <t>Midden risico cliënten</t>
  </si>
  <si>
    <t>Hoog risico cliënten</t>
  </si>
  <si>
    <t>TRANSACTIEMONITORING</t>
  </si>
  <si>
    <t>Hoogte van de individuele transacties</t>
  </si>
  <si>
    <t>Volume van de transacties</t>
  </si>
  <si>
    <t>Tegenpartijen</t>
  </si>
  <si>
    <t>Landen</t>
  </si>
  <si>
    <t>Vermeld of monitoring van transacties plaats vindt bij uw instelling en zoja, op welk wijze.</t>
  </si>
  <si>
    <t xml:space="preserve">
Klant</t>
  </si>
  <si>
    <t>Tegenpartij</t>
  </si>
  <si>
    <t>Hoog risicolanden</t>
  </si>
  <si>
    <t>Offshore jurisdicties</t>
  </si>
  <si>
    <t>Klantsegmenten *</t>
  </si>
  <si>
    <t>Sectoren of branches**</t>
  </si>
  <si>
    <t xml:space="preserve">PEP’s </t>
  </si>
  <si>
    <t>Cash transacties</t>
  </si>
  <si>
    <t xml:space="preserve">Stichtingen </t>
  </si>
  <si>
    <t>Vermeld voor uw instelling of de detectie van (mogelijke) ongebruikelijke financiële transacties real-time of post-event plaats vindt (zoals overschrijvingen van bankrekeningen).</t>
  </si>
  <si>
    <t>Vermeld of uw instelling analyses verricht van financiële transacties om afwijkende transactiepatronen te detecteren buiten het standaard transactiemonitoring (met business rules) om (zoals netwerkanalyses).</t>
  </si>
  <si>
    <t>Vermeld of uw instelling nieuwe technologieën zoals machine learning toepast in het transactiemonitoringproces.</t>
  </si>
  <si>
    <t>Vermeld of uw instelling zich heeft geregistreerd bij de Financiële inlichtingen eenheid (FIU).</t>
  </si>
  <si>
    <t>SANCTIESCREENING</t>
  </si>
  <si>
    <r>
      <t xml:space="preserve">Vermeld of uw instelling voorafgaand aan de dienstverlening controleert of een (potentiële) cliënt en zijn UBO's * voorkomen op sanctielijsten.
</t>
    </r>
    <r>
      <rPr>
        <i/>
        <sz val="7.5"/>
        <rFont val="Verdana"/>
        <family val="2"/>
      </rPr>
      <t>* Ultimate Beneficial Owners</t>
    </r>
  </si>
  <si>
    <t>Nationale sanctielijsten</t>
  </si>
  <si>
    <t>EU-sanctielijsten</t>
  </si>
  <si>
    <t>OFAC-lijsten</t>
  </si>
  <si>
    <t>Andere</t>
  </si>
  <si>
    <r>
      <t xml:space="preserve">Vermeld of uw instelling na aanvang van de dienstverlening controleert of een cliënt en zijn UBO’s* voorkomen op de sanctielijsten. Zo ja, hoe vaak per jaar voert u deze controle uit?
Selecteer alle mogelijkheden, er zijn meerdere antwoorden mogelijk.
</t>
    </r>
    <r>
      <rPr>
        <i/>
        <sz val="7.5"/>
        <rFont val="Verdana"/>
        <family val="2"/>
      </rPr>
      <t>* Ultimate Beneficial Owners</t>
    </r>
  </si>
  <si>
    <t>Controle (ja/nee)</t>
  </si>
  <si>
    <t>Frequentie (aantal/jaar)</t>
  </si>
  <si>
    <t xml:space="preserve">Periodieke controle van alle cliënten </t>
  </si>
  <si>
    <t>Periodieke controle voor alleen cliënten met een hoger risicoprofiel</t>
  </si>
  <si>
    <t>Controle n.a.v. mutaties van sanctielijsten</t>
  </si>
  <si>
    <t xml:space="preserve">Controle bij mutaties cliënt (bijv. wijziging UBO) </t>
  </si>
  <si>
    <r>
      <t xml:space="preserve">Vermeld of uw instelling bij het uitvoeren van (cliënt) transacties controleert of een </t>
    </r>
    <r>
      <rPr>
        <b/>
        <sz val="8"/>
        <rFont val="Verdana"/>
        <family val="2"/>
      </rPr>
      <t>cliënt</t>
    </r>
    <r>
      <rPr>
        <sz val="8"/>
        <rFont val="Verdana"/>
        <family val="2"/>
      </rPr>
      <t xml:space="preserve"> of</t>
    </r>
    <r>
      <rPr>
        <b/>
        <sz val="8"/>
        <rFont val="Verdana"/>
        <family val="2"/>
      </rPr>
      <t xml:space="preserve"> tegenpartij</t>
    </r>
    <r>
      <rPr>
        <sz val="8"/>
        <rFont val="Verdana"/>
        <family val="2"/>
      </rPr>
      <t xml:space="preserve"> voorkomt op sanctielijsten.
</t>
    </r>
    <r>
      <rPr>
        <i/>
        <sz val="8"/>
        <rFont val="Verdana"/>
        <family val="2"/>
      </rPr>
      <t>Het betreft transacties die uw instelling verricht voor of namens uw cliënten of met (professionele) tegenpartijen.</t>
    </r>
  </si>
  <si>
    <t>Real-time</t>
  </si>
  <si>
    <t>Post-event</t>
  </si>
  <si>
    <t>Niet</t>
  </si>
  <si>
    <t xml:space="preserve">laag risico (cliënt)transacties </t>
  </si>
  <si>
    <t>midden risico (cliënt)transacties</t>
  </si>
  <si>
    <t>hoog risico (cliënt)transacties</t>
  </si>
  <si>
    <t>Aantal hits</t>
  </si>
  <si>
    <t>Potentiële cliënten</t>
  </si>
  <si>
    <t>Bestaande cliënten</t>
  </si>
  <si>
    <t>Aantal cliënten</t>
  </si>
  <si>
    <t>UITBESTEDING</t>
  </si>
  <si>
    <t>Vermeld voor uw instelling of (onderdelen van) de volgende processen zijn uitbesteed aan derde partijen.</t>
  </si>
  <si>
    <t>CDD cliënt-acceptatie</t>
  </si>
  <si>
    <t>CDD periodieke klantreview</t>
  </si>
  <si>
    <t>Transactiemonitoring</t>
  </si>
  <si>
    <t>Alert afhandeling</t>
  </si>
  <si>
    <t>Melden ongebruikelijke transacties</t>
  </si>
  <si>
    <t>Sanctiescreening</t>
  </si>
  <si>
    <t>Vermeld of uw instelling in uitbestedingsovereenkomsten de verplichtingen vastlegt t.a.v. de naleving van de Wft, Wwft en de Sanctiewet 1977 c.a.</t>
  </si>
  <si>
    <t>Vermeld of uw instelling periodiek de naleving beoordeelt van de verplichtingen uit hoofde van de Wft, Wwft en de Sanctiewet 1977 c.a. door partijen aan wie uw instelling werkzaamheden heeft uitbesteed.</t>
  </si>
  <si>
    <t>Vermeld op welke manier uw instelling zich ervan verzekert dat door partijen aan wie werkzaamheden zijn uitbesteed de wettelijke verplichtingen uit de Wft, Wwft en Sanctiewet 1977 worden nageleefd. 
Kies één of meer van de volgende mogelijkheden.</t>
  </si>
  <si>
    <t>(Periodieke) Rapportageverplichting</t>
  </si>
  <si>
    <t>Trainingen</t>
  </si>
  <si>
    <t>Certificering</t>
  </si>
  <si>
    <t xml:space="preserve">Het recht om een audit uit te (laten) voeren </t>
  </si>
  <si>
    <t>Overige maatregelen</t>
  </si>
  <si>
    <t>Vermeld voor uw instelling of er een verplichting bestaat voor (een deel van) de medewerkers om een opleiding of trainingsprogramma te volgen op de volgende gebieden:
- Wwft
- Sanctiewet en sanctieregels
- Wft/overige integriteitsrisico's</t>
  </si>
  <si>
    <t>Wwft</t>
  </si>
  <si>
    <t>Sanctiewet en sanctieregels</t>
  </si>
  <si>
    <t>Wft/ overige integriteits-risico’s</t>
  </si>
  <si>
    <t>Medewerkers klantcontact</t>
  </si>
  <si>
    <t>Medewerkers compliance</t>
  </si>
  <si>
    <t>Medewerkers audit</t>
  </si>
  <si>
    <t>Directie/bestuur</t>
  </si>
  <si>
    <t>Anders</t>
  </si>
  <si>
    <t>COMPLIANCE</t>
  </si>
  <si>
    <t>Transactiemonitoring en melden ongebruikelijke transacties</t>
  </si>
  <si>
    <t>Third party due diligence</t>
  </si>
  <si>
    <t>Integriteitsgevoelige functies/nevenfuncties/gift- &amp; entertainmentbeleid</t>
  </si>
  <si>
    <t>Vermeld voor uw instelling waar de compliance functie m.b.t de beheersing van integriteitsrisico’s is belegd.</t>
  </si>
  <si>
    <r>
      <t xml:space="preserve">Vermeld voor uw instelling met welke frequentie door de compliance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</si>
  <si>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t>Vermeld of de compliance-functie van uw organisatie de naleving van AML/CFT regelgeving door dochters of bijkantoren in het buitenland beoordeelt.</t>
  </si>
  <si>
    <t>AUDIT</t>
  </si>
  <si>
    <t>Voorkoming van omkoping en/of belangenverstrengeling.</t>
  </si>
  <si>
    <t>Overige integriteitsrisico’s</t>
  </si>
  <si>
    <t>Opzet en werking SIRA</t>
  </si>
  <si>
    <t>Integriteitsgevoelige functies/nevenfuncties/gift &amp; entertainment beleid</t>
  </si>
  <si>
    <t>Vermeld of de audit-functie van uw organisatie in de afgelopen twee jaar een audit heeft uitgevoerd op integriteisrisicobeheersing, in het bijzonder op AML/CFT beheersing, van dochters of bijkantoren in het buitenland.</t>
  </si>
  <si>
    <r>
      <t xml:space="preserve">Vermeld voor uw instelling met welke frequentie door de audit functie in uw organisatie in het afgelopen kalenderjaar schriftelijk is gerapporteerd aan het </t>
    </r>
    <r>
      <rPr>
        <b/>
        <sz val="8"/>
        <rFont val="Verdana"/>
        <family val="2"/>
      </rPr>
      <t>bestuur</t>
    </r>
    <r>
      <rPr>
        <sz val="8"/>
        <rFont val="Verdana"/>
        <family val="2"/>
      </rPr>
      <t xml:space="preserve"> of de </t>
    </r>
    <r>
      <rPr>
        <b/>
        <sz val="8"/>
        <rFont val="Verdana"/>
        <family val="2"/>
      </rPr>
      <t>directie</t>
    </r>
    <r>
      <rPr>
        <sz val="8"/>
        <rFont val="Verdana"/>
        <family val="2"/>
      </rPr>
      <t xml:space="preserve"> m.b.t integriteitsrisicobeheersing, en naleving van de Wwft en Sanctiewet in het bijzonder?</t>
    </r>
  </si>
  <si>
    <t>Vermeld voor uw instelling of de beheersing van integriteitsrisico's – in het bijzonder het voorkomen van witwassen en terrorismefinanciering – een regulier onderdeel is van de agenda van bestuurs-/directievergaderingen en/of vergaderingen van de raad van commissarissen (of ander toezichthoudend orgaan).
Kies het toepasselijke antwoord voor elk onderdeel.</t>
  </si>
  <si>
    <t>Het bestuur/directie</t>
  </si>
  <si>
    <t xml:space="preserve">De raad van commissarissen of ander toezichthoudend orgaan </t>
  </si>
  <si>
    <t>Aantal</t>
  </si>
  <si>
    <t xml:space="preserve">Licht uw antwoord toe (verplicht):
</t>
  </si>
  <si>
    <t xml:space="preserve">- de vragen in deze vragenlijst naar waarheid en op niet misleidende wijze zijn beantwoord. 
</t>
  </si>
  <si>
    <t xml:space="preserve">- de gegevens zoals vermeld in deze vragenlijst een getrouw beeld geven van de klantenportefeuille, de organisatie en bedrijfsvoering van mijn instelling. 
</t>
  </si>
  <si>
    <t>Ja, in beschrijvende zin geformuleerd</t>
  </si>
  <si>
    <t>tenminste een keer per jaar</t>
  </si>
  <si>
    <t>minder dan 1 jaar geleden</t>
  </si>
  <si>
    <t>SIRA proces is geheel verankerd in het integrale risicomanagementproces</t>
  </si>
  <si>
    <t>Ja, in alle gevallen</t>
  </si>
  <si>
    <t>geen review</t>
  </si>
  <si>
    <t>Ja, handmatig</t>
  </si>
  <si>
    <t>Ja, incidenteel</t>
  </si>
  <si>
    <t>Ja, als primaire aanpak voor transactiemonitoring</t>
  </si>
  <si>
    <t>&lt;25%</t>
  </si>
  <si>
    <t>Ja, ten minste halfjaarlijks</t>
  </si>
  <si>
    <t>Ja, beoordeling voldoende</t>
  </si>
  <si>
    <t>Intern</t>
  </si>
  <si>
    <t>1 x per kwartaal of vaker</t>
  </si>
  <si>
    <t>Ja, periodiek (vast of frequent onderwerp van de agenda)</t>
  </si>
  <si>
    <t>Niet betrokken</t>
  </si>
  <si>
    <t>Ja, met controleerbare indicatoren en/of grenswaarden</t>
  </si>
  <si>
    <t>een keer per twee jaar</t>
  </si>
  <si>
    <t>1 tot 2 jaar geleden</t>
  </si>
  <si>
    <t>SIRA proces sluit in enige mate aan op het integrale risicomanagementproces</t>
  </si>
  <si>
    <t>Ja, alleen bij hogere risico’s (op basis van vooraf bepaalde criteria/indicatoren)</t>
  </si>
  <si>
    <t>twee keer per jaar of vaker</t>
  </si>
  <si>
    <t>Ja, geautomatiseerd</t>
  </si>
  <si>
    <t>Ja, periodiek</t>
  </si>
  <si>
    <t>Ja, als experimentele aanpak naast bestaande transactiemonitoringsysteem</t>
  </si>
  <si>
    <t>Nee, maar verwacht dit in de toekomst wel te doen</t>
  </si>
  <si>
    <t>25%-50%</t>
  </si>
  <si>
    <t>Ja, ten minste jaarlijks</t>
  </si>
  <si>
    <t>Ja, beoordeling voldoende met bevindingen</t>
  </si>
  <si>
    <t>Extern</t>
  </si>
  <si>
    <t>1 x per halfjaar</t>
  </si>
  <si>
    <t>Ja, ad hoc (bijv. op basis van incidenten, actuele ontwikkelingen)</t>
  </si>
  <si>
    <t>een keer per drie jaar of langer</t>
  </si>
  <si>
    <t>2 tot 3 jaar geleden</t>
  </si>
  <si>
    <t>SlRA proces en integrale risicomanagementproces zijn twee afzonderlijke processen</t>
  </si>
  <si>
    <t>een keer per jaar</t>
  </si>
  <si>
    <t>Real-time en Post-event</t>
  </si>
  <si>
    <t>Ja, aan entiteiten binnen de groep waarvan mijn instelling deel uitmaakt</t>
  </si>
  <si>
    <t>50%-75%</t>
  </si>
  <si>
    <t xml:space="preserve">Ja, ten minste tweejaarlijks </t>
  </si>
  <si>
    <t>Ja, beoordeling onvoldoende</t>
  </si>
  <si>
    <t>Zowel intern als extern</t>
  </si>
  <si>
    <t>1 x per jaar of minder</t>
  </si>
  <si>
    <t>langer dan 3 jaar geleden</t>
  </si>
  <si>
    <t>Er is geen SIRA proces</t>
  </si>
  <si>
    <t>Er vindt geen detectie van (mogelijke ) ongebruikelijke transacties plaats</t>
  </si>
  <si>
    <t>Nee, dit is voor onze organisatie niet aan de orde</t>
  </si>
  <si>
    <t>Ja, geheel of gedeeltelijk extern</t>
  </si>
  <si>
    <t>&gt;75%</t>
  </si>
  <si>
    <t>niet</t>
  </si>
  <si>
    <t>Weet niet</t>
  </si>
  <si>
    <t xml:space="preserve">Ja, mijn instelling heeft een vastgelegd proces </t>
  </si>
  <si>
    <t xml:space="preserve">Ja, mijn instelling heeft een proces, maar dat is niet vastgelegd </t>
  </si>
  <si>
    <t xml:space="preserve">Nee, mijn instelling heeft geen proces </t>
  </si>
  <si>
    <t>Niet van toepassing, mijn instelling heeft geen dochters of bijkantoren in het buitenland</t>
  </si>
  <si>
    <t>Paysafecard</t>
  </si>
  <si>
    <t>Vouchers</t>
  </si>
  <si>
    <t>Geef aan of uw instelling betalingen verwerkt via een point of sale terminal/card present</t>
  </si>
  <si>
    <t>Transactie- volume (EUR)</t>
  </si>
  <si>
    <t>Merchants in Nederland</t>
  </si>
  <si>
    <t>Merchants binnen EER buiten Nederland</t>
  </si>
  <si>
    <t>Merchants buiten EER</t>
  </si>
  <si>
    <t>De eindverantwoordelijke zoals vermeld onder de algemene gegevens (deel A) in deze vragenlijst verklaart dat: 
(beantwoord beide vragen)</t>
  </si>
  <si>
    <t>Overige crypto's</t>
  </si>
  <si>
    <t>Crypto's*</t>
  </si>
  <si>
    <t>* Onder klantsegmenten wordt verstaan bijv.  groot-zakelijke klanten, mkb-klanten, private banking en particuliere/retailklanten.
** Voor sectoren/branches zie vraag 31</t>
  </si>
  <si>
    <t>Vermeld voor uw instelling of het risicoprofiel van de cliënten periodiek wordt gereviewed. Geef hieronder per risicocategorie aan met welke frequentie deze review wordt uitgevoerd.</t>
  </si>
  <si>
    <t>Risicocategorie "enhanced"</t>
  </si>
  <si>
    <t>INLEIDING</t>
  </si>
  <si>
    <t>Op hoeveel locaties biedt u wisseldiensten aan?</t>
  </si>
  <si>
    <t>TRANSACTIES</t>
  </si>
  <si>
    <t xml:space="preserve">Hoeveel wisseltransacties heeft u uitgevoerd in het afgelopen kalenderjaar voor de volgende categorieën klanten? En wat was het volume van deze transacties? 
</t>
  </si>
  <si>
    <t>Volume transacties (EUR)</t>
  </si>
  <si>
    <t>Natuurlijke personen</t>
  </si>
  <si>
    <t>Zakelijke klanten</t>
  </si>
  <si>
    <t xml:space="preserve">Hoeveel transacties heeft u uitgevoerd in het afgelopen kalenderjaar voor de volgende categorieën wisseltransacties? En wat was het volume van deze transacties? 
</t>
  </si>
  <si>
    <t>Grote coupures* naar kleine coupures**</t>
  </si>
  <si>
    <t>Kleine coupures naar grote coupures</t>
  </si>
  <si>
    <t>Vreemde valuta ***</t>
  </si>
  <si>
    <t xml:space="preserve">Toelichting: 
*grote coupures: EURO biljetten van € 100, € 200 &amp; € 500
**kleine coupures: EURO biljetten van € 5, € 10, € 20 &amp; € 50
***Vreemde valuta: wisseling van alle soorten valuta: vreemde valuta naar EUR, EUR naar vreemde valuta en vreemde valuta naar vreemde valuta
</t>
  </si>
  <si>
    <t xml:space="preserve">Hoeveel transacties heeft u uitgevoerd in het afgelopen kalenderjaar met een transactiewaarde groter dan € 15.000 voor de volgende categorieën wisseltransacties?
</t>
  </si>
  <si>
    <t>Welke van de antwoorden op bovenstaande vragen over ‘transacties’ zijn gebaseerd op schattingen?
Indien de door u ingevulde aantallen/volumes niet zijn gebaseerd op schattingen kiest u dan "N.v.t."</t>
  </si>
  <si>
    <t>KOOP EN VERKOOP BILJETTEN</t>
  </si>
  <si>
    <t>Van welke partij(en) koopt u de biljetten ten behoeve van de wisseltransacties?</t>
  </si>
  <si>
    <t>Aan welke partij(en) verkoopt u eventuele overschotten aan valuta?</t>
  </si>
  <si>
    <r>
      <t xml:space="preserve">Vermeld voor uw instelling het </t>
    </r>
    <r>
      <rPr>
        <b/>
        <sz val="8"/>
        <rFont val="Verdana"/>
        <family val="2"/>
      </rPr>
      <t>aantal zakelijke klanten</t>
    </r>
    <r>
      <rPr>
        <sz val="8"/>
        <rFont val="Verdana"/>
        <family val="2"/>
      </rPr>
      <t xml:space="preserve"> waarvoor u wisseltransacties heeft verricht in het afgelopen kalenderjaar.
</t>
    </r>
  </si>
  <si>
    <t>Aantal zakelijke klanten</t>
  </si>
  <si>
    <t>Totaal ongeacht type wisseltransactie</t>
  </si>
  <si>
    <t xml:space="preserve">Vermeld voor uw instelling het aantal klanten waarvoor in het afgelopen kalenderjaar transacties zijn verricht waarbij de individuele wisseltransactie(s) groter was/waren dan € 15.000.
</t>
  </si>
  <si>
    <t>Aantal klanten</t>
  </si>
  <si>
    <t>Welke van de antwoorden op bovenstaande vragen over ‘klanten’ zijn gebaseerd op schattingen?
Indien de door u ingevulde aantallen niet zijn gebaseerd op schattingen kiest u dan "N.v.t."</t>
  </si>
  <si>
    <t>ONLINE WISSELTRANSACTIES</t>
  </si>
  <si>
    <t>Vermeld of het mogelijk is om bij uw instelling online valuta te bestellen en de bestelling thuis te laten bezorgen.</t>
  </si>
  <si>
    <t>Aantal/Volume</t>
  </si>
  <si>
    <t>Het aantal online valuta-bestellingen dat is gedaan.</t>
  </si>
  <si>
    <t>Het aantal unieke klanten dat een online bestelling heeft gedaan.</t>
  </si>
  <si>
    <t>Het totaalbedrag van online bestellingen. Vul hier het volume (EUR) in.</t>
  </si>
  <si>
    <t>Creditcard (Visa, Mastercard, American Express etc.)</t>
  </si>
  <si>
    <t>PayPal</t>
  </si>
  <si>
    <t>crypto's</t>
  </si>
  <si>
    <t/>
  </si>
  <si>
    <t>In Nederland</t>
  </si>
  <si>
    <t>In het buitenland</t>
  </si>
  <si>
    <t xml:space="preserve">Deelneming definiëren wij als volgt: de moeder- of dochtermaatschappij verschaft kapitaal aan een rechtspersoon om met deze rechtspersoon duurzaam verbonden te zijn ten dienste van de eigen werkzaamheid. Wij vragen u directe en indirecte belangen van 20% of meer (dan wel belangen van entiteiten van uw instelling die gezamenlijk 20% of meer zijn) te vermelden en enkel rechtspersonen te vermelden die money transfer activiteiten ondersteunen of ontplooien. </t>
  </si>
  <si>
    <t>België</t>
  </si>
  <si>
    <t>Bulgarije</t>
  </si>
  <si>
    <t>(Grieks) Cyprus</t>
  </si>
  <si>
    <t>Denemarken</t>
  </si>
  <si>
    <t>Duitsland</t>
  </si>
  <si>
    <t>Estland</t>
  </si>
  <si>
    <t>Finland</t>
  </si>
  <si>
    <t>Frankrijk</t>
  </si>
  <si>
    <t>Griekenland</t>
  </si>
  <si>
    <t>Hongarije</t>
  </si>
  <si>
    <t>Ierland</t>
  </si>
  <si>
    <t>Italië</t>
  </si>
  <si>
    <t>Kroatië</t>
  </si>
  <si>
    <t>Letland</t>
  </si>
  <si>
    <t>Litouwen</t>
  </si>
  <si>
    <t>Luxemburg</t>
  </si>
  <si>
    <t>Malta</t>
  </si>
  <si>
    <t>Oostenrijk</t>
  </si>
  <si>
    <t>Polen</t>
  </si>
  <si>
    <t>Portugal</t>
  </si>
  <si>
    <t>Roemenië</t>
  </si>
  <si>
    <t>Slovenië</t>
  </si>
  <si>
    <t>Slowakije</t>
  </si>
  <si>
    <t>Spanje</t>
  </si>
  <si>
    <t>Tsjechië</t>
  </si>
  <si>
    <t>Verenigd Koninkrijk</t>
  </si>
  <si>
    <t>Zweden</t>
  </si>
  <si>
    <t>Liechtenstein</t>
  </si>
  <si>
    <t>Noorwegen</t>
  </si>
  <si>
    <t>IJsland</t>
  </si>
  <si>
    <t>Geef van onderstaande betaalmethoden en betaalmiddelen aan of u die accepteert voor het uitvoeren van een geldtransfer. 
Kies het toepasselijke antwoord voor elk onderdeel:</t>
  </si>
  <si>
    <t>Cash</t>
  </si>
  <si>
    <t>Online banktransfer/pinnen</t>
  </si>
  <si>
    <t>Creditcard</t>
  </si>
  <si>
    <t>Prepaid card</t>
  </si>
  <si>
    <t>Crypto's</t>
  </si>
  <si>
    <r>
      <t xml:space="preserve">Geef per betaalmethode en betaalmiddel het percentage van het totale transactievolume aan dat gebruikt is voor het uitvoeren van geldtransfers gedurende het afgelopen kalenderjaar.
</t>
    </r>
    <r>
      <rPr>
        <i/>
        <sz val="8"/>
        <rFont val="Verdana"/>
        <family val="2"/>
      </rPr>
      <t>NB: in deze tabel alleen cijfers invoeren</t>
    </r>
  </si>
  <si>
    <t>Zijn er klanten(groepen) waarvoor uw instelling geen transactielimieten hanteert?</t>
  </si>
  <si>
    <r>
      <t xml:space="preserve">Vermeld voor uw instelling de transactielimiet die wordt gehanteerd:
Indien verschillende transactielimieten worden gebruikt voeg deze dan toe in een bijlage (in Excel-format s.v.p.).
</t>
    </r>
    <r>
      <rPr>
        <i/>
        <sz val="8"/>
        <rFont val="Verdana"/>
        <family val="2"/>
      </rPr>
      <t>NB: in deze tabel alleen cijfers invoeren</t>
    </r>
  </si>
  <si>
    <t>Limiet</t>
  </si>
  <si>
    <t>per transactie</t>
  </si>
  <si>
    <t>per dag</t>
  </si>
  <si>
    <t>per week</t>
  </si>
  <si>
    <t>per maand</t>
  </si>
  <si>
    <t>per kwartaal</t>
  </si>
  <si>
    <t>per jaar</t>
  </si>
  <si>
    <t>Als uw instelling verschillende limieten heeft voor verschillende klantengroepen beschrijf deze hieronder.
Selecteert u "N.v.t." indien deze vraag niet van toepassing is op uw organisatie.</t>
  </si>
  <si>
    <t>Biedt uw instelling of agentschap kluisverhuur aan?</t>
  </si>
  <si>
    <t>Totaal aantal locaties waarop kluisjes verhuurd worden:</t>
  </si>
  <si>
    <t>Vermeld voor uw instelling het aantal klanten in Nederland waaraan u het afgelopen kalenderjaar diensten heeft verleend. 
Voor hoog risico landen: zie de landenlijst in de bijlage (separaat tabblad).</t>
  </si>
  <si>
    <t>Charitatieve instellingen of stichtingen met bestemming in hoog risicolanden</t>
  </si>
  <si>
    <t>Charitatieve instellingen of stichtingen met bestemming in niet hoog risicolanden</t>
  </si>
  <si>
    <t>Relaxbedrijven, prostitutie</t>
  </si>
  <si>
    <t>Handelaren in zaken van grote waarde ( o.a. auto's, boten)</t>
  </si>
  <si>
    <t>Handelaren in antiek</t>
  </si>
  <si>
    <t>Handelaren in edelmetalen</t>
  </si>
  <si>
    <t>Coffeeshops en growshops</t>
  </si>
  <si>
    <t>Kansspel aanbieders en exploitanten gokautomaten</t>
  </si>
  <si>
    <t>Uitzendbureaus en (internationale) arbeidsbemiddelaars</t>
  </si>
  <si>
    <t>Indien uw instelling andere benamingen van risicocategorieën hanteert kies dan de categorie die het meest van toepassing is</t>
  </si>
  <si>
    <t>Vermeld het aantal klanten waarvan uw instelling het afgelopen kalenderjaar gedetecteerd heeft dat zij op een sanctielijst voorkomen:</t>
  </si>
  <si>
    <t>Vermeld het aantal voorgenomen ongebruikelijke transacties in Nederland dat uw instelling in het afgelopen kalenderjaar heeft geweigerd:</t>
  </si>
  <si>
    <t>Aantal agenten</t>
  </si>
  <si>
    <t>Vermeld het aantal agenten dat uw instelling in het afgelopen kalenderjaar heeft geweigerd vanwege integriteitsredenen:</t>
  </si>
  <si>
    <t>Vermeld van hoeveel agenten uw instelling in het afgelopen kalenderjaar afscheid heeft genomen en hoeveel daarvan vanwege integriteitsredenen:</t>
  </si>
  <si>
    <t>Vermeld het aantal nieuwe agenten dat door uw instelling is geregistreerd in het afgelopen kalenderjaar:</t>
  </si>
  <si>
    <t>Indien u nog niet beschikt over de gegevens over de genoemde datum of periode, vult u dan de meest recente cijfers in. We verzoeken u in dit geval in de toelichting te vermelden op welke periode uw antwoorden betrekking hebben.</t>
  </si>
  <si>
    <t xml:space="preserve">Mijn instelling heeft een vergunning van DNB voor het uitoefenen van het bedrijf van betaaldienstverlener (art. 2:3b en f WFT, dienst 6) </t>
  </si>
  <si>
    <t xml:space="preserve">Mijn instelling is door DNB geregistreerd als bijkantoor van een betaaldienstverlener uit de EER (art 2:3e WFT, dienst 6) </t>
  </si>
  <si>
    <t xml:space="preserve">Mijn instelling is een betaalinstelling uit de EER en verricht grensoverschrijdende diensten in Nederland (via agenten) op basis van een EU paspoort (art 2:3e WFT, dienst 6) </t>
  </si>
  <si>
    <t xml:space="preserve">Mijn instelling heeft een vergunning van DNB voor het uitoefenen van het bedrijf van wisselinstelling (art. 2:54j lid 1 WFT) </t>
  </si>
  <si>
    <t>Instructie vragenlijst</t>
  </si>
  <si>
    <t>Uw gegevens worden door DNB vertrouwelijk behandeld.</t>
  </si>
  <si>
    <t xml:space="preserve">Indien de vragenlijst voor u onduidelijkheden bevat, of als u problemen ondervindt bij het invullen, dan verzoeken wij u een e-mail met uw vragen of opmerkingen te sturen naar irap@dnb.nl. </t>
  </si>
  <si>
    <t xml:space="preserve">Op grond van internationale richtlijnen van de Financial Action Task Force (FATF) en Europese financiële toezichthouders (EBA, EIOPA en ESMA) doet DNB jaarlijks onderzoek naar de inherente integriteitrisico’s met betrekking tot witwassen, terrorismefinanciering en corruptie bij financiële instellingen. In het kader van dit onderzoek vragen we uw instelling een vragenlijst in te vullen met betrekking tot uw financiële activiteiten. </t>
  </si>
  <si>
    <t>Aan de hand van de antwoorden brengen we de integriteitrisico’s in kaart die samenhangen met de geografische spreiding, klanten, producten en transacties van uw instelling. Daarnaast bieden de antwoorden inzicht in de aanwezigheid van beheersmaatregelen die uw instelling heeft getroffen om deze integriteitrisico’s te mitigeren. Op basis hiervan kan DNB per instelling een risicoprofiel opstellen.</t>
  </si>
  <si>
    <t>Naam tabblad</t>
  </si>
  <si>
    <t>PSP.A.     Vragen over (inter)nationale aanwezigheid</t>
  </si>
  <si>
    <t>MTO.A.     Vragen over (inter)nationale aanwezigheid</t>
  </si>
  <si>
    <t>Gebaseerd op uw vergunning dient u de volgende tabbladen in te vullen</t>
  </si>
  <si>
    <t>GEN.A.     Algemene gegevens</t>
  </si>
  <si>
    <t>GEN.B.      Type vergunning</t>
  </si>
  <si>
    <t>GEN.C.     Bestuurdersverklaring</t>
  </si>
  <si>
    <t>Heeft uw instelling een vergunning van DNB, of is uw instelling door DNB geregistreerd als bijkantoor van een in de EER gevestigde vergunninghouder?  Geef hieronder aan welke vergunning of registratie uw instelling heeft.</t>
  </si>
  <si>
    <t>Lijst 1</t>
  </si>
  <si>
    <t>Lijst 2</t>
  </si>
  <si>
    <t>Lijst 3</t>
  </si>
  <si>
    <t>Lijst 4</t>
  </si>
  <si>
    <t>Mijn instelling heeft een vergunning van DNB voor het uitoefenen van het bedrijf van elektronischgeldinstelling (art. 2:10b)</t>
  </si>
  <si>
    <t>Mijn instelling is door DNB geregistreerd als bijkantoor in Nederland van elektronischgeldinstelling uit EER ( art. 2:10e )</t>
  </si>
  <si>
    <r>
      <t xml:space="preserve">Mijn instelling heeft een vergunning van DNB voor het uitoefenen van het bedrijf van betaaldienstverlener (art. 2:3b WFT, dienst 1 t/m 8 </t>
    </r>
    <r>
      <rPr>
        <b/>
        <i/>
        <u/>
        <sz val="8"/>
        <rFont val="Verdana"/>
        <family val="2"/>
      </rPr>
      <t>exclusief</t>
    </r>
    <r>
      <rPr>
        <sz val="8"/>
        <rFont val="Verdana"/>
        <family val="2"/>
      </rPr>
      <t xml:space="preserve"> dienst 6) </t>
    </r>
  </si>
  <si>
    <r>
      <t>Mijn instelling is door DNB geregistreerd als bijkantoor van een betaaldienstverlener uit de EER (art 2:3e WFT, dienst 1 t/m 8</t>
    </r>
    <r>
      <rPr>
        <b/>
        <i/>
        <u/>
        <sz val="8"/>
        <rFont val="Verdana"/>
        <family val="2"/>
      </rPr>
      <t xml:space="preserve"> exclusief</t>
    </r>
    <r>
      <rPr>
        <sz val="8"/>
        <rFont val="Verdana"/>
        <family val="2"/>
      </rPr>
      <t xml:space="preserve"> dienst 6) </t>
    </r>
  </si>
  <si>
    <t>Beantwoord de vragen op dit tabblad</t>
  </si>
  <si>
    <t>Biedt uw instelling andere dan Euro valuta rekeningen aan?</t>
  </si>
  <si>
    <t>Indien uw instelling andere dan Euro rekeningen aanbiedt, in welke valuta biedt zij deze aan?</t>
  </si>
  <si>
    <t>Faciliteert uw instelling crypto-betalingen voor merchants, al dan niet met behulp van een partner.</t>
  </si>
  <si>
    <t>Payouts voor online gaming</t>
  </si>
  <si>
    <t>Pay Ins voor online gaming</t>
  </si>
  <si>
    <t>Trustkantoren</t>
  </si>
  <si>
    <t>Doelvenootschappen &amp; doorstroomvenootschappen van trustkantoren</t>
  </si>
  <si>
    <t>Omvang uitgedrukt in waarde euro’s</t>
  </si>
  <si>
    <t>Heeft uw instelling beheersmaatregelen in plaats om risico’s specifiek op crypto dienstverlening te mitigeren?</t>
  </si>
  <si>
    <t>Beschikt uw instelling over een auditfunctie?</t>
  </si>
  <si>
    <t>Aantal geweigerde transacties</t>
  </si>
  <si>
    <t>aantal</t>
  </si>
  <si>
    <t>meerdere aantallen</t>
  </si>
  <si>
    <t>aantal en volume in een rij</t>
  </si>
  <si>
    <t>toelichtingen</t>
  </si>
  <si>
    <t>ja /nee in een rij plus aantal</t>
  </si>
  <si>
    <t>voorpagina vragenlijstkeuze</t>
  </si>
  <si>
    <t>vrije veld + nvt</t>
  </si>
  <si>
    <t>volume</t>
  </si>
  <si>
    <t>vrije veld</t>
  </si>
  <si>
    <t>PSP.B.      Vragen over producten, diensten en transacties</t>
  </si>
  <si>
    <t>Vermeld voor uw instelling welke medewerkers/functionarisse/functies zijn betrokken bij het uitvoeren van de SIRA, en op welke wijze.</t>
  </si>
  <si>
    <t xml:space="preserve">* De integrity risk appetite geeft aan wat een financiële instelling bereid is te accepteren qua integriteitsrisico. De integrity risk appetite bepaalt u idealiter voorafgaand aan de SIRA. Bij voorkeur stelt uw instelling vooraf vast welke risico’s uw instelling acceptabel vindt nadat eventuele beheersmaatregelen zijn toegepast, maar ook welke risico’s uw instelling überhaupt niet zou willen lopen. 
Zie ook: http://www.toezicht.dnb.nl/binaries/50-236706.pdf </t>
  </si>
  <si>
    <t>* toelichting crypto's: het kan hierbij gaan om risico’s vanwege klanten die zich bezig houden met crypto's, maar ook om risico’s vanwege de activiteiten die uw instelling zelf op dit gebied ontplooit.</t>
  </si>
  <si>
    <t>Nee, voor alle klanten hanteren we transactielimieten</t>
  </si>
  <si>
    <t>Ja , voor enkele klanten hanteren we geen transactielimieten</t>
  </si>
  <si>
    <t>Wij hanteren geen transactielimieten</t>
  </si>
  <si>
    <t>Antwoordopties algemeen</t>
  </si>
  <si>
    <t>MIT.B.    Beleid, procedures en maatregelen</t>
  </si>
  <si>
    <t>MIT.C.     Opleiding</t>
  </si>
  <si>
    <t>MIT.D.     Compliance &amp; Audit</t>
  </si>
  <si>
    <t>MIT.E.     Governance</t>
  </si>
  <si>
    <t>omvang uitgedrukt in waarde euro’s*</t>
  </si>
  <si>
    <t>* omvang uitgedrukt waarde in euro’s betreft de waarde op het moment dat de transactie wordt uitgevoerd.</t>
  </si>
  <si>
    <t xml:space="preserve">minder dan 10% </t>
  </si>
  <si>
    <t>meer dan 50%</t>
  </si>
  <si>
    <t>Indien uw instelling specifieke agentschappen/lokale vestigingen heeft aangemerkt als vestiging/agentschap met verhoogd risico: vermeld de 5 grootste agentschappen/vestigingen naar omvang (postcode en huisnummer).</t>
  </si>
  <si>
    <t>postcode</t>
  </si>
  <si>
    <t>huisnummer</t>
  </si>
  <si>
    <t>Voer de postcode en het huisnummer in</t>
  </si>
  <si>
    <t>Maak een keuze, en voer een aantal (of 0) in</t>
  </si>
  <si>
    <t>GEN.01</t>
  </si>
  <si>
    <t>GEN.02</t>
  </si>
  <si>
    <t>GEN.03</t>
  </si>
  <si>
    <t>GEN.04</t>
  </si>
  <si>
    <t>GEN.05</t>
  </si>
  <si>
    <t>GEN.06</t>
  </si>
  <si>
    <t>GEN.07</t>
  </si>
  <si>
    <t>GEN.08</t>
  </si>
  <si>
    <t>GEN.09</t>
  </si>
  <si>
    <t>GEN.10</t>
  </si>
  <si>
    <t>GEN.11</t>
  </si>
  <si>
    <t>GEN.12</t>
  </si>
  <si>
    <t>Vermeld voor uw instelling of een grensbedrag wordt gehanteerd voor het identificeren van klanten.</t>
  </si>
  <si>
    <t xml:space="preserve">Vermeld voor uw instelling vanaf welk bedrag zowel klant-identificatie als een cliëntonderzoek wordt uitgevoerd.
</t>
  </si>
  <si>
    <t>Agentschappen/agenten</t>
  </si>
  <si>
    <t>Antwoordopties specifiek</t>
  </si>
  <si>
    <t>GEN.11.01</t>
  </si>
  <si>
    <t>GEN.11.02</t>
  </si>
  <si>
    <t>GEN.11.03</t>
  </si>
  <si>
    <t>GEN.11.04</t>
  </si>
  <si>
    <t>GEN.11.05</t>
  </si>
  <si>
    <t>GEN.11.06</t>
  </si>
  <si>
    <t>GEN.11.07</t>
  </si>
  <si>
    <t>GEN.11.08</t>
  </si>
  <si>
    <t>GEN.12.01</t>
  </si>
  <si>
    <t>GEN.12.02</t>
  </si>
  <si>
    <t>PSP.01</t>
  </si>
  <si>
    <t>PSP.01.01</t>
  </si>
  <si>
    <t>PSP.01.02</t>
  </si>
  <si>
    <t>PSP.01.03</t>
  </si>
  <si>
    <t>PSP.03</t>
  </si>
  <si>
    <t>PSP.04</t>
  </si>
  <si>
    <t>PSP.05</t>
  </si>
  <si>
    <t>PSP.06</t>
  </si>
  <si>
    <t>PSP.07.01</t>
  </si>
  <si>
    <t>PSP.07.02</t>
  </si>
  <si>
    <t>PSP.09</t>
  </si>
  <si>
    <t>PSP.11</t>
  </si>
  <si>
    <t>PSP.12</t>
  </si>
  <si>
    <t>PSP.13</t>
  </si>
  <si>
    <t>PSP.14</t>
  </si>
  <si>
    <t>PSP.15</t>
  </si>
  <si>
    <t>PSP.16</t>
  </si>
  <si>
    <t>PSP.17</t>
  </si>
  <si>
    <t>PSP.17.01</t>
  </si>
  <si>
    <t>PSP.17.02</t>
  </si>
  <si>
    <t>PSP.17.03</t>
  </si>
  <si>
    <t>PSP.17.04</t>
  </si>
  <si>
    <t>PSP.18</t>
  </si>
  <si>
    <t>PSP.19</t>
  </si>
  <si>
    <t>PSP.20</t>
  </si>
  <si>
    <t>PSP.21</t>
  </si>
  <si>
    <t>PSP.22</t>
  </si>
  <si>
    <t>PSP.23</t>
  </si>
  <si>
    <t>PSP.24.01</t>
  </si>
  <si>
    <t>PSP.24.02</t>
  </si>
  <si>
    <t>MTO.01</t>
  </si>
  <si>
    <t>MTO.01.01</t>
  </si>
  <si>
    <t>MTO.01.02</t>
  </si>
  <si>
    <t>MTO.01.03</t>
  </si>
  <si>
    <t>MTO.02</t>
  </si>
  <si>
    <t>MTO.02.01</t>
  </si>
  <si>
    <t>MTO.02.02</t>
  </si>
  <si>
    <t>MTO.02.03</t>
  </si>
  <si>
    <t>MTO.02.04</t>
  </si>
  <si>
    <t>MTO.02.05</t>
  </si>
  <si>
    <t>MTO.02.06</t>
  </si>
  <si>
    <t>MTO.02.07</t>
  </si>
  <si>
    <t>MTO.02.08</t>
  </si>
  <si>
    <t>MTO.02.09</t>
  </si>
  <si>
    <t>MTO.02.10</t>
  </si>
  <si>
    <t>MTO.02.11</t>
  </si>
  <si>
    <t>MTO.02.12</t>
  </si>
  <si>
    <t>MTO.02.13</t>
  </si>
  <si>
    <t>MTO.02.14</t>
  </si>
  <si>
    <t>MTO.02.15</t>
  </si>
  <si>
    <t>MTO.02.16</t>
  </si>
  <si>
    <t>MTO.02.17</t>
  </si>
  <si>
    <t>MTO.02.18</t>
  </si>
  <si>
    <t>MTO.02.19</t>
  </si>
  <si>
    <t>MTO.02.20</t>
  </si>
  <si>
    <t>MTO.02.21</t>
  </si>
  <si>
    <t>MTO.02.22</t>
  </si>
  <si>
    <t>MTO.02.23</t>
  </si>
  <si>
    <t>MTO.02.24</t>
  </si>
  <si>
    <t>MTO.02.25</t>
  </si>
  <si>
    <t>MTO.02.26</t>
  </si>
  <si>
    <t>MTO.02.27</t>
  </si>
  <si>
    <t>MTO.02.28</t>
  </si>
  <si>
    <t>MTO.02.29</t>
  </si>
  <si>
    <t>MTO.02.30</t>
  </si>
  <si>
    <t>MTO.03</t>
  </si>
  <si>
    <t>MTO.04</t>
  </si>
  <si>
    <t>MTO.04.01</t>
  </si>
  <si>
    <t>MTO.04.02</t>
  </si>
  <si>
    <t>MTO.04.03</t>
  </si>
  <si>
    <t>MTO.04.04</t>
  </si>
  <si>
    <t>MTO.04.05</t>
  </si>
  <si>
    <t>MTO.04.06</t>
  </si>
  <si>
    <t>MTO.05</t>
  </si>
  <si>
    <t>MTO.07.02</t>
  </si>
  <si>
    <t>MTO.08</t>
  </si>
  <si>
    <t>MTO.09</t>
  </si>
  <si>
    <t>MTO.10</t>
  </si>
  <si>
    <t>MTO.11</t>
  </si>
  <si>
    <t>MTO.12</t>
  </si>
  <si>
    <t>MTO.13</t>
  </si>
  <si>
    <t>MTO.14</t>
  </si>
  <si>
    <t>MTO.15</t>
  </si>
  <si>
    <t>MTO.16</t>
  </si>
  <si>
    <t>MTO.17</t>
  </si>
  <si>
    <t>MTO.18</t>
  </si>
  <si>
    <t>MTO.19</t>
  </si>
  <si>
    <t>MTO.20</t>
  </si>
  <si>
    <t>MTO.21</t>
  </si>
  <si>
    <t>MTO.22</t>
  </si>
  <si>
    <t>MTO.23</t>
  </si>
  <si>
    <t>MTO.24</t>
  </si>
  <si>
    <t>MTO.25</t>
  </si>
  <si>
    <t>MTO.26</t>
  </si>
  <si>
    <t>MTO.27</t>
  </si>
  <si>
    <t>MTO.B.     Vragen over producten, diensten en transacties</t>
  </si>
  <si>
    <t>MTO.C.     Vragen over klanten</t>
  </si>
  <si>
    <t>EXC.01</t>
  </si>
  <si>
    <t>EXC.02</t>
  </si>
  <si>
    <t>EXC.02.01</t>
  </si>
  <si>
    <t>EXC.02.02</t>
  </si>
  <si>
    <t>EXC.03</t>
  </si>
  <si>
    <t>EXC.03.01</t>
  </si>
  <si>
    <t>EXC.03.02</t>
  </si>
  <si>
    <t>EXC.03.03</t>
  </si>
  <si>
    <t>EXC.04</t>
  </si>
  <si>
    <t>EXC.04.01</t>
  </si>
  <si>
    <t>EXC.04.02</t>
  </si>
  <si>
    <t>EXC.04.03</t>
  </si>
  <si>
    <t>EXC.05</t>
  </si>
  <si>
    <t>EXC.B.   Vragen over producten, diensten en transacties</t>
  </si>
  <si>
    <t>EXC.C.     Vragen over klanten</t>
  </si>
  <si>
    <t>EXC.06</t>
  </si>
  <si>
    <t>EXC.07</t>
  </si>
  <si>
    <t>EXC.08</t>
  </si>
  <si>
    <t>EXC.09</t>
  </si>
  <si>
    <t>EXC.09.01</t>
  </si>
  <si>
    <t>EXC.09.02</t>
  </si>
  <si>
    <t>EXC.09.03</t>
  </si>
  <si>
    <t>EXC.10</t>
  </si>
  <si>
    <t>EXC.10.01</t>
  </si>
  <si>
    <t>EXC.10.02</t>
  </si>
  <si>
    <t>EXC.10.03</t>
  </si>
  <si>
    <t>EXC.10.04</t>
  </si>
  <si>
    <t>EXC.10.05</t>
  </si>
  <si>
    <t>EXC.11</t>
  </si>
  <si>
    <t>EXC.12.01</t>
  </si>
  <si>
    <t>EXC.12.02</t>
  </si>
  <si>
    <t>EXC.13</t>
  </si>
  <si>
    <t>EXC.14</t>
  </si>
  <si>
    <t>EXC.14.01</t>
  </si>
  <si>
    <t>EXC.14.02</t>
  </si>
  <si>
    <t>EXC.14.03</t>
  </si>
  <si>
    <t>EXC.14.04</t>
  </si>
  <si>
    <t>EXC.15</t>
  </si>
  <si>
    <t>EXC.15.01</t>
  </si>
  <si>
    <t>EXC.15.02</t>
  </si>
  <si>
    <t>EXC.16</t>
  </si>
  <si>
    <t>EXC.A.   Vraag over locaties</t>
  </si>
  <si>
    <t>MIT.01</t>
  </si>
  <si>
    <t>MIT.02</t>
  </si>
  <si>
    <t>MIT.03</t>
  </si>
  <si>
    <t>MIT.04.02</t>
  </si>
  <si>
    <t>MIT.04.03</t>
  </si>
  <si>
    <t>MIT.05</t>
  </si>
  <si>
    <t>MIT.05.01</t>
  </si>
  <si>
    <t>MIT.05.02</t>
  </si>
  <si>
    <t>MIT.05.03</t>
  </si>
  <si>
    <t>MIT.05.04</t>
  </si>
  <si>
    <t>MIT.05.05</t>
  </si>
  <si>
    <t>MIT.05.06</t>
  </si>
  <si>
    <t>MIT.05.07</t>
  </si>
  <si>
    <t>MIT.05.08</t>
  </si>
  <si>
    <t>MIT.05.09</t>
  </si>
  <si>
    <t>MIT.05.10</t>
  </si>
  <si>
    <t>MIT.06</t>
  </si>
  <si>
    <t>MIT.07</t>
  </si>
  <si>
    <t>MIT.08</t>
  </si>
  <si>
    <t>MIT.09</t>
  </si>
  <si>
    <t>MIT.10</t>
  </si>
  <si>
    <t>MIT.11</t>
  </si>
  <si>
    <t>MIT.12</t>
  </si>
  <si>
    <t>MIT.16</t>
  </si>
  <si>
    <t>MIT.16.01</t>
  </si>
  <si>
    <t>MIT.16.02</t>
  </si>
  <si>
    <t>MIT.18</t>
  </si>
  <si>
    <t>MIT.19</t>
  </si>
  <si>
    <t>MIT.21</t>
  </si>
  <si>
    <t>MIT.22</t>
  </si>
  <si>
    <t>MIT.23</t>
  </si>
  <si>
    <t>MIT.24</t>
  </si>
  <si>
    <t>MIT.25</t>
  </si>
  <si>
    <t>MIT.26</t>
  </si>
  <si>
    <t>MIT.27</t>
  </si>
  <si>
    <t>MIT.29</t>
  </si>
  <si>
    <t>MIT.30</t>
  </si>
  <si>
    <t>MIT.31</t>
  </si>
  <si>
    <t>MIT.38</t>
  </si>
  <si>
    <t>MIT.40</t>
  </si>
  <si>
    <t>MIT.41</t>
  </si>
  <si>
    <t>MIT.42</t>
  </si>
  <si>
    <t>MIT.43</t>
  </si>
  <si>
    <t>MIT.43.01</t>
  </si>
  <si>
    <t>MIT.43.02</t>
  </si>
  <si>
    <t>MIT.43.03</t>
  </si>
  <si>
    <t>MIT.45</t>
  </si>
  <si>
    <t>MIT.46</t>
  </si>
  <si>
    <t>MIT.47</t>
  </si>
  <si>
    <t>MIT.48</t>
  </si>
  <si>
    <t>MIT.49</t>
  </si>
  <si>
    <t>MIT.50</t>
  </si>
  <si>
    <t>MIT.51</t>
  </si>
  <si>
    <t>MIT.52</t>
  </si>
  <si>
    <t>MIT.53</t>
  </si>
  <si>
    <t>MIT.54</t>
  </si>
  <si>
    <t>MIT.56</t>
  </si>
  <si>
    <t>MIT.57</t>
  </si>
  <si>
    <t>MIT.58</t>
  </si>
  <si>
    <t>MIT.59</t>
  </si>
  <si>
    <t>MIT.60</t>
  </si>
  <si>
    <t>MIT.61</t>
  </si>
  <si>
    <t>MIT.64</t>
  </si>
  <si>
    <t xml:space="preserve">tussen de 10% en 50% </t>
  </si>
  <si>
    <t>MIT.52, MIT.56</t>
  </si>
  <si>
    <t>MIT.50, MIT.51, MIT.57, MIT.58</t>
  </si>
  <si>
    <t>MIT.47, MIT.54</t>
  </si>
  <si>
    <t>MIT.48, MIT.55</t>
  </si>
  <si>
    <t>MIT.13 , MIT.30</t>
  </si>
  <si>
    <t>Pakistan</t>
  </si>
  <si>
    <t xml:space="preserve">Toelichting bij bovenstaande vragen van onderdeel PSP.A (optioneel):
</t>
  </si>
  <si>
    <t>Toelichting bij bovenstaande vragen van onderdeel PSP.B. (optioneel):</t>
  </si>
  <si>
    <t>Toelichting bij bovenstaande vragen van onderdeel PSP.C. (optioneel):</t>
  </si>
  <si>
    <t>PSP.C.     Vragen over merchants</t>
  </si>
  <si>
    <t xml:space="preserve">Toelichting bij bovenstaande vragen van onderdeel MTO.A. (optioneel):
</t>
  </si>
  <si>
    <t>Toelichting bij bovenstaande vragen van onderdeel MTO.B. (optioneel):</t>
  </si>
  <si>
    <t>Toelichting bij bovenstaande vragen van onderdeel MTO.C. (optioneel):</t>
  </si>
  <si>
    <r>
      <t xml:space="preserve">Indien u vraag EXC.08 met "Ja" heeft beantwoord:
Vermeld dan voor uw instelling het aantal en volume voor het afgelopen kalenderjaar.
</t>
    </r>
    <r>
      <rPr>
        <i/>
        <sz val="8"/>
        <rFont val="Verdana"/>
        <family val="2"/>
      </rPr>
      <t>Indien u vraag EXC.08 met "Nee" heeft beantwoord kunt u hier een 0 (nul) invullen.</t>
    </r>
  </si>
  <si>
    <t>Indien u vraag EXC.08 met "Ja" heeft beantwoord: 
Vermeld dan voor uw instelling met welke betaalmethoden klanten online valuta-bestellingen kunnen betalen.
Indien u vraag EXC.08 met "Nee" heeft beantwoord kunt u hier "N.v.t." invullen.</t>
  </si>
  <si>
    <t>Indien u vraag EXC.10.05 met "Ja" heeft beantwoord: Licht toe om welke betaalmethode(n) het gaat.
Indien u vraag EXC.10.05 met "Nee" heeft beantwoord kunt u hier "N.v.t." invullen.</t>
  </si>
  <si>
    <t>Vermeld voor uw instelling welke medewerkers/functionarissen/functies zijn betrokken bij het uitvoeren van de SIRA (zie vraag MIT.01), en op welke wijze.</t>
  </si>
  <si>
    <t xml:space="preserve">Toelichting bij bovenstaande vragen van onderdeel MIT.A, (optioneel):
</t>
  </si>
  <si>
    <t xml:space="preserve">Toelichting bij bovenstaande vragen van onderdeel MIT.B. (optioneel):
</t>
  </si>
  <si>
    <t xml:space="preserve">Toelichting bij bovenstaande vragen van onderdeel MIT.C (optioneel):
</t>
  </si>
  <si>
    <t xml:space="preserve">Toelichting bij bovenstaande vragen van onderdeel MIT.D. (optioneel):
</t>
  </si>
  <si>
    <r>
      <t>Periode en peildatum</t>
    </r>
    <r>
      <rPr>
        <sz val="8"/>
        <rFont val="Verdana"/>
        <family val="2"/>
      </rPr>
      <t> </t>
    </r>
  </si>
  <si>
    <t>Debit/creditcard (Visa, Mastercard, American Express etc.) inclusief card not present</t>
  </si>
  <si>
    <t>Handelaren en/of handelsplatformen en/of aanbieders van bewaarportemonnees in crypto's</t>
  </si>
  <si>
    <r>
      <t xml:space="preserve">Vermeld voor uw instelling met welke frequentie door de audit functie in uw organisatie in het afgelopen kalenderjaar schriftelijk is gerapporteerd aan de </t>
    </r>
    <r>
      <rPr>
        <b/>
        <sz val="8"/>
        <rFont val="Verdana"/>
        <family val="2"/>
      </rPr>
      <t xml:space="preserve">RvC, RvT of senior management </t>
    </r>
    <r>
      <rPr>
        <sz val="8"/>
        <rFont val="Verdana"/>
        <family val="2"/>
      </rPr>
      <t xml:space="preserve"> m.b.t integriteitsrisicobeheersing, en naleving van de Wwft en Sanctiewet in het bijzonder?</t>
    </r>
  </si>
  <si>
    <r>
      <t xml:space="preserve">Vermeld voor uw instelling met welke frequentie door de compliance functie in uw organisatie in het afgelopen kalenderjaar schriftelijk is gerapporteerd aan de </t>
    </r>
    <r>
      <rPr>
        <b/>
        <sz val="8"/>
        <rFont val="Verdana"/>
        <family val="2"/>
      </rPr>
      <t>RvC, RvT</t>
    </r>
    <r>
      <rPr>
        <sz val="8"/>
        <rFont val="Verdana"/>
        <family val="2"/>
      </rPr>
      <t xml:space="preserve"> of senior management m.b.t integriteitsrisicobeheersing, en naleving van de Wwft en Sanctiewet in het bijzonder?</t>
    </r>
  </si>
  <si>
    <r>
      <t xml:space="preserve">Indien van toepassing voor uw instelling, vermeld of uw instelling in het transactiemonitoringproces business rules gebruikt ten aanzien van de volgende onderwerpen.
Vermeld of deze business rules worden toegepast op de </t>
    </r>
    <r>
      <rPr>
        <i/>
        <sz val="8"/>
        <rFont val="Verdana"/>
        <family val="2"/>
      </rPr>
      <t>klant</t>
    </r>
    <r>
      <rPr>
        <sz val="8"/>
        <rFont val="Verdana"/>
        <family val="2"/>
      </rPr>
      <t xml:space="preserve"> en/of de </t>
    </r>
    <r>
      <rPr>
        <i/>
        <sz val="8"/>
        <rFont val="Verdana"/>
        <family val="2"/>
      </rPr>
      <t>tegenpartij</t>
    </r>
    <r>
      <rPr>
        <sz val="8"/>
        <rFont val="Verdana"/>
        <family val="2"/>
      </rPr>
      <t xml:space="preserve"> die bij een transactie betrokken zijn.
</t>
    </r>
  </si>
  <si>
    <t>country list_NL</t>
  </si>
  <si>
    <t>country list_EN</t>
  </si>
  <si>
    <t xml:space="preserve">Afghanistan </t>
  </si>
  <si>
    <t>Albania</t>
  </si>
  <si>
    <t xml:space="preserve">Albania </t>
  </si>
  <si>
    <t>Algeria</t>
  </si>
  <si>
    <t xml:space="preserve">Algeria </t>
  </si>
  <si>
    <t>Andorra</t>
  </si>
  <si>
    <t>Angola</t>
  </si>
  <si>
    <t xml:space="preserve">Angola </t>
  </si>
  <si>
    <t>Armenia</t>
  </si>
  <si>
    <t xml:space="preserve">Armenia </t>
  </si>
  <si>
    <t>Aruba</t>
  </si>
  <si>
    <t>Azerbaijan</t>
  </si>
  <si>
    <t>Bahamas</t>
  </si>
  <si>
    <t>Bahrain</t>
  </si>
  <si>
    <t>Bangladesh</t>
  </si>
  <si>
    <t>Barbados</t>
  </si>
  <si>
    <t>Belarus</t>
  </si>
  <si>
    <t xml:space="preserve">Belarus </t>
  </si>
  <si>
    <t>Belize</t>
  </si>
  <si>
    <t>Bermuda</t>
  </si>
  <si>
    <t>Burma/Myanmar</t>
  </si>
  <si>
    <t>Bosnia &amp; Herzegovina</t>
  </si>
  <si>
    <t>Brazil</t>
  </si>
  <si>
    <t>British Virgin Islands</t>
  </si>
  <si>
    <t>Bulgaria</t>
  </si>
  <si>
    <t xml:space="preserve">Bulgaria </t>
  </si>
  <si>
    <t>Cambodia</t>
  </si>
  <si>
    <t xml:space="preserve">Cambodia </t>
  </si>
  <si>
    <t>Cayman Islands</t>
  </si>
  <si>
    <t>Central African Republic</t>
  </si>
  <si>
    <t xml:space="preserve">Central African Republic </t>
  </si>
  <si>
    <t>China</t>
  </si>
  <si>
    <t>Congo</t>
  </si>
  <si>
    <t xml:space="preserve">Congo </t>
  </si>
  <si>
    <t>Costa Rica</t>
  </si>
  <si>
    <t>Curacao</t>
  </si>
  <si>
    <t>Cyprus</t>
  </si>
  <si>
    <t>Dubai</t>
  </si>
  <si>
    <t>Egypt</t>
  </si>
  <si>
    <t xml:space="preserve">Egypt </t>
  </si>
  <si>
    <t>Equatorial Guinea</t>
  </si>
  <si>
    <t>Eritrea</t>
  </si>
  <si>
    <t xml:space="preserve">Eritrea </t>
  </si>
  <si>
    <t>Ethiopia</t>
  </si>
  <si>
    <t xml:space="preserve">Ethiopia </t>
  </si>
  <si>
    <t>Philippines</t>
  </si>
  <si>
    <t xml:space="preserve">Philippines </t>
  </si>
  <si>
    <t>Georgia</t>
  </si>
  <si>
    <t xml:space="preserve">Georgia </t>
  </si>
  <si>
    <t>Gibraltar</t>
  </si>
  <si>
    <t>Grenada</t>
  </si>
  <si>
    <t>Guernsey</t>
  </si>
  <si>
    <t>Guinea</t>
  </si>
  <si>
    <t xml:space="preserve">Guinea </t>
  </si>
  <si>
    <t>Guinea-Bissau</t>
  </si>
  <si>
    <t>Haiti</t>
  </si>
  <si>
    <t>Hong Kong</t>
  </si>
  <si>
    <t>Hungary</t>
  </si>
  <si>
    <t>Isle of Man</t>
  </si>
  <si>
    <t>India</t>
  </si>
  <si>
    <t>Indonesia</t>
  </si>
  <si>
    <t>Iraq</t>
  </si>
  <si>
    <t xml:space="preserve">Iraq </t>
  </si>
  <si>
    <t>Ivory Coast</t>
  </si>
  <si>
    <t>Yemen</t>
  </si>
  <si>
    <t>Jersey</t>
  </si>
  <si>
    <t>Kenya</t>
  </si>
  <si>
    <t>Kuwait</t>
  </si>
  <si>
    <t>Latvia</t>
  </si>
  <si>
    <t>Lebanon</t>
  </si>
  <si>
    <t>Liberia</t>
  </si>
  <si>
    <t>Libya</t>
  </si>
  <si>
    <t>Luxembourg</t>
  </si>
  <si>
    <t>Macedonia</t>
  </si>
  <si>
    <t>Mali</t>
  </si>
  <si>
    <t>Morocco</t>
  </si>
  <si>
    <t xml:space="preserve">Morocco </t>
  </si>
  <si>
    <t>Marshall Islands</t>
  </si>
  <si>
    <t xml:space="preserve">Mauritius </t>
  </si>
  <si>
    <t>Moldova</t>
  </si>
  <si>
    <t>Monaco</t>
  </si>
  <si>
    <t>Mozambique</t>
  </si>
  <si>
    <t>Myanmar</t>
  </si>
  <si>
    <t>Nepal</t>
  </si>
  <si>
    <t>Nigeria</t>
  </si>
  <si>
    <t>North Korea</t>
  </si>
  <si>
    <t>Ukraine</t>
  </si>
  <si>
    <t>Uzbekistan</t>
  </si>
  <si>
    <t>Panama</t>
  </si>
  <si>
    <t>Papua New Guinea</t>
  </si>
  <si>
    <t>Paraguay</t>
  </si>
  <si>
    <t>Poland</t>
  </si>
  <si>
    <t>Romania</t>
  </si>
  <si>
    <t xml:space="preserve">Romania </t>
  </si>
  <si>
    <t>Russian Federation</t>
  </si>
  <si>
    <t>Saudi Arabia</t>
  </si>
  <si>
    <t xml:space="preserve">Saudi Arabia </t>
  </si>
  <si>
    <t>Serbia</t>
  </si>
  <si>
    <t>Sudan</t>
  </si>
  <si>
    <t>Somalia</t>
  </si>
  <si>
    <t>Suriname</t>
  </si>
  <si>
    <t>Switzerland</t>
  </si>
  <si>
    <t>Syria</t>
  </si>
  <si>
    <t>Tanzania</t>
  </si>
  <si>
    <t>Thailand</t>
  </si>
  <si>
    <t>Tunisia</t>
  </si>
  <si>
    <t>Turkey</t>
  </si>
  <si>
    <t>Turkmenistan</t>
  </si>
  <si>
    <t>Uganda</t>
  </si>
  <si>
    <t>Uruguay</t>
  </si>
  <si>
    <t>United Arab Emirates</t>
  </si>
  <si>
    <t>Venezuela</t>
  </si>
  <si>
    <t>Vietnam</t>
  </si>
  <si>
    <t>Zimbabwe</t>
  </si>
  <si>
    <t>South Sudan</t>
  </si>
  <si>
    <t>PSP.01.a</t>
  </si>
  <si>
    <t>PSP.01.b</t>
  </si>
  <si>
    <t>PSP.09.a</t>
  </si>
  <si>
    <t>PSP.09.b</t>
  </si>
  <si>
    <t>PSP.14.a</t>
  </si>
  <si>
    <t>PSP.14.b</t>
  </si>
  <si>
    <t>PSP.14.c</t>
  </si>
  <si>
    <t>PSP.16.a</t>
  </si>
  <si>
    <t>PSP.16.b</t>
  </si>
  <si>
    <t>MTO.01.a</t>
  </si>
  <si>
    <t>MTO.01.b</t>
  </si>
  <si>
    <t>MTO.02.a</t>
  </si>
  <si>
    <t>MTO.02.b</t>
  </si>
  <si>
    <t>MTO.02.c</t>
  </si>
  <si>
    <t>EXC.02.a</t>
  </si>
  <si>
    <t>EXC.02.b</t>
  </si>
  <si>
    <t>EXC.03.a</t>
  </si>
  <si>
    <t>EXC.03.b</t>
  </si>
  <si>
    <t>MIT.04.a</t>
  </si>
  <si>
    <t>MIT.04.b</t>
  </si>
  <si>
    <t>MIT.05.a</t>
  </si>
  <si>
    <t>MIT.05.b</t>
  </si>
  <si>
    <t>MIT.05.c</t>
  </si>
  <si>
    <t>MIT.05.d</t>
  </si>
  <si>
    <t>MIT.05.e</t>
  </si>
  <si>
    <t>MIT.05.f</t>
  </si>
  <si>
    <t>MIT.43.a</t>
  </si>
  <si>
    <t>MIT.43.b</t>
  </si>
  <si>
    <t xml:space="preserve">Toelichting bij bovenstaande vragen van onderdeel MIT.E (optioneel):
</t>
  </si>
  <si>
    <t>Vragenlijst Integriteitsrisico 2020</t>
  </si>
  <si>
    <t>Indien u bij vraag GEN.11 heeft geantwoord dat uw instelling een vergunning van DNB heeft: 
Hoeveel bijkantoren en agentschappen heeft uw instelling en hoeveel waren actief in het afgelopen kalenderjaar?</t>
  </si>
  <si>
    <t>Geef van onderstaande betaalmethoden aan of uw instelling hiervan betalingen verwerkt waarbij uw instelling een rol speelt in de geldstroom.
Kies het toepasselijke antwoord voor elk onderdeel:</t>
  </si>
  <si>
    <t>Voer het relatienummer in waaronder uw organisatie is geregistreerd.</t>
  </si>
  <si>
    <t>Apple Pay</t>
  </si>
  <si>
    <r>
      <t xml:space="preserve">Geef aan voor hoeveel klanten en voor welk bedrag in totaal uw instelling deze diensten heeft verleend in het afgelopen kalenderjaar.
</t>
    </r>
    <r>
      <rPr>
        <i/>
        <sz val="8"/>
        <rFont val="Verdana"/>
        <family val="2"/>
      </rPr>
      <t>NB: in deze tabel alleen cijfers invoeren</t>
    </r>
  </si>
  <si>
    <r>
      <t xml:space="preserve">Vemeld de omvang van het nationale en internationale betalingsverkeer dat uw instelling onder de vergunning van DNB verricht in het afgelopen kalenderjaar.
</t>
    </r>
    <r>
      <rPr>
        <i/>
        <sz val="8"/>
        <rFont val="Verdana"/>
        <family val="2"/>
      </rPr>
      <t>NB: in deze tabel alleen cijfers invoeren</t>
    </r>
  </si>
  <si>
    <r>
      <t xml:space="preserve">Indien u </t>
    </r>
    <r>
      <rPr>
        <b/>
        <i/>
        <u/>
        <sz val="8"/>
        <rFont val="Verdana"/>
        <family val="2"/>
      </rPr>
      <t>niet</t>
    </r>
    <r>
      <rPr>
        <b/>
        <sz val="8"/>
        <rFont val="Verdana"/>
        <family val="2"/>
      </rPr>
      <t xml:space="preserve"> </t>
    </r>
    <r>
      <rPr>
        <sz val="8"/>
        <rFont val="Verdana"/>
        <family val="2"/>
      </rPr>
      <t xml:space="preserve">het format van de EBA guidelines gebruikt, vul de volgende tabel in: 
Vermeld voor uw instelling per risicocategorie het aantal actieve merchants in Nederland en daarbuiten in het afgelopen kalenderjaar.
</t>
    </r>
    <r>
      <rPr>
        <i/>
        <sz val="8"/>
        <rFont val="Verdana"/>
        <family val="2"/>
      </rPr>
      <t>NB: in deze tabel alleen cijfers invoeren
NB2: indien niet van toepassing: vul 0 in</t>
    </r>
  </si>
  <si>
    <r>
      <t xml:space="preserve">Indien u </t>
    </r>
    <r>
      <rPr>
        <b/>
        <i/>
        <u/>
        <sz val="8"/>
        <rFont val="Verdana"/>
        <family val="2"/>
      </rPr>
      <t>wel</t>
    </r>
    <r>
      <rPr>
        <b/>
        <sz val="8"/>
        <rFont val="Verdana"/>
        <family val="2"/>
      </rPr>
      <t xml:space="preserve"> </t>
    </r>
    <r>
      <rPr>
        <sz val="8"/>
        <rFont val="Verdana"/>
        <family val="2"/>
      </rPr>
      <t xml:space="preserve">het format van de EBA guidelines gebruikt, vul de volgende tabel in: 
Vermeld voor uw instelling per risicocategorie het aantal actieve merchants in Nederland en daarbuiten in het afgelopen kalenderjaar.
</t>
    </r>
    <r>
      <rPr>
        <i/>
        <sz val="8"/>
        <rFont val="Verdana"/>
        <family val="2"/>
      </rPr>
      <t>NB: in deze tabel alleen cijfers invoeren
NB2: indien niet van toepassing: vul 0 in</t>
    </r>
  </si>
  <si>
    <t>Vermeld het aantal nieuwe merchants van uw instelling in het afgelopen kalenderjaar.</t>
  </si>
  <si>
    <t>Vermeld het totaal aantal merchants waarvan uw instelling afscheid heeft genomen in het afgelopen kalenderjaar (op initiatief van de merchants of op initiatief van uw instelling)</t>
  </si>
  <si>
    <t>Vermeld van hoeveel merchants uw instelling in het afgelopen kalenderjaar afscheid heeft genomen vanwege integriteitsredenen:</t>
  </si>
  <si>
    <t>Crowdfunding met als doel financiering van vastgoed</t>
  </si>
  <si>
    <t xml:space="preserve">FX (foreign exchange) transacties </t>
  </si>
  <si>
    <t>Escrow services</t>
  </si>
  <si>
    <t>Pay Ins voor kansspelen/gambling</t>
  </si>
  <si>
    <t>Payouts voor kansspelen/gambling</t>
  </si>
  <si>
    <t>Heeft uw instelling een SIRA uitgevoerd?</t>
  </si>
  <si>
    <t>MIT.A.    Beleid, procedures en maatregelen</t>
  </si>
  <si>
    <t>Systematische integriteitsrisicoanalyse (SIRA)</t>
  </si>
  <si>
    <t>Indien u vraag MIT.01 met "Ja" heeft beantwoord:</t>
  </si>
  <si>
    <t>Datum (maand-jaar)</t>
  </si>
  <si>
    <t>MIT.02.01</t>
  </si>
  <si>
    <t>Wat is de datum waarop uw meest recente SIRA is goedgekeurd binnen uw instelling?</t>
  </si>
  <si>
    <t>MIT.02.02</t>
  </si>
  <si>
    <t>Gaf de meest recent uitgevoerde SIRA aanleiding tot aanpassing van het beleid, procedures of maatregelen van uw organisatie?</t>
  </si>
  <si>
    <t>MIT.02.03</t>
  </si>
  <si>
    <t>Gaf de meest recent uitgevoerde SIRA aanleiding tot aanpassing van de integrity risk appetite van uw organisatie?</t>
  </si>
  <si>
    <t>MIT.02.04</t>
  </si>
  <si>
    <t>Beschrijf (beknopt) de wijziging(en) die is/zijn doorgevoerd n.a.v. de uitgevoerde SIRA of licht toe waarom geen aanpassing(en) is/zijn doorgevoerd</t>
  </si>
  <si>
    <t xml:space="preserve">Voer een datum, (maand/ jaar of maand-jaar), in </t>
  </si>
  <si>
    <t>MIT.03.01</t>
  </si>
  <si>
    <t>MIT.03.02</t>
  </si>
  <si>
    <t>Wat is de frequentie van het actualiseren van de SIRA?</t>
  </si>
  <si>
    <t>een keer per drie jaar</t>
  </si>
  <si>
    <t>Welke van de hieronder genoemde integriteitsrisico's zijn opgenomen in uw meest recente SIRA, en -zo ja- hoeveel scenario’s zijn er opgesteld?</t>
  </si>
  <si>
    <t>Marktmanipulatie</t>
  </si>
  <si>
    <t>Waarvoor gebruikt u de SIRA binnen uw instelling?</t>
  </si>
  <si>
    <t>Indien u 'Anders' heeft ingevuld, beschrijf hier waarvoor u de SIRA gebruikt.</t>
  </si>
  <si>
    <t xml:space="preserve">Toelichting bij bovenstaande vragen over SIRA (optioneel):
</t>
  </si>
  <si>
    <t>De SIRA is een op zichzelf staand document</t>
  </si>
  <si>
    <t>De SIRA is leidend in het formuleren van beleid en procedures</t>
  </si>
  <si>
    <t>De scenario's van de SIRA vormen input voor het beleid rondom transactiemonitoring</t>
  </si>
  <si>
    <t>De SIRA is leidend in het formuleren van (aanvullende) mitigerende maatregelen</t>
  </si>
  <si>
    <t>Ja, in beschrijvende zin geformuleerd (kwalitatief)</t>
  </si>
  <si>
    <t>Ja, met controleerbare indicatoren en/of grenswaarden (kwantitatief)</t>
  </si>
  <si>
    <t>Beide, zowel kwantitatief als kwalitatief</t>
  </si>
  <si>
    <t>Nee, wij hebben geen integrity risk appetite geformuleerd</t>
  </si>
  <si>
    <t>Wie (welke functie) heeft de integrity risk appetite vastgesteld?</t>
  </si>
  <si>
    <t>Geef een toelichting of kies "n.v.t."</t>
  </si>
  <si>
    <t>Beschikt uw instelling over vastgelegd beleid en procedures ten aanzien van de volgende onderwerpen?</t>
  </si>
  <si>
    <t>Cliëntacceptatie</t>
  </si>
  <si>
    <t>Cliëntreview</t>
  </si>
  <si>
    <t>Cliënt exit</t>
  </si>
  <si>
    <t>Vervullen van de compliancefunctie</t>
  </si>
  <si>
    <t>Uitoefening van de auditfunctie</t>
  </si>
  <si>
    <t>Omgang met en melding van integriteitsincidenten (intern en/of extern)</t>
  </si>
  <si>
    <t>Functiescheiding (scheiding van bestuurlijke verantwoordelijkheid m.b.t. compliance en audit)</t>
  </si>
  <si>
    <t>Integriteitsgevoelige functies</t>
  </si>
  <si>
    <t>Giften, evenementen en nevenfuncties</t>
  </si>
  <si>
    <t>Fiscale risico’s (tax policy)</t>
  </si>
  <si>
    <t>Naleving van de meldingsplicht o.g.v. de Wwft</t>
  </si>
  <si>
    <t>Naleving sanctieregelgeving</t>
  </si>
  <si>
    <t>Cliëntonderzoek</t>
  </si>
  <si>
    <t>Worden voorafgaand aan de dienstverlening aan een cliënt de integriteitsrisico’s in kaart gebracht en vastgelegd in een integriteitsrisicoprofiel?</t>
  </si>
  <si>
    <t>Wordt hierbij in kaart gebracht: complexiteit van de structuur</t>
  </si>
  <si>
    <t xml:space="preserve">Wordt hierbij in kaart gebracht: fiscale motieven </t>
  </si>
  <si>
    <t>Wordt hierbij in kaart gebracht: eigendoms- en /zeggenschapsstructuur</t>
  </si>
  <si>
    <t>Wordt hierbij in kaart gebracht: bron/herkomst van de middelen/vermogen</t>
  </si>
  <si>
    <t>Wordt hierbij in kaart gebracht: betrokken landen</t>
  </si>
  <si>
    <t>Wordt hierbij in kaart gebracht: substance</t>
  </si>
  <si>
    <t>Wordt hierbij in kaart gebracht: intragroep-activiteiten en -transacties</t>
  </si>
  <si>
    <t>Wordt hierbij in kaart gebracht: nationaliteit van de UBO('s)?</t>
  </si>
  <si>
    <t>Bewerkingstijd* van cliëntonderzoeken.</t>
  </si>
  <si>
    <t>Minimum aantal uren</t>
  </si>
  <si>
    <t>Maximum aantal uren</t>
  </si>
  <si>
    <t>Vermeld de minimum en maximum bewerkingstijd* van het cliëntonderzoek bij acceptatie van een nieuwe cliënt (aantal uren).</t>
  </si>
  <si>
    <t>Vermeld de minimum en maximum bewerkingstijd* van het cliëntonderzoek bij een reguliere cliëntreview van een bestaande cliënt (aantal uren).</t>
  </si>
  <si>
    <t>* Het aantal uren dat daadwerkeijk besteed wordt aan de uitvoering van het onderzoek (dus exclusief wachttijd). Indien dit cijfer niet beschikbaar is geef dan een schatting</t>
  </si>
  <si>
    <t>een keer per vier jaar of minder</t>
  </si>
  <si>
    <t>Indien u 'Anders' heeft ingevuld, licht hier dan toe waarom u dat antwoord heeft gekozen:</t>
  </si>
  <si>
    <t xml:space="preserve">Toelichting bij bovenstaande vragen over Beleid en procedures (optioneel):
</t>
  </si>
  <si>
    <t>Transactieprofiel</t>
  </si>
  <si>
    <t>Geef aan of bij de aanvang van de dienstverlening voor een cliënt een transactieprofiel wordt opgemaakt.</t>
  </si>
  <si>
    <t>Met welke frequentie wordt het transactieprofiel geactualiseerd?</t>
  </si>
  <si>
    <t>Intragroep transacties</t>
  </si>
  <si>
    <t>Betrokken banken</t>
  </si>
  <si>
    <t>Beide, handmatig en geautomatiseerd</t>
  </si>
  <si>
    <t>Er is geen transactiemonitoring.</t>
  </si>
  <si>
    <t>Kenmerken van transacties in tekstvelden</t>
  </si>
  <si>
    <t>Worden de business rules periodiek gereviewd?</t>
  </si>
  <si>
    <t>Indien ja, wanneer zijn deze voor het laatst gereviewd?</t>
  </si>
  <si>
    <t xml:space="preserve">Indien u een geautomatiseerde transactiemonitoringsysteem gebruikt, heeft een modelvalidatie plaatsgevonden? 
Onder modelvalidatie wordt zowel kwalitatief, zoals een controle via  een externe audit, als kwantitatief, zoals het toepassen van een regressie model, begrepen.  </t>
  </si>
  <si>
    <t>Ja, kwalitatief</t>
  </si>
  <si>
    <t>Ja, kwantitatief</t>
  </si>
  <si>
    <t>Ja, kwalitatief en kwantitatief</t>
  </si>
  <si>
    <t>Alerts</t>
  </si>
  <si>
    <t xml:space="preserve">De volgende vragen gaan over de post-transactiemonitoring van het betalingsverkeer van uw instelling van het afgelopen jaar. 
Indien uw instelling een DNB vergunninghouder is vult u de vragen in voor uw Nederlandse bedrijf en niet voor de hele groep. 
</t>
  </si>
  <si>
    <t>Hoeveel business rules waren er actief in het transactiemonitoringsysteem in het afgelopen kalenderjaar?</t>
  </si>
  <si>
    <t>Hoeveel alerts zijn er afgelopen kalenderjaar gegenereerd door het transactiemonitoringsysteem?</t>
  </si>
  <si>
    <t>Hoeveel alerts zijn (automatisch) afgedaan als false positives?</t>
  </si>
  <si>
    <t>Hoeveel alerts zijn nader onderzocht (door een AML/transactiemonitoringmedewerker)?</t>
  </si>
  <si>
    <t>Hoeveel alerts zijn als true hits/ true positives ge-escaleerd naar Compliance?</t>
  </si>
  <si>
    <t>Hoeveel alerts zijn door Compliance na inhoudelijke beoordeling gesloten als false positives?</t>
  </si>
  <si>
    <t>Hoeveel alerts hebben na inhoudelijke beoordeling door Compliance geleid tot aanvullende specifieke beheersmaatregelen op de betreffende clientbankrekening?</t>
  </si>
  <si>
    <t>Hoeveel alerts hebben na inhoudelijke beoordeling door Compliance geleid tot exit van de client/sluiting van de bankrekening?</t>
  </si>
  <si>
    <t>Hoeveel alerts hebben na het vaststellen van de ongebruikelijkheid van de verbonden transacties, geleid tot FIU-meldingen?</t>
  </si>
  <si>
    <t xml:space="preserve">Toelichting bij bovenstaande vragen over Alerts (optioneel):
</t>
  </si>
  <si>
    <t>Meldingen</t>
  </si>
  <si>
    <t>Vermeld of uw instelling zich heeft geregistreerd bij de Financial Intelligence Unit (FIU).</t>
  </si>
  <si>
    <t>Geef aan hoeveel -en volgens welke indicatoren- meldingen en transacties uiteindelijk werden gemeld bij de FIU in het afgelopen kalenderjaar.</t>
  </si>
  <si>
    <t>Toelichting: een melding kan meerdere transacties bevatten</t>
  </si>
  <si>
    <t>Aantal meldingen</t>
  </si>
  <si>
    <t>Totaal gemeld bij de FIU</t>
  </si>
  <si>
    <t>Op basis van objectieve indicator</t>
  </si>
  <si>
    <t>Op basis van subjectieve indicator: fiscale integriteits risico’s</t>
  </si>
  <si>
    <t>Op basis van subjectieve indicator: witwassen</t>
  </si>
  <si>
    <t>Op basis van subjectieve indicator: corruptie/belangenverstrengeling</t>
  </si>
  <si>
    <t>Op basis van subjectieve indicator: sancties</t>
  </si>
  <si>
    <t>Op basis van subjectieve indicator: terrorismefinanciering</t>
  </si>
  <si>
    <r>
      <t xml:space="preserve">Heeft uw instelling transacties geweigerd omdat er te weinig informatie beschikbaar was over de betaler of begunstigde?
</t>
    </r>
    <r>
      <rPr>
        <sz val="7"/>
        <rFont val="Verdana"/>
        <family val="2"/>
      </rPr>
      <t>* Het gaat hier om informatie zoals aangegeven in de Verordening (EU) 2015/847 betreffende bij geldovermakingen te voegen informatie.</t>
    </r>
  </si>
  <si>
    <t>Indien u  "Ja" heeft beantwoord, heeft u informatie over het aantal geweigerde transacties?</t>
  </si>
  <si>
    <t>Indien u  "Ja" heeft beantwoord, hoeveel transacties heeft uw instelling geweigerd?</t>
  </si>
  <si>
    <t xml:space="preserve">Toelichting bij bovenstaande vragen over Meldingen (optioneel):
</t>
  </si>
  <si>
    <t xml:space="preserve">Voor hoeveel bestaande klanten (incl. UBO's) heeft uw instelling de tegoeden bevroren in het afgelopen kalenderjaar? </t>
  </si>
  <si>
    <t xml:space="preserve">Toelichting bij bovenstaande vragen over sanctiescreening (optioneel):
</t>
  </si>
  <si>
    <t>MIT.62</t>
  </si>
  <si>
    <t>Naleving Wwft: voorkoming witwassen</t>
  </si>
  <si>
    <t>Naleving Wwft: voorkoming terrorismefinanciering</t>
  </si>
  <si>
    <t>Naleving sanctiewet- en regelgeving</t>
  </si>
  <si>
    <t>Voorkoming van omkoping en/of belangenverstrengeling</t>
  </si>
  <si>
    <t>Fiscale integriteitsrisico’s</t>
  </si>
  <si>
    <t>MIT.63</t>
  </si>
  <si>
    <t>Indien er getest of gemonitord werd door de compliancefunctie binnen uw instelling, wat waren de uitkomsten? Beschrijf deze per onderwerp.</t>
  </si>
  <si>
    <t>Naleving Sanctiewet- en regelgeving</t>
  </si>
  <si>
    <t>clientenonderzoek (acceptatie en/of review)</t>
  </si>
  <si>
    <t>MIT.65</t>
  </si>
  <si>
    <r>
      <t xml:space="preserve">Hoeveel openstaande acties zijn voor het management n.a.v. de compliance monitoring per 31-12-2019? </t>
    </r>
    <r>
      <rPr>
        <sz val="8"/>
        <color rgb="FFFF0000"/>
        <rFont val="Verdana"/>
        <family val="2"/>
      </rPr>
      <t/>
    </r>
  </si>
  <si>
    <t>Critical</t>
  </si>
  <si>
    <t>Hoog</t>
  </si>
  <si>
    <t>Medium</t>
  </si>
  <si>
    <t>Laag</t>
  </si>
  <si>
    <t>MIT.66</t>
  </si>
  <si>
    <t>Hoeveel overdue acties zijn er voor het management n.a.v. de compliance monitoring per 31-12-2019?</t>
  </si>
  <si>
    <t>MIT.70</t>
  </si>
  <si>
    <t xml:space="preserve">Toelichting bij bovenstaande vragen over Compliance (optioneel):
</t>
  </si>
  <si>
    <t>MIT.71</t>
  </si>
  <si>
    <t>MIT.72</t>
  </si>
  <si>
    <t>Indien er getest of gemonitord werd door de auditfunctie van uw instelling, wat waren de uitkomsten? Beschrijf deze per onderwerp.</t>
  </si>
  <si>
    <t>MIT.73</t>
  </si>
  <si>
    <t xml:space="preserve">Vermeld per onderwerp of daarop in het afgelopen kalenderjaar audit(s) hebben plaatsgevonden, en wat de uitkomst was van deze audit (ga uit van de meest recente rapportage). 
Kies het toepasselijke antwoord voor elk onderdeel.
</t>
  </si>
  <si>
    <t>Cliëntenonderzoek (acceptatie en/of review)</t>
  </si>
  <si>
    <t>Vermeld voor uw instelling hoe vaak in 2019 de beheersing van integriteitsrisico's – in het bijzonder het voorkomen van witwassen en terrorismefinanciering - binnen het bestuur/directie was geagendeerd (en daadwerkelijk besproken).</t>
  </si>
  <si>
    <t>Wwft en Sanctieregelgeving</t>
  </si>
  <si>
    <t>Vermeld voor uw instelling of één persoon binnen het bestuur/directie is aangewezen als verantwoordelijke voor de naleving van de Wwft en Sanctiewet.
Als u deze vraag met "nee" hebt beantwoord kunt u bij de volgende vragen "n.v.t." selecteren.</t>
  </si>
  <si>
    <t>Is het afgelopen jaar door deze bestuurder gerapporteerd over tekortkomingen t.a.v. de Wwft-/Sanctiewet-compliance van uw organisatie?</t>
  </si>
  <si>
    <t>Is in deze rapportage aangegeven welke herstelmaatregelen zijn getroffen?</t>
  </si>
  <si>
    <t>Geef een korte beschrijving van de gerapporteerde tekortkoming(en) en de herstelmaatregelen.</t>
  </si>
  <si>
    <t>Maatschappelijke betamelijkheid</t>
  </si>
  <si>
    <t>Is binnen uw organisatie invulling gegeven aan het vereiste van “Maatschappelijke betamelijkheid”?</t>
  </si>
  <si>
    <t>Vermeld voor uw instelling hoe vaak in 2019 vanuit de eerste lijn (business lines met direct klantcontact) aan het bestuur/directie is gerapporteerd over (mogelijke) schendingen van AML-/CFT-regelgeving en/of sanctieregels door uw instelling of door uw klanten.</t>
  </si>
  <si>
    <t>MIT.13</t>
  </si>
  <si>
    <t>MIT.14.01</t>
  </si>
  <si>
    <t>MIT.14.02</t>
  </si>
  <si>
    <t>MIT.15.01</t>
  </si>
  <si>
    <t>MIT.15.02</t>
  </si>
  <si>
    <t>MIT.17.01</t>
  </si>
  <si>
    <t>MIT.17.02</t>
  </si>
  <si>
    <t>MIT.28</t>
  </si>
  <si>
    <t>MIT.44.01</t>
  </si>
  <si>
    <t>MIT.44.02</t>
  </si>
  <si>
    <t>MIT.44.03</t>
  </si>
  <si>
    <t>MIT.59.01</t>
  </si>
  <si>
    <t>MIT.59.02</t>
  </si>
  <si>
    <t>MIT.59.03</t>
  </si>
  <si>
    <t>MIT.59.04</t>
  </si>
  <si>
    <t>MIT.59.05</t>
  </si>
  <si>
    <t>MIT.61.01</t>
  </si>
  <si>
    <t>MIT.61.02</t>
  </si>
  <si>
    <t>MIT.61.03</t>
  </si>
  <si>
    <t>MIT.61.04</t>
  </si>
  <si>
    <t>MIT.67</t>
  </si>
  <si>
    <t>MIT.68</t>
  </si>
  <si>
    <t>MIT.69</t>
  </si>
  <si>
    <t>MIT.74</t>
  </si>
  <si>
    <t>MIT.75</t>
  </si>
  <si>
    <t>MIT.76</t>
  </si>
  <si>
    <t>MIT.77</t>
  </si>
  <si>
    <t>Indien u 'Anders' heeft ingevuld, wat is de frequentie van het herzien van uw SIRA?</t>
  </si>
  <si>
    <t>Vermeld voor uw instelling hoe vaak u in 2019 dienstverlening aan potentiële cliënten (incl. UBO’s) heeft geweigerd wegens sanctiewetgeving.</t>
  </si>
  <si>
    <r>
      <t xml:space="preserve">Vermeld voor uw instelling tot hoeveel daadwerkelijke hits de sanctiescreening in 2019 heeft geleid. Maak een uitsplitsing naar potentiële en bestaande cliënten ( incl. UBO’s).
</t>
    </r>
    <r>
      <rPr>
        <i/>
        <sz val="8"/>
        <rFont val="Verdana"/>
        <family val="2"/>
      </rPr>
      <t>Toelichting: het gaat hier om het aantal personen dat op een sanctielijst voorkomt die door uw instelling zijn gedetecteerd door middel van een screeningsprocedure.</t>
    </r>
  </si>
  <si>
    <t>Vermeld voor uw instelling wat het (geschatte) aandeel van de medewerkers is dat de afgelopen drie jaar (2017, 2018 en 2019) een opleiding of trainingsprogramma heeft gevolgd op de gebieden a) Wwft en b) Sanctiewet en sanctieregels</t>
  </si>
  <si>
    <t>Wisselsinstelling 2020</t>
  </si>
  <si>
    <t>Mitigation_Beheersing</t>
  </si>
  <si>
    <t>GEN.11.09</t>
  </si>
  <si>
    <t>GEN.11.10</t>
  </si>
  <si>
    <t xml:space="preserve">Mijn instelling heeft een vergunning van DNB voor het uitoefenen van het bedrijf van bank of betaaldienstverlener en oefent in die hoedanigheid het bedrijf van wisseldiensten uit (artikel 2:54i lid 2 Wft) </t>
  </si>
  <si>
    <t>Mijn instelling is door DNB geregistreerd als een bijkantoor in Nederland van een betaalinstelling of bank uit de EER en oefent in die hoedanigheid het bedrijf van wisseldiensten uit (artikel 2:54l lid 4 Wft)</t>
  </si>
  <si>
    <t>Afghanistan (AF)</t>
  </si>
  <si>
    <t>Åland (AX)</t>
  </si>
  <si>
    <t>Albanië (AL)</t>
  </si>
  <si>
    <t>Algerije (DZ)</t>
  </si>
  <si>
    <t>Amerikaans-Samoa (AS)</t>
  </si>
  <si>
    <t>Andorra (AD)</t>
  </si>
  <si>
    <t>Angola (AO)</t>
  </si>
  <si>
    <t>Anguilla (AI)</t>
  </si>
  <si>
    <t>Antarctica (AQ)</t>
  </si>
  <si>
    <t>Antigua en Barbuda (AG)</t>
  </si>
  <si>
    <t>Argentinië (AR)</t>
  </si>
  <si>
    <t>Armenië (AM)</t>
  </si>
  <si>
    <t>Aruba (AW)</t>
  </si>
  <si>
    <t>Australië (AU)</t>
  </si>
  <si>
    <t>Oostenrijk (AT)</t>
  </si>
  <si>
    <t>Azerbeidzjan (AZ)</t>
  </si>
  <si>
    <t>Bahama's (BS)</t>
  </si>
  <si>
    <t>Bahrein (BH)</t>
  </si>
  <si>
    <t>Bangladesh (BD)</t>
  </si>
  <si>
    <t>Barbados (BB)</t>
  </si>
  <si>
    <t>Wit-Rusland (BY)</t>
  </si>
  <si>
    <t>België (BE)</t>
  </si>
  <si>
    <t>Belize (BZ)</t>
  </si>
  <si>
    <t>Benin (BJ)</t>
  </si>
  <si>
    <t>Bermuda (BM)</t>
  </si>
  <si>
    <t>Bhutan (BT)</t>
  </si>
  <si>
    <t>Bolivia (BO)</t>
  </si>
  <si>
    <t>Bonaire, Sint Eustatius en Saba (BQ)</t>
  </si>
  <si>
    <t>Bosnië en Herzegovina (BA)</t>
  </si>
  <si>
    <t>Botswana (BW)</t>
  </si>
  <si>
    <t>Bouveteiland (BV)</t>
  </si>
  <si>
    <t>Brazilië (BR)</t>
  </si>
  <si>
    <t>Brits Indische Oceaanterritorium (IO)</t>
  </si>
  <si>
    <t>Brunei (BN)</t>
  </si>
  <si>
    <t>Bulgarije (BG)</t>
  </si>
  <si>
    <t>Burkina Faso (BF)</t>
  </si>
  <si>
    <t>Burundi (BI)</t>
  </si>
  <si>
    <t>Cambodja (KH)</t>
  </si>
  <si>
    <t>Kameroen (CM)</t>
  </si>
  <si>
    <t>Canada (CA)</t>
  </si>
  <si>
    <t>Kaapverdië (CV)</t>
  </si>
  <si>
    <t>Kaaimaneilanden (KY)</t>
  </si>
  <si>
    <t>Centraal-Afrikaanse Republiek (CF)</t>
  </si>
  <si>
    <t>Tsjaad (TD)</t>
  </si>
  <si>
    <t>Chili (CL)</t>
  </si>
  <si>
    <t>China (CN)</t>
  </si>
  <si>
    <t>Christmaseiland (CX)</t>
  </si>
  <si>
    <t>Cocoseilanden (CC)</t>
  </si>
  <si>
    <t>Colombia (CO)</t>
  </si>
  <si>
    <t>Comoren (KM)</t>
  </si>
  <si>
    <t>Congo-Kinshasa (CD)</t>
  </si>
  <si>
    <t>Congo-Brazzaville (CG)</t>
  </si>
  <si>
    <t>Cookeilanden (CK)</t>
  </si>
  <si>
    <t>Costa Rica (CR)</t>
  </si>
  <si>
    <t>Kroatië (HR)</t>
  </si>
  <si>
    <t>Cuba (CU)</t>
  </si>
  <si>
    <t>Curaçao (CW)</t>
  </si>
  <si>
    <t>Cyprus (CY)</t>
  </si>
  <si>
    <t>Tsjechië (CZ)</t>
  </si>
  <si>
    <t>Denemarken (DK)</t>
  </si>
  <si>
    <t>Djibouti (DJ)</t>
  </si>
  <si>
    <t>Dominica (DM)</t>
  </si>
  <si>
    <t>Dominicaanse Republiek (DO)</t>
  </si>
  <si>
    <t>Ecuador (EC)</t>
  </si>
  <si>
    <t>Egypte (EG)</t>
  </si>
  <si>
    <t>El Salvador (SV)</t>
  </si>
  <si>
    <t>Equatoriaal-Guinea (GQ)</t>
  </si>
  <si>
    <t>Eritrea (ER)</t>
  </si>
  <si>
    <t>Estland (EE)</t>
  </si>
  <si>
    <t>Swaziland (SZ)</t>
  </si>
  <si>
    <t>Ethiopië (ET)</t>
  </si>
  <si>
    <t>Falklandeilanden (FK)</t>
  </si>
  <si>
    <t>Faeröer (FO)</t>
  </si>
  <si>
    <t>Fiji (FJ)</t>
  </si>
  <si>
    <t>Finland (FI)</t>
  </si>
  <si>
    <t>Frankrijk (FR)</t>
  </si>
  <si>
    <t>Frans-Guyana (GF)</t>
  </si>
  <si>
    <t>Frans-Polynesië (PF)</t>
  </si>
  <si>
    <t>Franse Zuidelijke en Antarctische Gebieden (TF)</t>
  </si>
  <si>
    <t>Gabon (GA)</t>
  </si>
  <si>
    <t>Gambia (GM)</t>
  </si>
  <si>
    <t>Georgië (GE)</t>
  </si>
  <si>
    <t>Duitsland (DE)</t>
  </si>
  <si>
    <t>Ghana (GH)</t>
  </si>
  <si>
    <t>Gibraltar (GI)</t>
  </si>
  <si>
    <t>Griekenland (GR)</t>
  </si>
  <si>
    <t>Groenland (GL)</t>
  </si>
  <si>
    <t>Grenada (GD)</t>
  </si>
  <si>
    <t>Guadeloupe (GP)</t>
  </si>
  <si>
    <t>Guam (GU)</t>
  </si>
  <si>
    <t>Guatemala (GT)</t>
  </si>
  <si>
    <t>Guernsey (GG)</t>
  </si>
  <si>
    <t>Guinee (GN)</t>
  </si>
  <si>
    <t>Guinee-Bissau (GW)</t>
  </si>
  <si>
    <t>Guyana (GY)</t>
  </si>
  <si>
    <t>Haïti (HT)</t>
  </si>
  <si>
    <t>Heard en McDonaldeilanden (HM)</t>
  </si>
  <si>
    <t>Honduras (HN)</t>
  </si>
  <si>
    <t>Hong Kong (HK)</t>
  </si>
  <si>
    <t>Hongarije (HU)</t>
  </si>
  <si>
    <t>IJsland (IS)</t>
  </si>
  <si>
    <t>India (IN)</t>
  </si>
  <si>
    <t>Indonesië (ID)</t>
  </si>
  <si>
    <t>Iran (IR)</t>
  </si>
  <si>
    <t>Irak (IQ)</t>
  </si>
  <si>
    <t>Ierland (IE)</t>
  </si>
  <si>
    <t>Isle of Man (IM)</t>
  </si>
  <si>
    <t>Israël (IL)</t>
  </si>
  <si>
    <t>Italië (IT)</t>
  </si>
  <si>
    <t>Ivoorkust (CI)</t>
  </si>
  <si>
    <t>Jamaica (JM)</t>
  </si>
  <si>
    <t>Japan (JP)</t>
  </si>
  <si>
    <t>Jersey (JE)</t>
  </si>
  <si>
    <t>Jordanië (JO)</t>
  </si>
  <si>
    <t>Kazachstan (KZ)</t>
  </si>
  <si>
    <t>Kenia (KE)</t>
  </si>
  <si>
    <t>Kiribati (KI)</t>
  </si>
  <si>
    <t>Noord-Korea (KP)</t>
  </si>
  <si>
    <t>Zuid-Korea (KR)</t>
  </si>
  <si>
    <t>Kosovo (XK)</t>
  </si>
  <si>
    <t>Koeweit (KW)</t>
  </si>
  <si>
    <t>Kirgizië (KG)</t>
  </si>
  <si>
    <t>Laos (LA)</t>
  </si>
  <si>
    <t>Letland (LV)</t>
  </si>
  <si>
    <t>Libanon (LB)</t>
  </si>
  <si>
    <t>Lesotho (LS)</t>
  </si>
  <si>
    <t>Liberia (LR)</t>
  </si>
  <si>
    <t>Libië (LY)</t>
  </si>
  <si>
    <t>Liechtenstein (LI)</t>
  </si>
  <si>
    <t>Litouwen (LT)</t>
  </si>
  <si>
    <t>Luxemburg (LU)</t>
  </si>
  <si>
    <t>Macao (MO)</t>
  </si>
  <si>
    <t>Noord-Macedonië (MK)</t>
  </si>
  <si>
    <t>Madagaskar (MG)</t>
  </si>
  <si>
    <t>Malawi (MW)</t>
  </si>
  <si>
    <t>Maleisië (MY)</t>
  </si>
  <si>
    <t>Maldiven (MV)</t>
  </si>
  <si>
    <t>Mali (ML)</t>
  </si>
  <si>
    <t>Malta (MT)</t>
  </si>
  <si>
    <t>Marshalleilanden (MH)</t>
  </si>
  <si>
    <t>Martinique (MQ)</t>
  </si>
  <si>
    <t>Mauritanië (MR)</t>
  </si>
  <si>
    <t>Mauritius (MU)</t>
  </si>
  <si>
    <t>Mayotte (YT)</t>
  </si>
  <si>
    <t>Mexico (MX)</t>
  </si>
  <si>
    <t>Micronesia (FM)</t>
  </si>
  <si>
    <t>Moldavië (MD)</t>
  </si>
  <si>
    <t>Monaco (MC)</t>
  </si>
  <si>
    <t>Mongolië (MN)</t>
  </si>
  <si>
    <t>Montenegro (ME)</t>
  </si>
  <si>
    <t>Montserrat (MS)</t>
  </si>
  <si>
    <t>Marokko (MA)</t>
  </si>
  <si>
    <t>Mozambique (MZ)</t>
  </si>
  <si>
    <t>Myanmar (MM)</t>
  </si>
  <si>
    <t>Namibië (NA)</t>
  </si>
  <si>
    <t>Nauru (NR)</t>
  </si>
  <si>
    <t>Nepal (NP)</t>
  </si>
  <si>
    <t>Nederland (NL)</t>
  </si>
  <si>
    <t>Nieuw-Caledonië (NC)</t>
  </si>
  <si>
    <t>Nieuw-Zeeland (NZ)</t>
  </si>
  <si>
    <t>Nicaragua (NI)</t>
  </si>
  <si>
    <t>Niger (NE)</t>
  </si>
  <si>
    <t>Nigeria (NG)</t>
  </si>
  <si>
    <t>Niue (NU)</t>
  </si>
  <si>
    <t>Norfolk (NF)</t>
  </si>
  <si>
    <t>Noordelijke Marianen (MP)</t>
  </si>
  <si>
    <t>Noorwegen (NO)</t>
  </si>
  <si>
    <t>Oman (OM)</t>
  </si>
  <si>
    <t>Pakistan (PK)</t>
  </si>
  <si>
    <t>Palau (PW)</t>
  </si>
  <si>
    <t>Palestina (PS)</t>
  </si>
  <si>
    <t>Panama (PA)</t>
  </si>
  <si>
    <t>Papua-Nieuw-Guinea (PG)</t>
  </si>
  <si>
    <t>Paraguay (PY)</t>
  </si>
  <si>
    <t>Peru (PE)</t>
  </si>
  <si>
    <t>Filipijnen (PH)</t>
  </si>
  <si>
    <t>Pitcairneilanden (PN)</t>
  </si>
  <si>
    <t>Polen (PL)</t>
  </si>
  <si>
    <t>Portugal (PT)</t>
  </si>
  <si>
    <t>Puerto Rico (PR)</t>
  </si>
  <si>
    <t>Qatar (QA)</t>
  </si>
  <si>
    <t>Réunion (RE)</t>
  </si>
  <si>
    <t>Roemenië (RO)</t>
  </si>
  <si>
    <t>Rusland (RU)</t>
  </si>
  <si>
    <t>Rwanda (RW)</t>
  </si>
  <si>
    <t>Saint Barthélemy (BL)</t>
  </si>
  <si>
    <t>Saint Helena, Ascension en Tristan da Cunha (SH)</t>
  </si>
  <si>
    <t>Saint Kitts en Nevis (KN)</t>
  </si>
  <si>
    <t>Saint Lucia (LC)</t>
  </si>
  <si>
    <t>Saint Pierre en Miquelon (PM)</t>
  </si>
  <si>
    <t>Saint Vincent en de Grenadine (VC)</t>
  </si>
  <si>
    <t>Samoa (WS)</t>
  </si>
  <si>
    <t>San Marino (SM)</t>
  </si>
  <si>
    <t>Sao Tomé en Principe (ST)</t>
  </si>
  <si>
    <t>Saoedi-Arabië (SA)</t>
  </si>
  <si>
    <t>Senegal (SN)</t>
  </si>
  <si>
    <t>Servië (RS)</t>
  </si>
  <si>
    <t>Seychellen (SC)</t>
  </si>
  <si>
    <t>Sierra Leone (SL)</t>
  </si>
  <si>
    <t>Singapore (SG)</t>
  </si>
  <si>
    <t>Sint Maarten (SX)</t>
  </si>
  <si>
    <t>Slowakije (SK)</t>
  </si>
  <si>
    <t>Slovenië (SI)</t>
  </si>
  <si>
    <t>Salomonseilanden (SB)</t>
  </si>
  <si>
    <t>Somalië (SO)</t>
  </si>
  <si>
    <t>Zuid-Afrika (ZA)</t>
  </si>
  <si>
    <t>Zuid-Georgia en de Zuidelijke Sandwicheilanden (GS)</t>
  </si>
  <si>
    <t>Zuid-Soedan (SS)</t>
  </si>
  <si>
    <t>Spanje (ES)</t>
  </si>
  <si>
    <t>Sri Lanka (LK)</t>
  </si>
  <si>
    <t>Soedan (SD)</t>
  </si>
  <si>
    <t>Suriname (SR)</t>
  </si>
  <si>
    <t>Spitsbergen en Jan Mayen (SJ)</t>
  </si>
  <si>
    <t>Zweden (SE)</t>
  </si>
  <si>
    <t>Zwitserland (CH)</t>
  </si>
  <si>
    <t>Syrië (SY)</t>
  </si>
  <si>
    <t>Taiwan  (TW)</t>
  </si>
  <si>
    <t>Tadzjikistan (TJ)</t>
  </si>
  <si>
    <t>Tanzania (TZ)</t>
  </si>
  <si>
    <t>Thailand (TH)</t>
  </si>
  <si>
    <t>Oost-Timor (TL)</t>
  </si>
  <si>
    <t>Togo (TG)</t>
  </si>
  <si>
    <t>Tokelau (TK)</t>
  </si>
  <si>
    <t>Tonga (TO)</t>
  </si>
  <si>
    <t>Trinidad en Tobago (TT)</t>
  </si>
  <si>
    <t>Tunesië (TN)</t>
  </si>
  <si>
    <t>Turkije (TR)</t>
  </si>
  <si>
    <t>Turkmenistan (TM)</t>
  </si>
  <si>
    <t>Turks- en Caicoseilanden (TC)</t>
  </si>
  <si>
    <t>Tuvalu (TV)</t>
  </si>
  <si>
    <t>Uganda (UG)</t>
  </si>
  <si>
    <t>Oekraïne (UA)</t>
  </si>
  <si>
    <t>Verenigde Arabische Emiraten (AE)</t>
  </si>
  <si>
    <t>Verenigd Koninkrijk (GB)</t>
  </si>
  <si>
    <t>Kleine afgelegen eilanden van de Verenigde Staten (UM)</t>
  </si>
  <si>
    <t>Verenigde Staten (US)</t>
  </si>
  <si>
    <t>Uruguay (UY)</t>
  </si>
  <si>
    <t>Oezbekistan (UZ)</t>
  </si>
  <si>
    <t>Vanuatu (VU)</t>
  </si>
  <si>
    <t>Vaticaanstad (VA)</t>
  </si>
  <si>
    <t>Venezuela (VE)</t>
  </si>
  <si>
    <t>Vietnam (VN)</t>
  </si>
  <si>
    <t>Britse Maagdeneilanden (VG)</t>
  </si>
  <si>
    <t>Amerikaanse Maagdeneilanden (VI)</t>
  </si>
  <si>
    <t>Wallis en Futuna (WF)</t>
  </si>
  <si>
    <t>Westelijke Sahara (EH)</t>
  </si>
  <si>
    <t>Jemen (YE)</t>
  </si>
  <si>
    <t>Zambia (ZM)</t>
  </si>
  <si>
    <t>Zimbabwe (ZW)</t>
  </si>
  <si>
    <t xml:space="preserve">Als uw instelling bij de onderdelen ‘transacties’ en ‘klanten’ geen onderscheid maakt tussen de gedefinieerde categorieën, zoals type klanten en coupures, mag u een schatting maken van deze cijfers. Indien het een schatting betreft dan vragen wij u dit te vermelden bij de vragen EXC.15 en EXC.16.  </t>
  </si>
  <si>
    <t>MTO.04.07</t>
  </si>
  <si>
    <t>MTO.04.08</t>
  </si>
  <si>
    <t>Online banktransfer/ideal</t>
  </si>
  <si>
    <t>Acceptgiro</t>
  </si>
  <si>
    <t>Pinnen aan de balie</t>
  </si>
  <si>
    <t>Indien u bij vraag MTO.04.08 "Ja" heeft ingevuld; welke betaalmethoden en betaalmiddelen zijn dat?</t>
  </si>
  <si>
    <t>aandeel in %
uitgaand</t>
  </si>
  <si>
    <t>Hoe vaak werden in het afgelopen kalenderjaar de volgende onderwerpen getest of gemonitord door de compliancefunctie binnen uw instelling?</t>
  </si>
  <si>
    <t>Vermeld per onderwerp of daarop in het afgelopen kalenderjaar een compliance-test en/of -monitoring heeft plaatsgevonden, en wat de uitkomst was van deze test (ga uit van de meest recente rapportage). 
Kies het toepasselijke antwoord voor elk onderdeel.</t>
  </si>
  <si>
    <t>Hoe vaak werden in het afgelopen kalenderjaar de volgende onderwerpen getest of gemonitord  door de audit functie van uw instelling?</t>
  </si>
  <si>
    <t>Vermeld het aantal klanten waarmee uw instelling of agentschappen in Nederland een zakelijke relatie is aangegaan afgelopen kalenderjaar (cliëntacceptatie):</t>
  </si>
  <si>
    <t>Vermeld het aantal klanten (particulier en zakelijk) waarvan uw instelling op verzoek gegevens heeft geleverd aan opsporingsdiensten, zoals Politie, FIOD, OM inzake onderzoeken naar ondermijnende criminaliteit?</t>
  </si>
  <si>
    <t>Corruptie/Belangenverstrengeling</t>
  </si>
  <si>
    <t>Sancties</t>
  </si>
  <si>
    <t>Terrorismefinanciering</t>
  </si>
  <si>
    <t>Fiscale integriteitsredenen</t>
  </si>
  <si>
    <t>Commerciële redenen (inkomsten/kosten)</t>
  </si>
  <si>
    <t>Onvoldoende informatie</t>
  </si>
  <si>
    <t>Andere redenen</t>
  </si>
  <si>
    <t>MTO.25.01</t>
  </si>
  <si>
    <t>MTO.25.02</t>
  </si>
  <si>
    <t>MTO.25.03</t>
  </si>
  <si>
    <t>MTO.25.04</t>
  </si>
  <si>
    <t>MTO.25.05</t>
  </si>
  <si>
    <t>MTO.25.06</t>
  </si>
  <si>
    <t>MTO.25.07</t>
  </si>
  <si>
    <t>MTO.25.08</t>
  </si>
  <si>
    <t>Vermeld het aantal klanten in Nederland waaraan uw instelling in het afgelopen kalenderjaar de dienstverlening heeft geweigerd of gestaakt en met welke redenen:</t>
  </si>
  <si>
    <t>Toelichting: Onderstaande vragen hebben betrekking op merchants met wie uw instelling een zakelijke relaties is aangegaan zoals gedefinieerd in de Wwft</t>
  </si>
  <si>
    <t>Toelichting: Onderstaande vragen hebben betrekking op uw dienstverlening vallende onder de Nederlandse vergunning danwel het Nederlandse bijkantoor.</t>
  </si>
  <si>
    <t>Nee, maar wij hebben concrete plannen om in 2020 deze technologie te gaan implementeren</t>
  </si>
  <si>
    <t>PSP.10</t>
  </si>
  <si>
    <t>PSP.22.01</t>
  </si>
  <si>
    <t>PSP.22.02</t>
  </si>
  <si>
    <t>PSP.22.03</t>
  </si>
  <si>
    <t>PSP.22.04</t>
  </si>
  <si>
    <t>PSP.22.05</t>
  </si>
  <si>
    <t>PSP.22.06</t>
  </si>
  <si>
    <t>PSP.22.07</t>
  </si>
  <si>
    <t>PSP.22.08</t>
  </si>
  <si>
    <t>PSP.22.09</t>
  </si>
  <si>
    <t>PSP.22.10</t>
  </si>
  <si>
    <t>PSP.22.11</t>
  </si>
  <si>
    <t>PSP.22.12</t>
  </si>
  <si>
    <t>PSP.22.13</t>
  </si>
  <si>
    <t>PSP.22.14</t>
  </si>
  <si>
    <t>PSP.22.15</t>
  </si>
  <si>
    <t>PSP.22.16</t>
  </si>
  <si>
    <t>PSP.22.17</t>
  </si>
  <si>
    <t>PSP.22.18</t>
  </si>
  <si>
    <t>PSP.22.19</t>
  </si>
  <si>
    <t>PSP.22.20</t>
  </si>
  <si>
    <t>PSP.22.21</t>
  </si>
  <si>
    <t>PSP.22.22</t>
  </si>
  <si>
    <t>PSP.22.23</t>
  </si>
  <si>
    <t>PSP.22.24</t>
  </si>
  <si>
    <t>PSP.22.25</t>
  </si>
  <si>
    <t>PSP.22.26</t>
  </si>
  <si>
    <t>PSP.22.27</t>
  </si>
  <si>
    <t>PSP.22.28</t>
  </si>
  <si>
    <t>PSP.22.29</t>
  </si>
  <si>
    <t>PSP.22.30</t>
  </si>
  <si>
    <t>Totaal aantal verhuurde kluisjes :</t>
  </si>
  <si>
    <t>MTO.D.     Vragen over agenten</t>
  </si>
  <si>
    <t>Heeft u specifieke agentschappen/lokale vestigingen van uw instelling in Nederland als vestiging/agentschap met verhoogd risico aangemerkt?</t>
  </si>
  <si>
    <t>Toelichting bij bovenstaande vragen van onderdeel MTO.D. (optioneel):</t>
  </si>
  <si>
    <t>Toelichting: Onderstaande vragen hebben betrekking op uw dienstverlening van uw Nederlandse agenten</t>
  </si>
  <si>
    <t>Schroothandel</t>
  </si>
  <si>
    <t>Horeca</t>
  </si>
  <si>
    <t>Telecom (belwinkels etc.)</t>
  </si>
  <si>
    <t>Toelichting: Onderstaande vragen hebben betrekking op uw klanten van uw Nederlandse agenten</t>
  </si>
  <si>
    <t>Toelichting: Onderstaande vragen hebben betrekking op uw Nederlandse agenten</t>
  </si>
  <si>
    <t>Handel in luxe / waardevolle producten (Leer /bont, antiek, vee)</t>
  </si>
  <si>
    <t>MTO.06</t>
  </si>
  <si>
    <t>MTO.07</t>
  </si>
  <si>
    <t xml:space="preserve">Zoja, welke functionaris binnen het bestuur/directie is aangewezen als verantwoordelijke voor de naleving van de Wwf en Sanctiewet?
</t>
  </si>
  <si>
    <t>Integrity Risk Appetite</t>
  </si>
  <si>
    <t>Wanneer is uw integrity risk appetite voor het laatst vastgesteld?</t>
  </si>
  <si>
    <t>Vermeld hier het DNB-Relatienummer waaronder uw instelling bekend is bij DNB. 
Het zgn. MDM-relatienummer bestaande uit 7 cijfers. U kunt dit MDM-nr. vinden onder "Mijn gegevens" als u bent ingelogd met E-herkenning.</t>
  </si>
  <si>
    <t>Cross border notificatie (1 = ja en 0 = nee)</t>
  </si>
  <si>
    <t>Horeca (offline)</t>
  </si>
  <si>
    <t>Relaxbedrijven, prostitutie, escort (offline)</t>
  </si>
  <si>
    <t>Adult entertainment (online)</t>
  </si>
  <si>
    <t>PSP.22.a</t>
  </si>
  <si>
    <t>PSP.22.b</t>
  </si>
  <si>
    <t>Dienstverlening</t>
  </si>
  <si>
    <t xml:space="preserve">Heeft uw organisatie interne bijeenkomsten gehad specifiek en alleen gericht op het stimuleren van actieve discussie  over “Maatschappelijk betamelijkheid”? </t>
  </si>
  <si>
    <t>^ Indien dit cijfer niet direct beschikbaar is geef dan een schatting</t>
  </si>
  <si>
    <t xml:space="preserve">Toelichting bij bovenstaande vragen over Transactiemonitoring (optioneel):
</t>
  </si>
  <si>
    <t>MIT.32</t>
  </si>
  <si>
    <t>MIT.33</t>
  </si>
  <si>
    <t>MIT.34</t>
  </si>
  <si>
    <t>MIT.36</t>
  </si>
  <si>
    <t>MIT.37</t>
  </si>
  <si>
    <t>MIT.44</t>
  </si>
  <si>
    <t>MIT.35</t>
  </si>
  <si>
    <t>MIT.38.01</t>
  </si>
  <si>
    <t>MIT.38.02</t>
  </si>
  <si>
    <t>MIT.38.03</t>
  </si>
  <si>
    <t>MIT.42.01</t>
  </si>
  <si>
    <t>MIT.42.02</t>
  </si>
  <si>
    <t>MIT.42.03</t>
  </si>
  <si>
    <t>MIT.42.04</t>
  </si>
  <si>
    <t>MIT.58.01</t>
  </si>
  <si>
    <t>MIT.58.02</t>
  </si>
  <si>
    <t>MIT.58.03</t>
  </si>
  <si>
    <t>MIT.58.04</t>
  </si>
  <si>
    <t>MIT.58.05</t>
  </si>
  <si>
    <t>MIT.58.06</t>
  </si>
  <si>
    <t>MIT.60.01</t>
  </si>
  <si>
    <t>MIT.60.02</t>
  </si>
  <si>
    <t>MIT.60.03</t>
  </si>
  <si>
    <t>MIT.60.04</t>
  </si>
  <si>
    <t>MIT.70.01</t>
  </si>
  <si>
    <t>MIT.70.02</t>
  </si>
  <si>
    <t>MIT.70.03</t>
  </si>
  <si>
    <t>MIT.70.04</t>
  </si>
  <si>
    <t>MIT.70.05</t>
  </si>
  <si>
    <t>MIT.71.01</t>
  </si>
  <si>
    <t>MIT.71.02</t>
  </si>
  <si>
    <t>MIT.71.03</t>
  </si>
  <si>
    <t>MIT.71.04</t>
  </si>
  <si>
    <t>MIT.71.05</t>
  </si>
  <si>
    <t>MIT.71.06</t>
  </si>
  <si>
    <t>MIT.79.01</t>
  </si>
  <si>
    <t>MIT.79.02</t>
  </si>
  <si>
    <t>MIT.80.01</t>
  </si>
  <si>
    <t>MIT.80.02</t>
  </si>
  <si>
    <t>MIT.80.03</t>
  </si>
  <si>
    <t>MIT.80.04</t>
  </si>
  <si>
    <t>MIT.80.05</t>
  </si>
  <si>
    <t>Volume uitgaand naar merchant (vestigingsadres)</t>
  </si>
  <si>
    <t>Aantal uitgaand naar merchant (vestigingsadres)</t>
  </si>
  <si>
    <t>Volume inkomend country enduser</t>
  </si>
  <si>
    <t>Volume inkomend issuing country</t>
  </si>
  <si>
    <t>Aantal uitgaand refund (bank account origin)</t>
  </si>
  <si>
    <t>Volume uitgaand refund (bank account origin)</t>
  </si>
  <si>
    <t>Aantal uitgaand charge back (bank account origin)</t>
  </si>
  <si>
    <t>Volume uitgaand charge back (bank account origin)</t>
  </si>
  <si>
    <t xml:space="preserve">Indien u bij vraag GEN.11 heeft geantwoord dat uw instelling een vergunning van DNB heeft: 
Geef voor de landen in onderstaande tabel aan of uw instelling fysiek aanwezig is middels:
   -één of meerdere bijkantoren
   -één of meerdere agentschappen
   -één of meerdere deelnemingen
   -cross border notificatie
De landenlijst is gesorteerd op landcode ISO 2-letterig.
</t>
  </si>
  <si>
    <t>Voer in alle cellen een getal in</t>
  </si>
  <si>
    <t>Maak een keuze uit het drop-down menu en voer getallen in</t>
  </si>
  <si>
    <t>MIT.24.01</t>
  </si>
  <si>
    <t>MIT.24.02</t>
  </si>
  <si>
    <t>MIT.24.03</t>
  </si>
  <si>
    <t>MIT.24.04</t>
  </si>
  <si>
    <t>MIT.24.05</t>
  </si>
  <si>
    <t>MIT.24.06</t>
  </si>
  <si>
    <t>MIT.24.07</t>
  </si>
  <si>
    <t>MIT.24.08</t>
  </si>
  <si>
    <t>MIT.24.09</t>
  </si>
  <si>
    <t>MIT.35.01</t>
  </si>
  <si>
    <t>MIT.35.02</t>
  </si>
  <si>
    <t>MIT.35.03</t>
  </si>
  <si>
    <t>MIT.35.04</t>
  </si>
  <si>
    <t>MIT.35.05</t>
  </si>
  <si>
    <t>MIT.35.06</t>
  </si>
  <si>
    <t>MIT.35.07</t>
  </si>
  <si>
    <t>MIT.35.08</t>
  </si>
  <si>
    <t>MIT.35.09</t>
  </si>
  <si>
    <t>MIT.38.04</t>
  </si>
  <si>
    <t>MIT.38.05</t>
  </si>
  <si>
    <t>MIT.38.06</t>
  </si>
  <si>
    <t>MIT.38.07</t>
  </si>
  <si>
    <t>MIT.39.01</t>
  </si>
  <si>
    <t>MIT.39.02</t>
  </si>
  <si>
    <t>MIT.39.03</t>
  </si>
  <si>
    <t>MIT.43.04</t>
  </si>
  <si>
    <t>MIT.45.01</t>
  </si>
  <si>
    <t>MIT.45.02</t>
  </si>
  <si>
    <t>MIT.45.03</t>
  </si>
  <si>
    <t>MIT.49.01</t>
  </si>
  <si>
    <t>MIT.49.02</t>
  </si>
  <si>
    <t>MIT.49.03</t>
  </si>
  <si>
    <t>MIT.49.04</t>
  </si>
  <si>
    <t>MIT.49.05</t>
  </si>
  <si>
    <t>MIT.49.06</t>
  </si>
  <si>
    <t>MIT.49.07</t>
  </si>
  <si>
    <t>MIT.52.01</t>
  </si>
  <si>
    <t>MIT.52.02</t>
  </si>
  <si>
    <t>MIT.52.03</t>
  </si>
  <si>
    <t>MIT.52.04</t>
  </si>
  <si>
    <t>MIT.52.05</t>
  </si>
  <si>
    <t>MIT.54.01</t>
  </si>
  <si>
    <t>MIT.54.02</t>
  </si>
  <si>
    <t>MIT.54.03</t>
  </si>
  <si>
    <t>MIT.54.04</t>
  </si>
  <si>
    <t>MIT.54.05</t>
  </si>
  <si>
    <t>MIT.54.06</t>
  </si>
  <si>
    <t>MIT.55</t>
  </si>
  <si>
    <t>MIT.56.01</t>
  </si>
  <si>
    <t>MIT.56.02</t>
  </si>
  <si>
    <t>MIT.56.03</t>
  </si>
  <si>
    <t>MIT.56.04</t>
  </si>
  <si>
    <t>MIT.56.05</t>
  </si>
  <si>
    <t>MIT.56.06</t>
  </si>
  <si>
    <t>MIT.59.06</t>
  </si>
  <si>
    <t>MIT.60.05</t>
  </si>
  <si>
    <t>MIT.62.01</t>
  </si>
  <si>
    <t>MIT.62.02</t>
  </si>
  <si>
    <t>MIT.62.03</t>
  </si>
  <si>
    <t>MIT.62.04</t>
  </si>
  <si>
    <t>MIT.72.01</t>
  </si>
  <si>
    <t>MIT.72.02</t>
  </si>
  <si>
    <t>MIT.72.03</t>
  </si>
  <si>
    <t>MIT.72.04</t>
  </si>
  <si>
    <t>MIT.72.05</t>
  </si>
  <si>
    <t>MIT.72.06</t>
  </si>
  <si>
    <t>MIT.77.01</t>
  </si>
  <si>
    <t>MIT.77.02</t>
  </si>
  <si>
    <t>MIT.78</t>
  </si>
  <si>
    <t>MIT.81.01</t>
  </si>
  <si>
    <t>MIT.81.02</t>
  </si>
  <si>
    <t>MIT.81.03</t>
  </si>
  <si>
    <t>MIT.81.04</t>
  </si>
  <si>
    <t>MIT.81.05</t>
  </si>
  <si>
    <t>MIT.82</t>
  </si>
  <si>
    <t>Als u vraag MIT.81.01 met "ja" heeft beantwoord: heeft uw organisatie om invulling te geven aan het vereiste van begrip “Maatschappelijke betamelijkheid” veranderingen doorgevoerd in het beleid en procedures?
Als u vraag MIT.81.01 met "nee" heeft beantwoord kunt u "n.v.t." selecteren.</t>
  </si>
  <si>
    <t>Als u vraag MIT.81.01 met "ja" heeft beantwoord: welke onderwerpen zijn door uw organisatie opgenomen in dit beleid om invulling te geven aan het vereiste van “Maatschappelijke betamelijkheid”? 
Als u vraag MIT.81.01 met "nee" heeft beantwoord kunt u "n.v.t." selecteren.</t>
  </si>
  <si>
    <t>Als u vraag MIT.81.01 met "ja" heeft beantwoord: Bij welke functionaris/afdeling is de (mede)verantwoordelijkheid voor bewustwording inzake maatschappelijk betamelijkheid belegd?
Als u vraag MIT.81.01 met "nee" heeft beantwoord kunt u "n.v.t." selecteren.</t>
  </si>
  <si>
    <t>Indien u vraag MIT.41 met "Ja" heeft beantwoord:
Vermeld voor uw instelling welke sanctielijsten worden gecontroleerd.</t>
  </si>
  <si>
    <t>MIT.42.05</t>
  </si>
  <si>
    <t>VN-lijsten</t>
  </si>
  <si>
    <t>Wij verzoeken u de ingevulde vragenlijst uiterlijk 26 mei 2020 in te vullen en te verzenden.</t>
  </si>
  <si>
    <t xml:space="preserve">Als niet anders is aangegeven dient u bij de beantwoording van de vragen de actuele situatie als uitgangspunt te nemen. Enkele vragen hebben betrekking op gegevens over het laatste kalenderjaar of een peildatum; dit is nadrukkelijk vermeld in de vraagstelling. </t>
  </si>
  <si>
    <t xml:space="preserve">Uw antwoord op vraag GEN.11 (onder tab General_algemeen) bepaalt welke vragen van toepassing zijn voor uw instelling. </t>
  </si>
  <si>
    <t>Aantal inkomend country enduser*</t>
  </si>
  <si>
    <t>Onder  inkomend wordt verstaan alle transacties waarbij gebruik wordt gemaakt van een kaart/betaalproduct gebruikt in een van de hieronder genoemde landen. Onder uitgaand wordt verstaan: transacties die vanuit NL worden verricht met een bestemming op een rekening in een van de hieronder genoemde landen.
*Country enduser: land waar de eindgebruiker zich bevind bij het gebruik van het betaalproduct.
** Issuing country: land waar het betreffende betaalproduct is uitgegeven.</t>
  </si>
  <si>
    <t>Geef voor elk van de onderstaande landen aan hoeveel inkomende en uitgaande geslaagde transacties uw instelling heeft verricht ten behoeve van betaalproducten, merchants, refunds en charge backs in het afgelopen kalenderjaar, alsmede het totaal volume van deze transacties. De landenlijst is gesorteerd op landcode ISO 2-letterig.</t>
  </si>
  <si>
    <t>Aantal inkomend issuing country**</t>
  </si>
  <si>
    <t>Maatschappelijk onbetamelijk gedrag**</t>
  </si>
  <si>
    <t>* toelichting: het kan gaan om risico’s vanwege klanten die zich bezig houden met crypto's, maar ook om risico’s vanwege de activiteiten die uw instelling zelf op dit gebied ontplooit.
** toelichting: Maatschappelijk betamelijk handelen gaat over die handelingen van een instellingen of haar medewerkers (doen of nalaten) die niet specifiek in relevante wet-en regelgeving als ge- of verbod zijn opgenomen, maar waarvan redelijkerwijs wel verwacht kan worden dat deze in het maatschappelijk verkeer tot ophef (kunnen) leiden. Voorbeelden hiervan zijn (medewerking aan) belastingontwijkende constructies, dienstverlening aan (sterk) milieuvervuilende industrieen maar ook het relevante beloningsbeleid. Zie 3:10 lid 1 sub d Wet op het financieel toezicht.</t>
  </si>
  <si>
    <t>Maakt uw instelling gebruik van kwantitatieve analyse van de cliëntenportefeuille bij het opstellen van de SIRA?</t>
  </si>
  <si>
    <t>Accepteren van cliëntgroepen</t>
  </si>
  <si>
    <t>Dienstverlening aan landen</t>
  </si>
  <si>
    <t>Productgroepen</t>
  </si>
  <si>
    <t>Distributie kanalen</t>
  </si>
  <si>
    <t xml:space="preserve">Tax risk appetite </t>
  </si>
  <si>
    <r>
      <t xml:space="preserve">Indien u vraag MIT.24.09 ("Overig") met "Ja" heeft beantwoord of vraag MIT.23 voor uw instelling niet van toepassing is:
Licht toe welke </t>
    </r>
    <r>
      <rPr>
        <i/>
        <sz val="8"/>
        <rFont val="Verdana"/>
        <family val="2"/>
      </rPr>
      <t>business rules</t>
    </r>
    <r>
      <rPr>
        <sz val="8"/>
        <rFont val="Verdana"/>
        <family val="2"/>
      </rPr>
      <t xml:space="preserve"> door uw instelling worden gebruikt. </t>
    </r>
  </si>
  <si>
    <t>Vermeld het aantal medewerkers (in fte) dat werkzaam is in het transactiemonitoringsproces bij uw instelling op peildatum 31-12-2019.</t>
  </si>
  <si>
    <t>Real time</t>
  </si>
  <si>
    <t>Post event</t>
  </si>
  <si>
    <t>Real time en post event</t>
  </si>
  <si>
    <t>Beheer van klantgegevens (bijvoorbeeld opslag in de cloud)</t>
  </si>
  <si>
    <t>Maatschappelijke onbetamelijkheid heeft betrekking op handelingen, verricht door een financiële onderneming of haar werknemers, die op een dusdanige wijze ingaan tegen hetgeen volgens het ongeschreven recht in het maatschappelijk verkeer betaamt, dat hierdoor het vertrouwen in de financiële onderneming of in de financiële markten ernstig kan worden geschaad (WFT artikel 3:10, eerste lid, sub d.)</t>
  </si>
  <si>
    <t>PSP.02</t>
  </si>
  <si>
    <t>PSP.02.001</t>
  </si>
  <si>
    <t>PSP.02.002</t>
  </si>
  <si>
    <t>PSP.02.003</t>
  </si>
  <si>
    <t>PSP.02.004</t>
  </si>
  <si>
    <t>PSP.02.005</t>
  </si>
  <si>
    <t>PSP.02.006</t>
  </si>
  <si>
    <t>PSP.02.007</t>
  </si>
  <si>
    <t>PSP.02.008</t>
  </si>
  <si>
    <t>PSP.02.009</t>
  </si>
  <si>
    <t>PSP.02.010</t>
  </si>
  <si>
    <t>PSP.02.011</t>
  </si>
  <si>
    <t>PSP.02.012</t>
  </si>
  <si>
    <t>PSP.02.013</t>
  </si>
  <si>
    <t>PSP.02.014</t>
  </si>
  <si>
    <t>PSP.02.015</t>
  </si>
  <si>
    <t>PSP.02.016</t>
  </si>
  <si>
    <t>PSP.02.017</t>
  </si>
  <si>
    <t>PSP.02.018</t>
  </si>
  <si>
    <t>PSP.02.019</t>
  </si>
  <si>
    <t>PSP.02.020</t>
  </si>
  <si>
    <t>PSP.02.021</t>
  </si>
  <si>
    <t>PSP.02.022</t>
  </si>
  <si>
    <t>PSP.02.023</t>
  </si>
  <si>
    <t>PSP.02.024</t>
  </si>
  <si>
    <t>PSP.02.025</t>
  </si>
  <si>
    <t>PSP.02.026</t>
  </si>
  <si>
    <t>PSP.02.027</t>
  </si>
  <si>
    <t>PSP.02.028</t>
  </si>
  <si>
    <t>PSP.02.029</t>
  </si>
  <si>
    <t>PSP.02.030</t>
  </si>
  <si>
    <t>PSP.02.031</t>
  </si>
  <si>
    <t>PSP.02.032</t>
  </si>
  <si>
    <t>PSP.02.033</t>
  </si>
  <si>
    <t>PSP.02.034</t>
  </si>
  <si>
    <t>PSP.02.035</t>
  </si>
  <si>
    <t>PSP.02.036</t>
  </si>
  <si>
    <t>PSP.02.037</t>
  </si>
  <si>
    <t>PSP.02.038</t>
  </si>
  <si>
    <t>PSP.02.039</t>
  </si>
  <si>
    <t>PSP.02.040</t>
  </si>
  <si>
    <t>PSP.02.041</t>
  </si>
  <si>
    <t>PSP.02.042</t>
  </si>
  <si>
    <t>PSP.02.043</t>
  </si>
  <si>
    <t>PSP.02.044</t>
  </si>
  <si>
    <t>PSP.02.045</t>
  </si>
  <si>
    <t>PSP.02.046</t>
  </si>
  <si>
    <t>PSP.02.047</t>
  </si>
  <si>
    <t>PSP.02.048</t>
  </si>
  <si>
    <t>PSP.02.049</t>
  </si>
  <si>
    <t>PSP.02.050</t>
  </si>
  <si>
    <t>PSP.02.051</t>
  </si>
  <si>
    <t>PSP.02.052</t>
  </si>
  <si>
    <t>PSP.02.053</t>
  </si>
  <si>
    <t>PSP.02.054</t>
  </si>
  <si>
    <t>PSP.02.055</t>
  </si>
  <si>
    <t>PSP.02.056</t>
  </si>
  <si>
    <t>PSP.02.057</t>
  </si>
  <si>
    <t>PSP.02.058</t>
  </si>
  <si>
    <t>PSP.02.059</t>
  </si>
  <si>
    <t>PSP.02.060</t>
  </si>
  <si>
    <t>PSP.02.061</t>
  </si>
  <si>
    <t>PSP.02.062</t>
  </si>
  <si>
    <t>PSP.02.063</t>
  </si>
  <si>
    <t>PSP.02.064</t>
  </si>
  <si>
    <t>PSP.02.065</t>
  </si>
  <si>
    <t>PSP.02.066</t>
  </si>
  <si>
    <t>PSP.02.067</t>
  </si>
  <si>
    <t>PSP.02.068</t>
  </si>
  <si>
    <t>PSP.02.069</t>
  </si>
  <si>
    <t>PSP.02.070</t>
  </si>
  <si>
    <t>PSP.02.071</t>
  </si>
  <si>
    <t>PSP.02.072</t>
  </si>
  <si>
    <t>PSP.02.073</t>
  </si>
  <si>
    <t>PSP.02.074</t>
  </si>
  <si>
    <t>PSP.02.075</t>
  </si>
  <si>
    <t>PSP.02.076</t>
  </si>
  <si>
    <t>PSP.02.077</t>
  </si>
  <si>
    <t>PSP.02.078</t>
  </si>
  <si>
    <t>PSP.02.079</t>
  </si>
  <si>
    <t>PSP.02.080</t>
  </si>
  <si>
    <t>PSP.02.081</t>
  </si>
  <si>
    <t>PSP.02.082</t>
  </si>
  <si>
    <t>PSP.02.083</t>
  </si>
  <si>
    <t>PSP.02.084</t>
  </si>
  <si>
    <t>PSP.02.085</t>
  </si>
  <si>
    <t>PSP.02.086</t>
  </si>
  <si>
    <t>PSP.02.087</t>
  </si>
  <si>
    <t>PSP.02.088</t>
  </si>
  <si>
    <t>PSP.02.089</t>
  </si>
  <si>
    <t>PSP.02.090</t>
  </si>
  <si>
    <t>PSP.02.091</t>
  </si>
  <si>
    <t>PSP.02.092</t>
  </si>
  <si>
    <t>PSP.02.093</t>
  </si>
  <si>
    <t>PSP.02.094</t>
  </si>
  <si>
    <t>PSP.02.095</t>
  </si>
  <si>
    <t>PSP.02.096</t>
  </si>
  <si>
    <t>PSP.02.097</t>
  </si>
  <si>
    <t>PSP.02.098</t>
  </si>
  <si>
    <t>PSP.02.099</t>
  </si>
  <si>
    <t>PSP.02.100</t>
  </si>
  <si>
    <t>PSP.02.101</t>
  </si>
  <si>
    <t>PSP.02.102</t>
  </si>
  <si>
    <t>PSP.02.103</t>
  </si>
  <si>
    <t>PSP.02.104</t>
  </si>
  <si>
    <t>PSP.02.105</t>
  </si>
  <si>
    <t>PSP.02.106</t>
  </si>
  <si>
    <t>PSP.02.107</t>
  </si>
  <si>
    <t>PSP.02.108</t>
  </si>
  <si>
    <t>PSP.02.109</t>
  </si>
  <si>
    <t>PSP.02.110</t>
  </si>
  <si>
    <t>PSP.02.111</t>
  </si>
  <si>
    <t>PSP.02.112</t>
  </si>
  <si>
    <t>PSP.02.113</t>
  </si>
  <si>
    <t>PSP.02.114</t>
  </si>
  <si>
    <t>PSP.02.115</t>
  </si>
  <si>
    <t>PSP.02.116</t>
  </si>
  <si>
    <t>PSP.02.117</t>
  </si>
  <si>
    <t>PSP.02.118</t>
  </si>
  <si>
    <t>PSP.02.119</t>
  </si>
  <si>
    <t>PSP.02.120</t>
  </si>
  <si>
    <t>PSP.02.121</t>
  </si>
  <si>
    <t>PSP.02.122</t>
  </si>
  <si>
    <t>PSP.02.123</t>
  </si>
  <si>
    <t>PSP.02.124</t>
  </si>
  <si>
    <t>PSP.02.125</t>
  </si>
  <si>
    <t>PSP.02.126</t>
  </si>
  <si>
    <t>PSP.02.127</t>
  </si>
  <si>
    <t>PSP.02.128</t>
  </si>
  <si>
    <t>PSP.02.129</t>
  </si>
  <si>
    <t>PSP.02.130</t>
  </si>
  <si>
    <t>PSP.02.131</t>
  </si>
  <si>
    <t>PSP.02.132</t>
  </si>
  <si>
    <t>PSP.02.133</t>
  </si>
  <si>
    <t>PSP.02.134</t>
  </si>
  <si>
    <t>PSP.02.135</t>
  </si>
  <si>
    <t>PSP.02.136</t>
  </si>
  <si>
    <t>PSP.02.137</t>
  </si>
  <si>
    <t>PSP.02.138</t>
  </si>
  <si>
    <t>PSP.02.139</t>
  </si>
  <si>
    <t>PSP.02.140</t>
  </si>
  <si>
    <t>PSP.02.141</t>
  </si>
  <si>
    <t>PSP.02.142</t>
  </si>
  <si>
    <t>PSP.02.143</t>
  </si>
  <si>
    <t>PSP.02.144</t>
  </si>
  <si>
    <t>PSP.02.145</t>
  </si>
  <si>
    <t>PSP.02.146</t>
  </si>
  <si>
    <t>PSP.02.147</t>
  </si>
  <si>
    <t>PSP.02.148</t>
  </si>
  <si>
    <t>PSP.02.149</t>
  </si>
  <si>
    <t>PSP.02.150</t>
  </si>
  <si>
    <t>PSP.02.151</t>
  </si>
  <si>
    <t>PSP.02.152</t>
  </si>
  <si>
    <t>PSP.02.153</t>
  </si>
  <si>
    <t>PSP.02.154</t>
  </si>
  <si>
    <t>PSP.02.155</t>
  </si>
  <si>
    <t>PSP.02.156</t>
  </si>
  <si>
    <t>PSP.02.157</t>
  </si>
  <si>
    <t>PSP.02.158</t>
  </si>
  <si>
    <t>PSP.02.159</t>
  </si>
  <si>
    <t>PSP.02.160</t>
  </si>
  <si>
    <t>PSP.02.161</t>
  </si>
  <si>
    <t>PSP.02.162</t>
  </si>
  <si>
    <t>PSP.02.163</t>
  </si>
  <si>
    <t>PSP.02.164</t>
  </si>
  <si>
    <t>PSP.02.165</t>
  </si>
  <si>
    <t>PSP.02.166</t>
  </si>
  <si>
    <t>PSP.02.167</t>
  </si>
  <si>
    <t>PSP.02.168</t>
  </si>
  <si>
    <t>PSP.02.169</t>
  </si>
  <si>
    <t>PSP.02.170</t>
  </si>
  <si>
    <t>PSP.02.171</t>
  </si>
  <si>
    <t>PSP.02.172</t>
  </si>
  <si>
    <t>PSP.02.173</t>
  </si>
  <si>
    <t>PSP.02.174</t>
  </si>
  <si>
    <t>PSP.02.175</t>
  </si>
  <si>
    <t>PSP.02.176</t>
  </si>
  <si>
    <t>PSP.02.177</t>
  </si>
  <si>
    <t>PSP.02.178</t>
  </si>
  <si>
    <t>PSP.02.179</t>
  </si>
  <si>
    <t>PSP.02.180</t>
  </si>
  <si>
    <t>PSP.02.181</t>
  </si>
  <si>
    <t>PSP.02.182</t>
  </si>
  <si>
    <t>PSP.02.183</t>
  </si>
  <si>
    <t>PSP.02.184</t>
  </si>
  <si>
    <t>PSP.02.185</t>
  </si>
  <si>
    <t>PSP.02.186</t>
  </si>
  <si>
    <t>PSP.02.187</t>
  </si>
  <si>
    <t>PSP.02.188</t>
  </si>
  <si>
    <t>PSP.02.189</t>
  </si>
  <si>
    <t>PSP.02.190</t>
  </si>
  <si>
    <t>PSP.02.191</t>
  </si>
  <si>
    <t>PSP.02.192</t>
  </si>
  <si>
    <t>PSP.02.193</t>
  </si>
  <si>
    <t>PSP.02.194</t>
  </si>
  <si>
    <t>PSP.02.195</t>
  </si>
  <si>
    <t>PSP.02.196</t>
  </si>
  <si>
    <t>PSP.02.197</t>
  </si>
  <si>
    <t>PSP.02.198</t>
  </si>
  <si>
    <t>PSP.02.199</t>
  </si>
  <si>
    <t>PSP.02.200</t>
  </si>
  <si>
    <t>PSP.02.201</t>
  </si>
  <si>
    <t>PSP.02.202</t>
  </si>
  <si>
    <t>PSP.02.203</t>
  </si>
  <si>
    <t>PSP.02.204</t>
  </si>
  <si>
    <t>PSP.02.205</t>
  </si>
  <si>
    <t>PSP.02.206</t>
  </si>
  <si>
    <t>PSP.02.207</t>
  </si>
  <si>
    <t>PSP.02.208</t>
  </si>
  <si>
    <t>PSP.02.209</t>
  </si>
  <si>
    <t>PSP.02.210</t>
  </si>
  <si>
    <t>PSP.02.211</t>
  </si>
  <si>
    <t>PSP.02.212</t>
  </si>
  <si>
    <t>PSP.02.213</t>
  </si>
  <si>
    <t>PSP.02.214</t>
  </si>
  <si>
    <t>PSP.02.215</t>
  </si>
  <si>
    <t>PSP.02.216</t>
  </si>
  <si>
    <t>PSP.02.217</t>
  </si>
  <si>
    <t>PSP.02.218</t>
  </si>
  <si>
    <t>PSP.02.219</t>
  </si>
  <si>
    <t>PSP.02.220</t>
  </si>
  <si>
    <t>PSP.02.221</t>
  </si>
  <si>
    <t>PSP.02.222</t>
  </si>
  <si>
    <t>PSP.02.223</t>
  </si>
  <si>
    <t>PSP.02.224</t>
  </si>
  <si>
    <t>PSP.02.225</t>
  </si>
  <si>
    <t>PSP.02.226</t>
  </si>
  <si>
    <t>PSP.02.227</t>
  </si>
  <si>
    <t>PSP.02.228</t>
  </si>
  <si>
    <t>PSP.02.229</t>
  </si>
  <si>
    <t>PSP.02.230</t>
  </si>
  <si>
    <t>PSP.02.231</t>
  </si>
  <si>
    <t>PSP.02.232</t>
  </si>
  <si>
    <t>PSP.02.233</t>
  </si>
  <si>
    <t>PSP.02.234</t>
  </si>
  <si>
    <t>PSP.02.235</t>
  </si>
  <si>
    <t>PSP.02.236</t>
  </si>
  <si>
    <t>PSP.02.237</t>
  </si>
  <si>
    <t>PSP.02.238</t>
  </si>
  <si>
    <t>PSP.02.239</t>
  </si>
  <si>
    <t>PSP.02.240</t>
  </si>
  <si>
    <t>PSP.02.241</t>
  </si>
  <si>
    <t>PSP.02.242</t>
  </si>
  <si>
    <t>PSP.02.243</t>
  </si>
  <si>
    <t>PSP.02.244</t>
  </si>
  <si>
    <t>PSP.02.245</t>
  </si>
  <si>
    <t>PSP.02.246</t>
  </si>
  <si>
    <t>PSP.02.247</t>
  </si>
  <si>
    <t>PSP.02.248</t>
  </si>
  <si>
    <t>PSP.02.249</t>
  </si>
  <si>
    <t>PSP.04.01</t>
  </si>
  <si>
    <t>PSP.04.02</t>
  </si>
  <si>
    <t>PSP.04.03</t>
  </si>
  <si>
    <t>PSP.04.04</t>
  </si>
  <si>
    <t>PSP.04.05</t>
  </si>
  <si>
    <t>PSP.04.06</t>
  </si>
  <si>
    <t>PSP.04.07</t>
  </si>
  <si>
    <t>PSP.04.08</t>
  </si>
  <si>
    <t>PSP.04.09</t>
  </si>
  <si>
    <t>PSP.04.10</t>
  </si>
  <si>
    <t>PSP.04.11</t>
  </si>
  <si>
    <t>PSP.04.12</t>
  </si>
  <si>
    <t>PSP.04.13</t>
  </si>
  <si>
    <t>Als u bij vraag PSP.04.13 "Ja" heeft geantwoord:
Vemeld hier welke betaalmethode(n) het betreft.
Selecteer "N.v.t." indien deze vraag niet van toepassing is op uw organisatie.</t>
  </si>
  <si>
    <t>PSP.06.01</t>
  </si>
  <si>
    <t>PSP.06.02</t>
  </si>
  <si>
    <t>PSP.06.03</t>
  </si>
  <si>
    <t>PSP.06.04</t>
  </si>
  <si>
    <t>PSP.06.05</t>
  </si>
  <si>
    <t>PSP.06.06</t>
  </si>
  <si>
    <t>PSP.06.07</t>
  </si>
  <si>
    <t>PSP.06.08</t>
  </si>
  <si>
    <t>PSP.06.09</t>
  </si>
  <si>
    <t>PSP.06.10</t>
  </si>
  <si>
    <t>PSP.06.11</t>
  </si>
  <si>
    <t>PSP.06.12</t>
  </si>
  <si>
    <t>PSP.06.13</t>
  </si>
  <si>
    <t>PSP.08</t>
  </si>
  <si>
    <t>PSP.09.01</t>
  </si>
  <si>
    <t>PSP.09.02</t>
  </si>
  <si>
    <r>
      <t xml:space="preserve">Als u bij vraag PSP.10 "Ja" heeft geantwoord:
Vemeld voor uw instelling hieronder resp. het aantal merchants/transacties/volume dat hiermee is gemoeid in het afgelopen kalenderjaar.
</t>
    </r>
    <r>
      <rPr>
        <i/>
        <sz val="8"/>
        <rFont val="Verdana"/>
        <family val="2"/>
      </rPr>
      <t>NB: in deze tabel alleen cijfers invoeren</t>
    </r>
  </si>
  <si>
    <r>
      <t xml:space="preserve">Als u bij vraag PSP.08 "Ja" heeft geantwoord:
Vemeld voor uw instelling hieronder voor zowel debit- als creditcards het aantal merchants en het volume in het afgelopen kalenderjaar.
</t>
    </r>
    <r>
      <rPr>
        <i/>
        <sz val="8"/>
        <rFont val="Verdana"/>
        <family val="2"/>
      </rPr>
      <t>NB: in deze tabel alleen cijfers invoeren</t>
    </r>
  </si>
  <si>
    <t>PSP.11.01</t>
  </si>
  <si>
    <t>PSP.11.02</t>
  </si>
  <si>
    <t>PSP.11.03</t>
  </si>
  <si>
    <t>PSP.11.04</t>
  </si>
  <si>
    <t>Indien u bij vraag PSP.11.04 aantallen heeft ingevuld bij “Overige crypto’s”; welke crypo's zijn dat?</t>
  </si>
  <si>
    <t>PSP.13.01</t>
  </si>
  <si>
    <t>PSP.13.02</t>
  </si>
  <si>
    <t>PSP.13.03</t>
  </si>
  <si>
    <t>PSP.13.a</t>
  </si>
  <si>
    <t>PSP.13.b</t>
  </si>
  <si>
    <t>PSP.14.d</t>
  </si>
  <si>
    <t>PSP.14.e</t>
  </si>
  <si>
    <t>PSP.14.f</t>
  </si>
  <si>
    <t>PSP.14.g</t>
  </si>
  <si>
    <t>PSP.14.h</t>
  </si>
  <si>
    <t>PSP.14.i</t>
  </si>
  <si>
    <t>PSP.14.j</t>
  </si>
  <si>
    <t>PSP.14.001</t>
  </si>
  <si>
    <t>PSP.14.002</t>
  </si>
  <si>
    <t>PSP.14.003</t>
  </si>
  <si>
    <t>PSP.14.004</t>
  </si>
  <si>
    <t>PSP.14.005</t>
  </si>
  <si>
    <t>PSP.14.006</t>
  </si>
  <si>
    <t>PSP.14.007</t>
  </si>
  <si>
    <t>PSP.14.008</t>
  </si>
  <si>
    <t>PSP.14.009</t>
  </si>
  <si>
    <t>PSP.14.010</t>
  </si>
  <si>
    <t>PSP.14.011</t>
  </si>
  <si>
    <t>PSP.14.012</t>
  </si>
  <si>
    <t>PSP.14.013</t>
  </si>
  <si>
    <t>PSP.14.014</t>
  </si>
  <si>
    <t>PSP.14.015</t>
  </si>
  <si>
    <t>PSP.14.016</t>
  </si>
  <si>
    <t>PSP.14.017</t>
  </si>
  <si>
    <t>PSP.14.018</t>
  </si>
  <si>
    <t>PSP.14.019</t>
  </si>
  <si>
    <t>PSP.14.020</t>
  </si>
  <si>
    <t>PSP.14.021</t>
  </si>
  <si>
    <t>PSP.14.022</t>
  </si>
  <si>
    <t>PSP.14.023</t>
  </si>
  <si>
    <t>PSP.14.024</t>
  </si>
  <si>
    <t>PSP.14.025</t>
  </si>
  <si>
    <t>PSP.14.026</t>
  </si>
  <si>
    <t>PSP.14.027</t>
  </si>
  <si>
    <t>PSP.14.028</t>
  </si>
  <si>
    <t>PSP.14.029</t>
  </si>
  <si>
    <t>PSP.14.030</t>
  </si>
  <si>
    <t>PSP.14.031</t>
  </si>
  <si>
    <t>PSP.14.032</t>
  </si>
  <si>
    <t>PSP.14.033</t>
  </si>
  <si>
    <t>PSP.14.034</t>
  </si>
  <si>
    <t>PSP.14.035</t>
  </si>
  <si>
    <t>PSP.14.036</t>
  </si>
  <si>
    <t>PSP.14.037</t>
  </si>
  <si>
    <t>PSP.14.038</t>
  </si>
  <si>
    <t>PSP.14.039</t>
  </si>
  <si>
    <t>PSP.14.040</t>
  </si>
  <si>
    <t>PSP.14.041</t>
  </si>
  <si>
    <t>PSP.14.042</t>
  </si>
  <si>
    <t>PSP.14.043</t>
  </si>
  <si>
    <t>PSP.14.044</t>
  </si>
  <si>
    <t>PSP.14.045</t>
  </si>
  <si>
    <t>PSP.14.046</t>
  </si>
  <si>
    <t>PSP.14.047</t>
  </si>
  <si>
    <t>PSP.14.048</t>
  </si>
  <si>
    <t>PSP.14.049</t>
  </si>
  <si>
    <t>PSP.14.050</t>
  </si>
  <si>
    <t>PSP.14.051</t>
  </si>
  <si>
    <t>PSP.14.052</t>
  </si>
  <si>
    <t>PSP.14.053</t>
  </si>
  <si>
    <t>PSP.14.054</t>
  </si>
  <si>
    <t>PSP.14.055</t>
  </si>
  <si>
    <t>PSP.14.056</t>
  </si>
  <si>
    <t>PSP.14.057</t>
  </si>
  <si>
    <t>PSP.14.058</t>
  </si>
  <si>
    <t>PSP.14.059</t>
  </si>
  <si>
    <t>PSP.14.060</t>
  </si>
  <si>
    <t>PSP.14.061</t>
  </si>
  <si>
    <t>PSP.14.062</t>
  </si>
  <si>
    <t>PSP.14.063</t>
  </si>
  <si>
    <t>PSP.14.064</t>
  </si>
  <si>
    <t>PSP.14.065</t>
  </si>
  <si>
    <t>PSP.14.066</t>
  </si>
  <si>
    <t>PSP.14.067</t>
  </si>
  <si>
    <t>PSP.14.068</t>
  </si>
  <si>
    <t>PSP.14.069</t>
  </si>
  <si>
    <t>PSP.14.070</t>
  </si>
  <si>
    <t>PSP.14.071</t>
  </si>
  <si>
    <t>PSP.14.072</t>
  </si>
  <si>
    <t>PSP.14.073</t>
  </si>
  <si>
    <t>PSP.14.074</t>
  </si>
  <si>
    <t>PSP.14.075</t>
  </si>
  <si>
    <t>PSP.14.076</t>
  </si>
  <si>
    <t>PSP.14.077</t>
  </si>
  <si>
    <t>PSP.14.078</t>
  </si>
  <si>
    <t>PSP.14.079</t>
  </si>
  <si>
    <t>PSP.14.080</t>
  </si>
  <si>
    <t>PSP.14.081</t>
  </si>
  <si>
    <t>PSP.14.082</t>
  </si>
  <si>
    <t>PSP.14.083</t>
  </si>
  <si>
    <t>PSP.14.084</t>
  </si>
  <si>
    <t>PSP.14.085</t>
  </si>
  <si>
    <t>PSP.14.086</t>
  </si>
  <si>
    <t>PSP.14.087</t>
  </si>
  <si>
    <t>PSP.14.088</t>
  </si>
  <si>
    <t>PSP.14.089</t>
  </si>
  <si>
    <t>PSP.14.090</t>
  </si>
  <si>
    <t>PSP.14.091</t>
  </si>
  <si>
    <t>PSP.14.092</t>
  </si>
  <si>
    <t>PSP.14.093</t>
  </si>
  <si>
    <t>PSP.14.094</t>
  </si>
  <si>
    <t>PSP.14.095</t>
  </si>
  <si>
    <t>PSP.14.096</t>
  </si>
  <si>
    <t>PSP.14.097</t>
  </si>
  <si>
    <t>PSP.14.098</t>
  </si>
  <si>
    <t>PSP.14.099</t>
  </si>
  <si>
    <t>PSP.14.100</t>
  </si>
  <si>
    <t>PSP.14.101</t>
  </si>
  <si>
    <t>PSP.14.102</t>
  </si>
  <si>
    <t>PSP.14.103</t>
  </si>
  <si>
    <t>PSP.14.104</t>
  </si>
  <si>
    <t>PSP.14.105</t>
  </si>
  <si>
    <t>PSP.14.106</t>
  </si>
  <si>
    <t>PSP.14.107</t>
  </si>
  <si>
    <t>PSP.14.108</t>
  </si>
  <si>
    <t>PSP.14.109</t>
  </si>
  <si>
    <t>PSP.14.110</t>
  </si>
  <si>
    <t>PSP.14.111</t>
  </si>
  <si>
    <t>PSP.14.112</t>
  </si>
  <si>
    <t>PSP.14.113</t>
  </si>
  <si>
    <t>PSP.14.114</t>
  </si>
  <si>
    <t>PSP.14.115</t>
  </si>
  <si>
    <t>PSP.14.116</t>
  </si>
  <si>
    <t>PSP.14.117</t>
  </si>
  <si>
    <t>PSP.14.118</t>
  </si>
  <si>
    <t>PSP.14.119</t>
  </si>
  <si>
    <t>PSP.14.120</t>
  </si>
  <si>
    <t>PSP.14.121</t>
  </si>
  <si>
    <t>PSP.14.122</t>
  </si>
  <si>
    <t>PSP.14.123</t>
  </si>
  <si>
    <t>PSP.14.124</t>
  </si>
  <si>
    <t>PSP.14.125</t>
  </si>
  <si>
    <t>PSP.14.126</t>
  </si>
  <si>
    <t>PSP.14.127</t>
  </si>
  <si>
    <t>PSP.14.128</t>
  </si>
  <si>
    <t>PSP.14.129</t>
  </si>
  <si>
    <t>PSP.14.130</t>
  </si>
  <si>
    <t>PSP.14.131</t>
  </si>
  <si>
    <t>PSP.14.132</t>
  </si>
  <si>
    <t>PSP.14.133</t>
  </si>
  <si>
    <t>PSP.14.134</t>
  </si>
  <si>
    <t>PSP.14.135</t>
  </si>
  <si>
    <t>PSP.14.136</t>
  </si>
  <si>
    <t>PSP.14.137</t>
  </si>
  <si>
    <t>PSP.14.138</t>
  </si>
  <si>
    <t>PSP.14.139</t>
  </si>
  <si>
    <t>PSP.14.140</t>
  </si>
  <si>
    <t>PSP.14.141</t>
  </si>
  <si>
    <t>PSP.14.142</t>
  </si>
  <si>
    <t>PSP.14.143</t>
  </si>
  <si>
    <t>PSP.14.144</t>
  </si>
  <si>
    <t>PSP.14.145</t>
  </si>
  <si>
    <t>PSP.14.146</t>
  </si>
  <si>
    <t>PSP.14.147</t>
  </si>
  <si>
    <t>PSP.14.148</t>
  </si>
  <si>
    <t>PSP.14.149</t>
  </si>
  <si>
    <t>PSP.14.150</t>
  </si>
  <si>
    <t>PSP.14.151</t>
  </si>
  <si>
    <t>PSP.14.152</t>
  </si>
  <si>
    <t>PSP.14.153</t>
  </si>
  <si>
    <t>PSP.14.154</t>
  </si>
  <si>
    <t>PSP.14.155</t>
  </si>
  <si>
    <t>PSP.14.156</t>
  </si>
  <si>
    <t>PSP.14.157</t>
  </si>
  <si>
    <t>PSP.14.158</t>
  </si>
  <si>
    <t>PSP.14.159</t>
  </si>
  <si>
    <t>PSP.14.160</t>
  </si>
  <si>
    <t>PSP.14.161</t>
  </si>
  <si>
    <t>PSP.14.162</t>
  </si>
  <si>
    <t>PSP.14.163</t>
  </si>
  <si>
    <t>PSP.14.164</t>
  </si>
  <si>
    <t>PSP.14.165</t>
  </si>
  <si>
    <t>PSP.14.166</t>
  </si>
  <si>
    <t>PSP.14.167</t>
  </si>
  <si>
    <t>PSP.14.168</t>
  </si>
  <si>
    <t>PSP.14.169</t>
  </si>
  <si>
    <t>PSP.14.170</t>
  </si>
  <si>
    <t>PSP.14.171</t>
  </si>
  <si>
    <t>PSP.14.172</t>
  </si>
  <si>
    <t>PSP.14.173</t>
  </si>
  <si>
    <t>PSP.14.174</t>
  </si>
  <si>
    <t>PSP.14.175</t>
  </si>
  <si>
    <t>PSP.14.176</t>
  </si>
  <si>
    <t>PSP.14.177</t>
  </si>
  <si>
    <t>PSP.14.178</t>
  </si>
  <si>
    <t>PSP.14.179</t>
  </si>
  <si>
    <t>PSP.14.180</t>
  </si>
  <si>
    <t>PSP.14.181</t>
  </si>
  <si>
    <t>PSP.14.182</t>
  </si>
  <si>
    <t>PSP.14.183</t>
  </si>
  <si>
    <t>PSP.14.184</t>
  </si>
  <si>
    <t>PSP.14.185</t>
  </si>
  <si>
    <t>PSP.14.186</t>
  </si>
  <si>
    <t>PSP.14.187</t>
  </si>
  <si>
    <t>PSP.14.188</t>
  </si>
  <si>
    <t>PSP.14.189</t>
  </si>
  <si>
    <t>PSP.14.190</t>
  </si>
  <si>
    <t>PSP.14.191</t>
  </si>
  <si>
    <t>PSP.14.192</t>
  </si>
  <si>
    <t>PSP.14.193</t>
  </si>
  <si>
    <t>PSP.14.194</t>
  </si>
  <si>
    <t>PSP.14.195</t>
  </si>
  <si>
    <t>PSP.14.196</t>
  </si>
  <si>
    <t>PSP.14.197</t>
  </si>
  <si>
    <t>PSP.14.198</t>
  </si>
  <si>
    <t>PSP.14.199</t>
  </si>
  <si>
    <t>PSP.14.200</t>
  </si>
  <si>
    <t>PSP.14.201</t>
  </si>
  <si>
    <t>PSP.14.202</t>
  </si>
  <si>
    <t>PSP.14.203</t>
  </si>
  <si>
    <t>PSP.14.204</t>
  </si>
  <si>
    <t>PSP.14.205</t>
  </si>
  <si>
    <t>PSP.14.206</t>
  </si>
  <si>
    <t>PSP.14.207</t>
  </si>
  <si>
    <t>PSP.14.208</t>
  </si>
  <si>
    <t>PSP.14.209</t>
  </si>
  <si>
    <t>PSP.14.210</t>
  </si>
  <si>
    <t>PSP.14.211</t>
  </si>
  <si>
    <t>PSP.14.212</t>
  </si>
  <si>
    <t>PSP.14.213</t>
  </si>
  <si>
    <t>PSP.14.214</t>
  </si>
  <si>
    <t>PSP.14.215</t>
  </si>
  <si>
    <t>PSP.14.216</t>
  </si>
  <si>
    <t>PSP.14.217</t>
  </si>
  <si>
    <t>PSP.14.218</t>
  </si>
  <si>
    <t>PSP.14.219</t>
  </si>
  <si>
    <t>PSP.14.220</t>
  </si>
  <si>
    <t>PSP.14.221</t>
  </si>
  <si>
    <t>PSP.14.222</t>
  </si>
  <si>
    <t>PSP.14.223</t>
  </si>
  <si>
    <t>PSP.14.224</t>
  </si>
  <si>
    <t>PSP.14.225</t>
  </si>
  <si>
    <t>PSP.14.226</t>
  </si>
  <si>
    <t>PSP.14.227</t>
  </si>
  <si>
    <t>PSP.14.228</t>
  </si>
  <si>
    <t>PSP.14.229</t>
  </si>
  <si>
    <t>PSP.14.230</t>
  </si>
  <si>
    <t>PSP.14.231</t>
  </si>
  <si>
    <t>PSP.14.232</t>
  </si>
  <si>
    <t>PSP.14.233</t>
  </si>
  <si>
    <t>PSP.14.234</t>
  </si>
  <si>
    <t>PSP.14.235</t>
  </si>
  <si>
    <t>PSP.14.236</t>
  </si>
  <si>
    <t>PSP.14.237</t>
  </si>
  <si>
    <t>PSP.14.238</t>
  </si>
  <si>
    <t>PSP.14.239</t>
  </si>
  <si>
    <t>PSP.14.240</t>
  </si>
  <si>
    <t>PSP.14.241</t>
  </si>
  <si>
    <t>PSP.14.242</t>
  </si>
  <si>
    <t>PSP.14.243</t>
  </si>
  <si>
    <t>PSP.14.244</t>
  </si>
  <si>
    <t>PSP.14.245</t>
  </si>
  <si>
    <t>PSP.14.246</t>
  </si>
  <si>
    <t>PSP.14.247</t>
  </si>
  <si>
    <t>PSP.14.248</t>
  </si>
  <si>
    <t>PSP.14.249</t>
  </si>
  <si>
    <t>PSP.16.01</t>
  </si>
  <si>
    <t>PSP.16.02</t>
  </si>
  <si>
    <t>PSP.16.03</t>
  </si>
  <si>
    <t>PSP.16.04</t>
  </si>
  <si>
    <t>PSP.16.05</t>
  </si>
  <si>
    <t>Als u bij vraag PSP.16.05 en vraag PSP.17.04 een aantal hoger dan 0 heeft ingevuld bij "onacceptabel":
Vemeld hier de toelichting op dit aantal.
Selecteert u "N.v.t." indien deze vraag niet van toepassing is op uw organisatie.</t>
  </si>
  <si>
    <t>PSP.21.a</t>
  </si>
  <si>
    <t>PSP.21.b</t>
  </si>
  <si>
    <t>PSP.21.100</t>
  </si>
  <si>
    <t>PSP.21.101</t>
  </si>
  <si>
    <t>PSP.21.102</t>
  </si>
  <si>
    <t>PSP.21.103</t>
  </si>
  <si>
    <t>PSP.21.104</t>
  </si>
  <si>
    <t>PSP.21.105</t>
  </si>
  <si>
    <t>PSP.21.106</t>
  </si>
  <si>
    <t>PSP.21.107</t>
  </si>
  <si>
    <t>PSP.21.108</t>
  </si>
  <si>
    <t>PSP.21.109</t>
  </si>
  <si>
    <t>PSP.21.110</t>
  </si>
  <si>
    <t>PSP.21.111</t>
  </si>
  <si>
    <t>PSP.21.112</t>
  </si>
  <si>
    <t>PSP.21.113</t>
  </si>
  <si>
    <t>PSP.21.114</t>
  </si>
  <si>
    <t>PSP.21.115</t>
  </si>
  <si>
    <t>PSP.21.116</t>
  </si>
  <si>
    <t>PSP.21.117</t>
  </si>
  <si>
    <t>PSP.21.118</t>
  </si>
  <si>
    <t>PSP.21.119</t>
  </si>
  <si>
    <t>PSP.21.120</t>
  </si>
  <si>
    <t>PSP.21.121</t>
  </si>
  <si>
    <t>PSP.21.122</t>
  </si>
  <si>
    <t>PSP.21.123</t>
  </si>
  <si>
    <t>PSP.21.124</t>
  </si>
  <si>
    <t>PSP.21.125</t>
  </si>
  <si>
    <t>PSP.21.126</t>
  </si>
  <si>
    <t>PSP.21.127</t>
  </si>
  <si>
    <t>PSP.21.128</t>
  </si>
  <si>
    <t>PSP.21.129</t>
  </si>
  <si>
    <t>PSP.21.130</t>
  </si>
  <si>
    <t>PSP.21.131</t>
  </si>
  <si>
    <t>PSP.21.132</t>
  </si>
  <si>
    <t>PSP.21.133</t>
  </si>
  <si>
    <t>PSP.21.134</t>
  </si>
  <si>
    <t>PSP.21.135</t>
  </si>
  <si>
    <t>PSP.21.136</t>
  </si>
  <si>
    <t>PSP.21.137</t>
  </si>
  <si>
    <t>PSP.21.138</t>
  </si>
  <si>
    <t>PSP.21.139</t>
  </si>
  <si>
    <t>PSP.21.140</t>
  </si>
  <si>
    <t>PSP.21.141</t>
  </si>
  <si>
    <t>PSP.21.142</t>
  </si>
  <si>
    <t>PSP.21.143</t>
  </si>
  <si>
    <t>PSP.21.144</t>
  </si>
  <si>
    <t>PSP.21.145</t>
  </si>
  <si>
    <t>PSP.21.146</t>
  </si>
  <si>
    <t>PSP.21.147</t>
  </si>
  <si>
    <t>PSP.21.148</t>
  </si>
  <si>
    <t>PSP.21.149</t>
  </si>
  <si>
    <t>PSP.21.150</t>
  </si>
  <si>
    <t>PSP.21.151</t>
  </si>
  <si>
    <t>PSP.21.152</t>
  </si>
  <si>
    <t>PSP.21.153</t>
  </si>
  <si>
    <t>PSP.21.154</t>
  </si>
  <si>
    <t>PSP.21.155</t>
  </si>
  <si>
    <t>PSP.21.156</t>
  </si>
  <si>
    <t>PSP.21.157</t>
  </si>
  <si>
    <t>PSP.21.158</t>
  </si>
  <si>
    <t>PSP.21.159</t>
  </si>
  <si>
    <t>PSP.21.160</t>
  </si>
  <si>
    <t>PSP.21.161</t>
  </si>
  <si>
    <t>PSP.21.162</t>
  </si>
  <si>
    <t>PSP.21.163</t>
  </si>
  <si>
    <t>PSP.21.164</t>
  </si>
  <si>
    <t>PSP.21.165</t>
  </si>
  <si>
    <t>PSP.21.166</t>
  </si>
  <si>
    <t>PSP.21.167</t>
  </si>
  <si>
    <t>PSP.21.168</t>
  </si>
  <si>
    <t>PSP.21.169</t>
  </si>
  <si>
    <t>PSP.21.170</t>
  </si>
  <si>
    <t>PSP.21.171</t>
  </si>
  <si>
    <t>PSP.21.172</t>
  </si>
  <si>
    <t>PSP.21.173</t>
  </si>
  <si>
    <t>PSP.21.174</t>
  </si>
  <si>
    <t>PSP.21.175</t>
  </si>
  <si>
    <t>PSP.21.176</t>
  </si>
  <si>
    <t>PSP.21.177</t>
  </si>
  <si>
    <t>PSP.21.178</t>
  </si>
  <si>
    <t>PSP.21.179</t>
  </si>
  <si>
    <t>PSP.21.180</t>
  </si>
  <si>
    <t>PSP.21.181</t>
  </si>
  <si>
    <t>PSP.21.182</t>
  </si>
  <si>
    <t>PSP.21.183</t>
  </si>
  <si>
    <t>PSP.21.184</t>
  </si>
  <si>
    <t>PSP.21.185</t>
  </si>
  <si>
    <t>PSP.21.186</t>
  </si>
  <si>
    <t>PSP.21.187</t>
  </si>
  <si>
    <t>PSP.21.188</t>
  </si>
  <si>
    <t>PSP.21.189</t>
  </si>
  <si>
    <t>PSP.21.190</t>
  </si>
  <si>
    <t>PSP.21.191</t>
  </si>
  <si>
    <t>PSP.21.192</t>
  </si>
  <si>
    <t>PSP.21.193</t>
  </si>
  <si>
    <t>PSP.21.194</t>
  </si>
  <si>
    <t>PSP.21.195</t>
  </si>
  <si>
    <t>PSP.21.196</t>
  </si>
  <si>
    <t>PSP.21.197</t>
  </si>
  <si>
    <t>PSP.21.198</t>
  </si>
  <si>
    <t>PSP.21.199</t>
  </si>
  <si>
    <t>PSP.21.200</t>
  </si>
  <si>
    <t>PSP.21.201</t>
  </si>
  <si>
    <t>PSP.21.202</t>
  </si>
  <si>
    <t>PSP.21.203</t>
  </si>
  <si>
    <t>PSP.21.204</t>
  </si>
  <si>
    <t>PSP.21.205</t>
  </si>
  <si>
    <t>PSP.21.206</t>
  </si>
  <si>
    <t>PSP.21.207</t>
  </si>
  <si>
    <t>PSP.21.208</t>
  </si>
  <si>
    <t>PSP.21.209</t>
  </si>
  <si>
    <t>PSP.21.210</t>
  </si>
  <si>
    <t>PSP.21.211</t>
  </si>
  <si>
    <t>PSP.21.212</t>
  </si>
  <si>
    <t>PSP.21.213</t>
  </si>
  <si>
    <t>PSP.21.214</t>
  </si>
  <si>
    <t>PSP.21.215</t>
  </si>
  <si>
    <t>PSP.21.216</t>
  </si>
  <si>
    <t>PSP.21.217</t>
  </si>
  <si>
    <t>PSP.21.218</t>
  </si>
  <si>
    <t>PSP.21.219</t>
  </si>
  <si>
    <t>PSP.21.220</t>
  </si>
  <si>
    <t>PSP.21.221</t>
  </si>
  <si>
    <t>PSP.21.222</t>
  </si>
  <si>
    <t>PSP.21.223</t>
  </si>
  <si>
    <t>PSP.21.224</t>
  </si>
  <si>
    <t>PSP.21.225</t>
  </si>
  <si>
    <t>PSP.21.226</t>
  </si>
  <si>
    <t>PSP.21.227</t>
  </si>
  <si>
    <t>PSP.21.228</t>
  </si>
  <si>
    <t>PSP.21.229</t>
  </si>
  <si>
    <t>PSP.21.230</t>
  </si>
  <si>
    <t>PSP.21.231</t>
  </si>
  <si>
    <t>PSP.21.232</t>
  </si>
  <si>
    <t>PSP.21.233</t>
  </si>
  <si>
    <t>PSP.21.234</t>
  </si>
  <si>
    <t>PSP.21.235</t>
  </si>
  <si>
    <t>PSP.21.236</t>
  </si>
  <si>
    <t>PSP.21.237</t>
  </si>
  <si>
    <t>PSP.21.238</t>
  </si>
  <si>
    <t>PSP.21.239</t>
  </si>
  <si>
    <t>PSP.21.240</t>
  </si>
  <si>
    <t>PSP.21.241</t>
  </si>
  <si>
    <t>PSP.21.242</t>
  </si>
  <si>
    <t>PSP.21.243</t>
  </si>
  <si>
    <t>PSP.21.244</t>
  </si>
  <si>
    <t>PSP.21.245</t>
  </si>
  <si>
    <t>PSP.21.246</t>
  </si>
  <si>
    <t>PSP.21.247</t>
  </si>
  <si>
    <t>PSP.21.248</t>
  </si>
  <si>
    <t>PSP.21.249</t>
  </si>
  <si>
    <t>Als u bij vraag PSP.24.01 een aantal &gt; 0 heeft ingevuld :
Vemeld hier de toelichting op dit aantal.
Selecteert u "N.v.t." indien deze vraag niet van toepassing is op uw organisatie.</t>
  </si>
  <si>
    <t>PSP.30.a</t>
  </si>
  <si>
    <t>PSP.30.b</t>
  </si>
  <si>
    <t>PSP.22.c</t>
  </si>
  <si>
    <t>PSP.11.a</t>
  </si>
  <si>
    <t>PSP.11.b</t>
  </si>
  <si>
    <t>PSP.11.c</t>
  </si>
  <si>
    <t>PSP.06.a</t>
  </si>
  <si>
    <t>PSP.06.b</t>
  </si>
  <si>
    <t>PSP.02.a</t>
  </si>
  <si>
    <t>PSP.02.b</t>
  </si>
  <si>
    <t>PSP.02.c</t>
  </si>
  <si>
    <t>PSP.02.d</t>
  </si>
  <si>
    <t>MTO.06.01</t>
  </si>
  <si>
    <t>MTO.06.02</t>
  </si>
  <si>
    <t>MTO.06.03</t>
  </si>
  <si>
    <t>MTO.06.04</t>
  </si>
  <si>
    <t>MTO.06.05</t>
  </si>
  <si>
    <t>MTO.06.06</t>
  </si>
  <si>
    <t>Als u bij vraag MTO.08 heeft geantwoord dat u voor bepaalde klantengroepen geen limiet gebruikt, beschrijf deze klantengroepen hieronder. 
Selecteert u "N.v.t." indien deze vraag niet van toepassing is op uw organisatie.</t>
  </si>
  <si>
    <t>MTO.10.01</t>
  </si>
  <si>
    <t>MTO.10.02</t>
  </si>
  <si>
    <t>MTO.10.03</t>
  </si>
  <si>
    <t>MTO.10.04</t>
  </si>
  <si>
    <t>MTO.10.05</t>
  </si>
  <si>
    <t>MTO.10.06</t>
  </si>
  <si>
    <t>MTO.13.01</t>
  </si>
  <si>
    <t>MTO.13.02</t>
  </si>
  <si>
    <t>Indien u vraag MTO.12 met "Ja" heeft beantwoord: 
Vermeld dan voor uw instelling of agentschap het totaal aantal kluisjes dat wordt verhuurd en op hoeveel locaties kluisjes worden aangeboden in het afgelopen kalenderjaar:</t>
  </si>
  <si>
    <t>MTO.15.01</t>
  </si>
  <si>
    <t>MTO.15.02</t>
  </si>
  <si>
    <t>MTO.15.03</t>
  </si>
  <si>
    <t>MTO.15.04</t>
  </si>
  <si>
    <t>MTO.15.05</t>
  </si>
  <si>
    <t>MTO.15.06</t>
  </si>
  <si>
    <t>MTO.15.07</t>
  </si>
  <si>
    <t>MTO.15.08</t>
  </si>
  <si>
    <t>MTO.15.09</t>
  </si>
  <si>
    <t>MTO.15.10</t>
  </si>
  <si>
    <t>MTO.15.11</t>
  </si>
  <si>
    <t>MTO.15.12</t>
  </si>
  <si>
    <t>MTO.15.13</t>
  </si>
  <si>
    <t>MTO.15.14</t>
  </si>
  <si>
    <t>MTO.15.15</t>
  </si>
  <si>
    <t>MTO.15.16</t>
  </si>
  <si>
    <t>MTO.15.17</t>
  </si>
  <si>
    <t>MTO.15.18</t>
  </si>
  <si>
    <t>MTO.15.19</t>
  </si>
  <si>
    <t>MTO.15.20</t>
  </si>
  <si>
    <t>Indien uw instelling andere sectoren (dan in MTO.15) heeft aangemerkt als sector(en) met verhoogd risico: benoem deze sectoren.</t>
  </si>
  <si>
    <t>MTO.17.01</t>
  </si>
  <si>
    <t>MTO.17.02</t>
  </si>
  <si>
    <t>MTO.17.03</t>
  </si>
  <si>
    <t>MTO.17.04</t>
  </si>
  <si>
    <t>MTO.19.01</t>
  </si>
  <si>
    <t>MTO.19.02</t>
  </si>
  <si>
    <t>MTO.19.03</t>
  </si>
  <si>
    <t>MTO.19.04</t>
  </si>
  <si>
    <t>MTO.19.05</t>
  </si>
  <si>
    <t>MTO.19.06</t>
  </si>
  <si>
    <t>MTO.19.07</t>
  </si>
  <si>
    <t>MTO.19.08</t>
  </si>
  <si>
    <t>MTO.26.01</t>
  </si>
  <si>
    <t>MTO.26.02</t>
  </si>
  <si>
    <t>MTO.26.03</t>
  </si>
  <si>
    <t>MTO.26.04</t>
  </si>
  <si>
    <t>MTO.26.05</t>
  </si>
  <si>
    <t>MTO.26.06</t>
  </si>
  <si>
    <t>MTO.26.07</t>
  </si>
  <si>
    <t>MTO.26.08</t>
  </si>
  <si>
    <t>MTO.28</t>
  </si>
  <si>
    <t>MIT.04</t>
  </si>
  <si>
    <t>MIT.04.01</t>
  </si>
  <si>
    <t>MIT.04.04</t>
  </si>
  <si>
    <t>MIT.04.05</t>
  </si>
  <si>
    <t>MIT.04.06</t>
  </si>
  <si>
    <t>MIT.04.07</t>
  </si>
  <si>
    <t>MIT.04.08</t>
  </si>
  <si>
    <t>MIT.04.09</t>
  </si>
  <si>
    <t>MIT.04.10</t>
  </si>
  <si>
    <t>MIT.04.11</t>
  </si>
  <si>
    <t>MIT.04.12</t>
  </si>
  <si>
    <t>MIT.05 (vervolg)</t>
  </si>
  <si>
    <t>MIT.07.01</t>
  </si>
  <si>
    <t>MIT.07.02</t>
  </si>
  <si>
    <r>
      <t xml:space="preserve">Indien u vraag MIT.09 met "Ja" heeft beantwoord: 
Vermeld dan voor uw instelling of de geformuleerde </t>
    </r>
    <r>
      <rPr>
        <i/>
        <sz val="8"/>
        <rFont val="Verdana"/>
        <family val="2"/>
      </rPr>
      <t>integrity risk appetite</t>
    </r>
    <r>
      <rPr>
        <sz val="8"/>
        <rFont val="Verdana"/>
        <family val="2"/>
      </rPr>
      <t xml:space="preserve"> richting geeft aan een of meer van de hieronder genoemde onderwerpen.</t>
    </r>
  </si>
  <si>
    <t>MIT.12.01</t>
  </si>
  <si>
    <t>MIT.12.02</t>
  </si>
  <si>
    <t>MIT.12.03</t>
  </si>
  <si>
    <t>MIT.12.04</t>
  </si>
  <si>
    <t>MIT.12.05</t>
  </si>
  <si>
    <t>MIT.12.06</t>
  </si>
  <si>
    <t>MIT.12.07</t>
  </si>
  <si>
    <t>MIT.14</t>
  </si>
  <si>
    <t>MIT.14.03</t>
  </si>
  <si>
    <t>MIT.14.04</t>
  </si>
  <si>
    <t>MIT.14.05</t>
  </si>
  <si>
    <t>MIT.14.06</t>
  </si>
  <si>
    <t>MIT.14.07</t>
  </si>
  <si>
    <t>MIT.14.08</t>
  </si>
  <si>
    <t>MIT.14.09</t>
  </si>
  <si>
    <t>MIT.14.10</t>
  </si>
  <si>
    <t>MIT.14.11</t>
  </si>
  <si>
    <t>MIT.14.12</t>
  </si>
  <si>
    <t>MIT.14.13</t>
  </si>
  <si>
    <t>Indien uw vraag MIT.15.01 met “Ja” heeft beantwoord welke beheersmaatregelen zijn deze?</t>
  </si>
  <si>
    <t>MIT.16.03</t>
  </si>
  <si>
    <t>MIT.16.04</t>
  </si>
  <si>
    <t>MIT.16.05</t>
  </si>
  <si>
    <t>MIT.16.06</t>
  </si>
  <si>
    <t>MIT.16.07</t>
  </si>
  <si>
    <t>MIT.16.08</t>
  </si>
  <si>
    <t>MIT.16.09</t>
  </si>
  <si>
    <t>MIT.17.a</t>
  </si>
  <si>
    <t>MIT.17.b</t>
  </si>
  <si>
    <t>MIT.18.01</t>
  </si>
  <si>
    <t>MIT.18.02</t>
  </si>
  <si>
    <t>MIT.18.03</t>
  </si>
  <si>
    <t>MIT.18.04</t>
  </si>
  <si>
    <t>MIT.20.01</t>
  </si>
  <si>
    <t>MIT.20.02</t>
  </si>
  <si>
    <t>MIT.22.01</t>
  </si>
  <si>
    <t>MIT.22.02</t>
  </si>
  <si>
    <t>MIT.22.03</t>
  </si>
  <si>
    <t>MIT.22.04</t>
  </si>
  <si>
    <t>MIT.22.05</t>
  </si>
  <si>
    <t>MIT.22.06</t>
  </si>
  <si>
    <t>MIT.22.07</t>
  </si>
  <si>
    <t>Indien u bij vraag MIT.20.02 'Anders' heeft ingevuld, wat is de frequentie van het actualiseren van het transactieprofiel?</t>
  </si>
  <si>
    <t>Indien u vraag MIT.20.01 met "Ja" heeft beantwoord: 
Vermeld dan voor uw instelling welke aspecten u betrekt bij het verwachte transactieprofiel.</t>
  </si>
  <si>
    <t>MIT.24.a</t>
  </si>
  <si>
    <t>MIT.24.b</t>
  </si>
  <si>
    <t>MIT.38.a</t>
  </si>
  <si>
    <t>MIT.38.b</t>
  </si>
  <si>
    <t>MIT.54.a</t>
  </si>
  <si>
    <t>MIT.54.b</t>
  </si>
  <si>
    <t>MIT.54.c</t>
  </si>
  <si>
    <t xml:space="preserve">Indien u vraag MIT.54.06 ("Anders") met "Ja" heeft beantwoord:
Licht toe welke functies dit betreft. </t>
  </si>
  <si>
    <t>MIT.56.a</t>
  </si>
  <si>
    <t>MIT.56.b</t>
  </si>
  <si>
    <r>
      <t xml:space="preserve">Vermeld voor uw instelling per land het aantal merchants (vestigingsadres) en het aantal UBO's dat gevestigd is in dat land in het afgelopen kalenderjaar. 
</t>
    </r>
    <r>
      <rPr>
        <i/>
        <sz val="8"/>
        <rFont val="Verdana"/>
        <family val="2"/>
      </rPr>
      <t>NB: in deze tabel alleen cijfers invoeren
NB2: indien niet van toepassing: vul 0 in
De landenlijst is gesorteerd op landcode ISO 2-letterig.</t>
    </r>
  </si>
  <si>
    <t>PSP.21.001</t>
  </si>
  <si>
    <t>PSP.21.002</t>
  </si>
  <si>
    <t>PSP.21.003</t>
  </si>
  <si>
    <t>PSP.21.004</t>
  </si>
  <si>
    <t>PSP.21.005</t>
  </si>
  <si>
    <t>PSP.21.006</t>
  </si>
  <si>
    <t>PSP.21.007</t>
  </si>
  <si>
    <t>PSP.21.008</t>
  </si>
  <si>
    <t>PSP.21.009</t>
  </si>
  <si>
    <t>PSP.21.010</t>
  </si>
  <si>
    <t>PSP.21.011</t>
  </si>
  <si>
    <t>PSP.21.012</t>
  </si>
  <si>
    <t>PSP.21.013</t>
  </si>
  <si>
    <t>PSP.21.014</t>
  </si>
  <si>
    <t>PSP.21.015</t>
  </si>
  <si>
    <t>PSP.21.016</t>
  </si>
  <si>
    <t>PSP.21.017</t>
  </si>
  <si>
    <t>PSP.21.018</t>
  </si>
  <si>
    <t>PSP.21.019</t>
  </si>
  <si>
    <t>PSP.21.020</t>
  </si>
  <si>
    <t>PSP.21.021</t>
  </si>
  <si>
    <t>PSP.21.022</t>
  </si>
  <si>
    <t>PSP.21.023</t>
  </si>
  <si>
    <t>PSP.21.024</t>
  </si>
  <si>
    <t>PSP.21.025</t>
  </si>
  <si>
    <t>PSP.21.026</t>
  </si>
  <si>
    <t>PSP.21.027</t>
  </si>
  <si>
    <t>PSP.21.028</t>
  </si>
  <si>
    <t>PSP.21.029</t>
  </si>
  <si>
    <t>PSP.21.030</t>
  </si>
  <si>
    <t>PSP.21.031</t>
  </si>
  <si>
    <t>PSP.21.032</t>
  </si>
  <si>
    <t>PSP.21.033</t>
  </si>
  <si>
    <t>PSP.21.034</t>
  </si>
  <si>
    <t>PSP.21.035</t>
  </si>
  <si>
    <t>PSP.21.036</t>
  </si>
  <si>
    <t>PSP.21.037</t>
  </si>
  <si>
    <t>PSP.21.038</t>
  </si>
  <si>
    <t>PSP.21.039</t>
  </si>
  <si>
    <t>PSP.21.040</t>
  </si>
  <si>
    <t>PSP.21.041</t>
  </si>
  <si>
    <t>PSP.21.042</t>
  </si>
  <si>
    <t>PSP.21.043</t>
  </si>
  <si>
    <t>PSP.21.044</t>
  </si>
  <si>
    <t>PSP.21.045</t>
  </si>
  <si>
    <t>PSP.21.046</t>
  </si>
  <si>
    <t>PSP.21.047</t>
  </si>
  <si>
    <t>PSP.21.048</t>
  </si>
  <si>
    <t>PSP.21.049</t>
  </si>
  <si>
    <t>PSP.21.050</t>
  </si>
  <si>
    <t>PSP.21.051</t>
  </si>
  <si>
    <t>PSP.21.052</t>
  </si>
  <si>
    <t>PSP.21.053</t>
  </si>
  <si>
    <t>PSP.21.054</t>
  </si>
  <si>
    <t>PSP.21.055</t>
  </si>
  <si>
    <t>PSP.21.056</t>
  </si>
  <si>
    <t>PSP.21.057</t>
  </si>
  <si>
    <t>PSP.21.058</t>
  </si>
  <si>
    <t>PSP.21.059</t>
  </si>
  <si>
    <t>PSP.21.060</t>
  </si>
  <si>
    <t>PSP.21.061</t>
  </si>
  <si>
    <t>PSP.21.062</t>
  </si>
  <si>
    <t>PSP.21.063</t>
  </si>
  <si>
    <t>PSP.21.064</t>
  </si>
  <si>
    <t>PSP.21.065</t>
  </si>
  <si>
    <t>PSP.21.066</t>
  </si>
  <si>
    <t>PSP.21.067</t>
  </si>
  <si>
    <t>PSP.21.068</t>
  </si>
  <si>
    <t>PSP.21.069</t>
  </si>
  <si>
    <t>PSP.21.070</t>
  </si>
  <si>
    <t>PSP.21.071</t>
  </si>
  <si>
    <t>PSP.21.072</t>
  </si>
  <si>
    <t>PSP.21.073</t>
  </si>
  <si>
    <t>PSP.21.074</t>
  </si>
  <si>
    <t>PSP.21.075</t>
  </si>
  <si>
    <t>PSP.21.076</t>
  </si>
  <si>
    <t>PSP.21.077</t>
  </si>
  <si>
    <t>PSP.21.078</t>
  </si>
  <si>
    <t>PSP.21.079</t>
  </si>
  <si>
    <t>PSP.21.080</t>
  </si>
  <si>
    <t>PSP.21.081</t>
  </si>
  <si>
    <t>PSP.21.082</t>
  </si>
  <si>
    <t>PSP.21.083</t>
  </si>
  <si>
    <t>PSP.21.084</t>
  </si>
  <si>
    <t>PSP.21.085</t>
  </si>
  <si>
    <t>PSP.21.086</t>
  </si>
  <si>
    <t>PSP.21.087</t>
  </si>
  <si>
    <t>PSP.21.088</t>
  </si>
  <si>
    <t>PSP.21.089</t>
  </si>
  <si>
    <t>PSP.21.090</t>
  </si>
  <si>
    <t>PSP.21.091</t>
  </si>
  <si>
    <t>PSP.21.092</t>
  </si>
  <si>
    <t>PSP.21.093</t>
  </si>
  <si>
    <t>PSP.21.094</t>
  </si>
  <si>
    <t>PSP.21.095</t>
  </si>
  <si>
    <t>PSP.21.096</t>
  </si>
  <si>
    <t>PSP.21.097</t>
  </si>
  <si>
    <t>PSP.21.098</t>
  </si>
  <si>
    <t>PSP.21.099</t>
  </si>
  <si>
    <r>
      <t xml:space="preserve">Vermeld voor uw instelling het aantal actieve merchants dat uw instelling in Nederland heeft geïdentificeerd heeft als PEP in het afgelopen kalenderjaar. 
</t>
    </r>
    <r>
      <rPr>
        <i/>
        <sz val="8"/>
        <rFont val="Verdana"/>
        <family val="2"/>
      </rPr>
      <t>PEP = politically exposed person</t>
    </r>
  </si>
  <si>
    <r>
      <t xml:space="preserve">Vermeld voor uw instelling het aantal actieve merchants waarvan uw instelling nog niet heeft geïdentificeerd heeft of er sprake is van een PEP. 
</t>
    </r>
    <r>
      <rPr>
        <i/>
        <sz val="8"/>
        <rFont val="Verdana"/>
        <family val="2"/>
      </rPr>
      <t>PEP = politically exposed person</t>
    </r>
  </si>
  <si>
    <r>
      <t xml:space="preserve">Vermeld voor uw instelling het aantal UBO's dat uw instelling in Nederland geïdentificeerd heeft als in Nederland woonachtige PEP in het afgelopen kalenderjaar: 
</t>
    </r>
    <r>
      <rPr>
        <i/>
        <sz val="8"/>
        <rFont val="Verdana"/>
        <family val="2"/>
      </rPr>
      <t>PEP = politically exposed person
UBO: 'Ultimate Beneficial Owner' of uiteindelijk belanghebbende</t>
    </r>
  </si>
  <si>
    <r>
      <t xml:space="preserve">Vermeld voor uw instelling het aantal UBO's dat uw instelling in Nederland geïdentificeerd heeft als </t>
    </r>
    <r>
      <rPr>
        <b/>
        <sz val="8"/>
        <rFont val="Verdana"/>
        <family val="2"/>
      </rPr>
      <t xml:space="preserve">niet </t>
    </r>
    <r>
      <rPr>
        <sz val="8"/>
        <rFont val="Verdana"/>
        <family val="2"/>
      </rPr>
      <t xml:space="preserve">in Nederland woonachtige PEP in het afgelopen kalenderjaar: 
</t>
    </r>
  </si>
  <si>
    <t>Wij verzoeken u de voor u van toepassing zijnde vragen volledig in te vullen. Indien u wordt verzocht om een aantal in te vullen, en het antwoord voor uw organisatie op die vraag is nul of niet van toepassing, verzoeken we u om in het antwoordveld een '0' in te vullen. Ook indien een vraag voor uw instelling niet van toepassing is kunt u een '0' invullen. 
Indien het door u ingevulde antwoord aan de gestelde condities voldoet, verdwijnt de rode tekst in de "controle"-kolom.
U dient alle vragen te beantwoorden.</t>
  </si>
  <si>
    <t>PSP.25.01</t>
  </si>
  <si>
    <t>PSP.25.02</t>
  </si>
  <si>
    <t>Als u bij vraag PSP.25.01 een aantal &gt;0 heeft ingevuld :
Vemeld hier de toelichting op dit aantal.
Selecteert u "N.v.t." indien deze vraag niet van toepassing is op uw organisatie.</t>
  </si>
  <si>
    <t>PSP.26.01</t>
  </si>
  <si>
    <t>PSP.26.02</t>
  </si>
  <si>
    <t>PSP.27</t>
  </si>
  <si>
    <t>PSP.27.01</t>
  </si>
  <si>
    <t>PSP.27.02</t>
  </si>
  <si>
    <t xml:space="preserve">Indien u bij vraag GEN.11. heeft geantwoord dat uw instelling een vergunning van DNB heeft: 
Hoeveel bijkantoren en agentschappen heeft uw instelling?
</t>
  </si>
  <si>
    <t>Indien u bij vraag GEN.11. heeft geantwoord dat uw instelling een vergunning van DNB heeft: 
Geef voor de landen in onderstaande tabel aan of uw instelling fysiek aanwezig is middels vestiging van:
   -één of meerdere bijkantoren
   -één of meerdere agentschappen
   -één of meerdere deelnemingen</t>
  </si>
  <si>
    <r>
      <t xml:space="preserve">Geef voor de sectoren in onderstaande tabel aan of uw instelling diensten heeft verleend aan merchants, voor hoeveel merchants u deze diensten heeft verleend en wat het totaal volume was van de transacties in het afgelopen kalenderjaar.
Voor hoog risico landen: zie de landenlijst in de bijlage (separaat tabblad).
</t>
    </r>
    <r>
      <rPr>
        <i/>
        <sz val="8"/>
        <rFont val="Verdana"/>
        <family val="2"/>
      </rPr>
      <t xml:space="preserve">
</t>
    </r>
  </si>
  <si>
    <r>
      <t xml:space="preserve">Vermeld voor uw instelling het aantal klanten dat uw instelling geïdentificeerd heeft als PEP in het afgelopen kalenderjaar: 
</t>
    </r>
    <r>
      <rPr>
        <i/>
        <sz val="8"/>
        <rFont val="Verdana"/>
        <family val="2"/>
      </rPr>
      <t>PEP = politically exposed person</t>
    </r>
  </si>
  <si>
    <r>
      <t xml:space="preserve">Indien u vraag EXC.12.01 met "Ja" heeft beantwoord: Wat is dit grensbedrag?
</t>
    </r>
    <r>
      <rPr>
        <i/>
        <sz val="8"/>
        <rFont val="Verdana"/>
        <family val="2"/>
      </rPr>
      <t>Indien u vraag EXC.12.01 met "Nee" heeft beantwoord kunt u hier een 0 (nul) invullen.</t>
    </r>
  </si>
  <si>
    <t>Indien u vraag MIT.09 met "Ja" heeft beantwoord:</t>
  </si>
  <si>
    <t>Number of scenarios</t>
  </si>
  <si>
    <t>Aantal (fte)</t>
  </si>
  <si>
    <t>Voer een geheel getal tussen 0 en 100</t>
  </si>
  <si>
    <r>
      <t>Overige betaalmethode(n).</t>
    </r>
    <r>
      <rPr>
        <i/>
        <sz val="8"/>
        <rFont val="Verdana"/>
        <family val="2"/>
      </rPr>
      <t xml:space="preserve"> Licht toe bij vraag EXC.11.</t>
    </r>
  </si>
  <si>
    <t>PSP.28</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</si>
</sst>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quot;\ #,##0"/>
    <numFmt numFmtId="165" formatCode="[$-413]mmmm/yy;@"/>
  </numFmts>
  <fonts count="43" x14ac:knownFonts="1">
    <font>
      <sz val="11"/>
      <color theme="1"/>
      <name val="Calibri"/>
      <family val="2"/>
      <scheme val="minor"/>
    </font>
    <font>
      <sz val="11"/>
      <color theme="1"/>
      <name val="Calibri"/>
      <family val="2"/>
      <scheme val="minor"/>
    </font>
    <font>
      <sz val="10"/>
      <name val="Segoe UI"/>
      <family val="2"/>
    </font>
    <font>
      <sz val="10"/>
      <name val="Arial"/>
      <family val="2"/>
    </font>
    <font>
      <sz val="11"/>
      <color theme="1"/>
      <name val="Verdana"/>
      <family val="2"/>
    </font>
    <font>
      <b/>
      <sz val="11"/>
      <color theme="1"/>
      <name val="Verdana"/>
      <family val="2"/>
    </font>
    <font>
      <sz val="11"/>
      <name val="Verdana"/>
      <family val="2"/>
    </font>
    <font>
      <b/>
      <sz val="11"/>
      <color theme="3" tint="-0.249977111117893"/>
      <name val="Verdana"/>
      <family val="2"/>
    </font>
    <font>
      <b/>
      <sz val="9"/>
      <color theme="3" tint="-0.249977111117893"/>
      <name val="Verdana"/>
      <family val="2"/>
    </font>
    <font>
      <sz val="8"/>
      <name val="Verdana"/>
      <family val="2"/>
    </font>
    <font>
      <sz val="8"/>
      <color theme="1"/>
      <name val="Verdana"/>
      <family val="2"/>
    </font>
    <font>
      <i/>
      <sz val="9"/>
      <color theme="1"/>
      <name val="Verdana"/>
      <family val="2"/>
    </font>
    <font>
      <sz val="9"/>
      <color theme="1"/>
      <name val="Verdana"/>
      <family val="2"/>
    </font>
    <font>
      <i/>
      <sz val="8"/>
      <name val="Verdana"/>
      <family val="2"/>
    </font>
    <font>
      <i/>
      <sz val="7.5"/>
      <name val="Verdana"/>
      <family val="2"/>
    </font>
    <font>
      <b/>
      <sz val="8"/>
      <name val="Verdana"/>
      <family val="2"/>
    </font>
    <font>
      <b/>
      <sz val="9"/>
      <color theme="1"/>
      <name val="Calibri"/>
      <family val="2"/>
    </font>
    <font>
      <i/>
      <sz val="10"/>
      <color theme="1"/>
      <name val="Verdana"/>
      <family val="2"/>
    </font>
    <font>
      <sz val="10"/>
      <color theme="1"/>
      <name val="Verdana"/>
      <family val="2"/>
    </font>
    <font>
      <sz val="11"/>
      <color rgb="FF006100"/>
      <name val="Calibri"/>
      <family val="2"/>
      <scheme val="minor"/>
    </font>
    <font>
      <b/>
      <sz val="11"/>
      <color rgb="FF006100"/>
      <name val="Calibri"/>
      <family val="2"/>
      <scheme val="minor"/>
    </font>
    <font>
      <sz val="8"/>
      <color rgb="FFFF0000"/>
      <name val="Verdana"/>
      <family val="2"/>
    </font>
    <font>
      <sz val="11"/>
      <color rgb="FF9C0006"/>
      <name val="Calibri"/>
      <family val="2"/>
      <scheme val="minor"/>
    </font>
    <font>
      <b/>
      <sz val="11"/>
      <color theme="1"/>
      <name val="Calibri"/>
      <family val="2"/>
      <scheme val="minor"/>
    </font>
    <font>
      <b/>
      <sz val="11"/>
      <color rgb="FFFF0000"/>
      <name val="Calibri"/>
      <family val="2"/>
      <scheme val="minor"/>
    </font>
    <font>
      <b/>
      <sz val="11"/>
      <color rgb="FF9C0006"/>
      <name val="Calibri"/>
      <family val="2"/>
      <scheme val="minor"/>
    </font>
    <font>
      <b/>
      <i/>
      <u/>
      <sz val="8"/>
      <name val="Verdana"/>
      <family val="2"/>
    </font>
    <font>
      <b/>
      <sz val="9"/>
      <name val="Verdana"/>
      <family val="2"/>
    </font>
    <font>
      <sz val="7.5"/>
      <name val="Verdana"/>
      <family val="2"/>
    </font>
    <font>
      <b/>
      <sz val="11"/>
      <name val="Calibri"/>
      <family val="2"/>
    </font>
    <font>
      <b/>
      <sz val="9"/>
      <name val="Calibri"/>
      <family val="2"/>
    </font>
    <font>
      <sz val="9"/>
      <name val="Calibri"/>
      <family val="2"/>
    </font>
    <font>
      <sz val="9"/>
      <name val="Calibri"/>
      <family val="2"/>
      <scheme val="minor"/>
    </font>
    <font>
      <sz val="11"/>
      <name val="Calibri"/>
      <family val="2"/>
      <scheme val="minor"/>
    </font>
    <font>
      <b/>
      <sz val="11"/>
      <name val="Verdana"/>
      <family val="2"/>
    </font>
    <font>
      <i/>
      <sz val="9"/>
      <name val="Verdana"/>
      <family val="2"/>
    </font>
    <font>
      <sz val="9"/>
      <name val="Verdana"/>
      <family val="2"/>
    </font>
    <font>
      <i/>
      <sz val="10"/>
      <name val="Verdana"/>
      <family val="2"/>
    </font>
    <font>
      <sz val="7"/>
      <name val="Verdana"/>
      <family val="2"/>
    </font>
    <font>
      <b/>
      <sz val="11"/>
      <name val="Calibri"/>
      <family val="2"/>
      <scheme val="minor"/>
    </font>
    <font>
      <sz val="8"/>
      <color theme="3" tint="-0.249977111117893"/>
      <name val="Verdana"/>
      <family val="2"/>
    </font>
    <font>
      <sz val="11"/>
      <color theme="3" tint="-0.249977111117893"/>
      <name val="Verdana"/>
      <family val="2"/>
    </font>
    <font>
      <b/>
      <sz val="9"/>
      <color theme="1"/>
      <name val="Verdana"/>
      <family val="2"/>
    </font>
  </fonts>
  <fills count="13">
    <fill>
      <patternFill patternType="none"/>
    </fill>
    <fill>
      <patternFill patternType="gray125"/>
    </fill>
    <fill>
      <patternFill patternType="solid">
        <fgColor theme="9" tint="0.79998168889431442"/>
        <bgColor indexed="65"/>
      </patternFill>
    </fill>
    <fill>
      <patternFill patternType="solid">
        <fgColor theme="0"/>
        <bgColor indexed="64"/>
      </patternFill>
    </fill>
    <fill>
      <patternFill patternType="solid">
        <fgColor theme="4" tint="0.79998168889431442"/>
        <bgColor theme="4" tint="0.79998168889431442"/>
      </patternFill>
    </fill>
    <fill>
      <patternFill patternType="solid">
        <fgColor rgb="FFFFEC72"/>
        <bgColor indexed="64"/>
      </patternFill>
    </fill>
    <fill>
      <patternFill patternType="solid">
        <fgColor theme="4" tint="0.59999389629810485"/>
        <bgColor theme="4" tint="0.59999389629810485"/>
      </patternFill>
    </fill>
    <fill>
      <patternFill patternType="solid">
        <fgColor rgb="FFE7F0F9"/>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D4E5F4"/>
        <bgColor indexed="64"/>
      </patternFill>
    </fill>
    <fill>
      <patternFill patternType="solid">
        <fgColor rgb="FFDDEBF7"/>
        <bgColor theme="4" tint="0.79998168889431442"/>
      </patternFill>
    </fill>
  </fills>
  <borders count="19">
    <border>
      <left/>
      <right/>
      <top/>
      <bottom/>
      <diagonal/>
    </border>
    <border>
      <left/>
      <right/>
      <top style="thin">
        <color theme="0"/>
      </top>
      <bottom style="thin">
        <color theme="0"/>
      </bottom>
      <diagonal/>
    </border>
    <border>
      <left style="thin">
        <color rgb="FFBCBDBC"/>
      </left>
      <right style="thin">
        <color rgb="FFBCBDBC"/>
      </right>
      <top style="thin">
        <color rgb="FFBCBDBC"/>
      </top>
      <bottom style="thin">
        <color rgb="FFBCBDBC"/>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theme="0"/>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theme="0"/>
      </left>
      <right style="thin">
        <color theme="0"/>
      </right>
      <top/>
      <bottom style="thin">
        <color theme="0"/>
      </bottom>
      <diagonal/>
    </border>
  </borders>
  <cellStyleXfs count="6">
    <xf numFmtId="0" fontId="0" fillId="0" borderId="0"/>
    <xf numFmtId="0" fontId="1" fillId="2" borderId="0" applyNumberFormat="0" applyBorder="0" applyAlignment="0" applyProtection="0"/>
    <xf numFmtId="0" fontId="2" fillId="3" borderId="0">
      <alignment vertical="center"/>
    </xf>
    <xf numFmtId="3" fontId="3" fillId="5" borderId="2" applyFont="0">
      <alignment horizontal="right" vertical="center"/>
      <protection locked="0"/>
    </xf>
    <xf numFmtId="0" fontId="19" fillId="9" borderId="0" applyNumberFormat="0" applyBorder="0" applyAlignment="0" applyProtection="0"/>
    <xf numFmtId="0" fontId="22" fillId="10" borderId="0" applyNumberFormat="0" applyBorder="0" applyAlignment="0" applyProtection="0"/>
  </cellStyleXfs>
  <cellXfs count="217">
    <xf numFmtId="0" fontId="0" fillId="0" borderId="0" xfId="0"/>
    <xf numFmtId="0" fontId="7" fillId="3" borderId="0" xfId="2" applyFont="1" applyFill="1" applyBorder="1" applyAlignment="1" applyProtection="1">
      <alignment vertical="center"/>
    </xf>
    <xf numFmtId="0" fontId="8" fillId="3" borderId="0" xfId="0" applyFont="1" applyFill="1" applyAlignment="1" applyProtection="1">
      <alignment horizontal="center"/>
    </xf>
    <xf numFmtId="0" fontId="9" fillId="4" borderId="1" xfId="0" applyFont="1" applyFill="1" applyBorder="1" applyAlignment="1" applyProtection="1">
      <alignment vertical="top" wrapText="1"/>
    </xf>
    <xf numFmtId="0" fontId="4" fillId="3" borderId="0" xfId="0" applyFont="1" applyFill="1" applyProtection="1"/>
    <xf numFmtId="0" fontId="5" fillId="3" borderId="0" xfId="0" applyFont="1" applyFill="1" applyProtection="1"/>
    <xf numFmtId="0" fontId="11" fillId="3" borderId="6" xfId="0" applyFont="1" applyFill="1" applyBorder="1" applyProtection="1"/>
    <xf numFmtId="0" fontId="4" fillId="0" borderId="0" xfId="0" applyFont="1" applyProtection="1"/>
    <xf numFmtId="0" fontId="4" fillId="3" borderId="0" xfId="0" applyFont="1" applyFill="1" applyAlignment="1" applyProtection="1">
      <alignment vertical="center"/>
    </xf>
    <xf numFmtId="14" fontId="12" fillId="3" borderId="0" xfId="0" applyNumberFormat="1" applyFont="1" applyFill="1" applyBorder="1" applyProtection="1"/>
    <xf numFmtId="0" fontId="8" fillId="3" borderId="0" xfId="0" applyFont="1" applyFill="1" applyAlignment="1" applyProtection="1">
      <alignment horizontal="right" vertical="center" wrapText="1"/>
    </xf>
    <xf numFmtId="0" fontId="4" fillId="0" borderId="0" xfId="0" applyFont="1" applyFill="1" applyProtection="1"/>
    <xf numFmtId="0" fontId="6" fillId="0" borderId="0" xfId="0" applyFont="1" applyFill="1" applyBorder="1" applyProtection="1"/>
    <xf numFmtId="0" fontId="9" fillId="0" borderId="0" xfId="0" applyFont="1" applyFill="1" applyBorder="1" applyAlignment="1" applyProtection="1">
      <alignment vertical="center"/>
    </xf>
    <xf numFmtId="0" fontId="9" fillId="0" borderId="0" xfId="0" applyFont="1" applyFill="1" applyAlignment="1" applyProtection="1">
      <alignment horizontal="right" vertical="top"/>
    </xf>
    <xf numFmtId="0" fontId="4" fillId="0" borderId="0" xfId="0" applyFont="1" applyFill="1" applyAlignment="1" applyProtection="1">
      <alignment horizontal="right" vertical="top"/>
    </xf>
    <xf numFmtId="0" fontId="14" fillId="4" borderId="1" xfId="0" applyFont="1" applyFill="1" applyBorder="1" applyAlignment="1" applyProtection="1">
      <alignment vertical="top" wrapText="1"/>
    </xf>
    <xf numFmtId="0" fontId="9" fillId="3" borderId="0" xfId="0" applyFont="1" applyFill="1" applyAlignment="1" applyProtection="1">
      <alignment horizontal="center"/>
    </xf>
    <xf numFmtId="0" fontId="9" fillId="4" borderId="1" xfId="0" applyFont="1" applyFill="1" applyBorder="1" applyAlignment="1" applyProtection="1">
      <alignment horizontal="left" vertical="top" wrapText="1"/>
    </xf>
    <xf numFmtId="3" fontId="9" fillId="7" borderId="3" xfId="3" applyFont="1" applyFill="1" applyBorder="1" applyAlignment="1" applyProtection="1">
      <alignment horizontal="center" vertical="top"/>
      <protection locked="0"/>
    </xf>
    <xf numFmtId="164" fontId="9" fillId="7" borderId="3" xfId="3" applyNumberFormat="1" applyFont="1" applyFill="1" applyBorder="1" applyAlignment="1" applyProtection="1">
      <alignment horizontal="center" vertical="top"/>
      <protection locked="0"/>
    </xf>
    <xf numFmtId="0" fontId="8" fillId="3" borderId="0" xfId="0" applyFont="1" applyFill="1" applyBorder="1" applyAlignment="1" applyProtection="1">
      <alignment horizontal="center" wrapText="1"/>
    </xf>
    <xf numFmtId="0" fontId="9" fillId="0" borderId="4" xfId="0" applyFont="1" applyFill="1" applyBorder="1" applyAlignment="1" applyProtection="1">
      <alignment vertical="top" wrapText="1"/>
    </xf>
    <xf numFmtId="0" fontId="4" fillId="3" borderId="0" xfId="0" applyFont="1" applyFill="1" applyAlignment="1" applyProtection="1">
      <alignment wrapText="1"/>
    </xf>
    <xf numFmtId="0" fontId="4" fillId="3" borderId="0" xfId="0" applyFont="1" applyFill="1" applyAlignment="1" applyProtection="1">
      <alignment vertical="center" wrapText="1"/>
    </xf>
    <xf numFmtId="0" fontId="9" fillId="0" borderId="0" xfId="0" applyFont="1" applyFill="1" applyBorder="1" applyAlignment="1" applyProtection="1">
      <alignment vertical="center" wrapText="1"/>
    </xf>
    <xf numFmtId="0" fontId="9" fillId="0" borderId="0" xfId="0" applyFont="1" applyFill="1" applyAlignment="1" applyProtection="1">
      <alignment horizontal="right" vertical="top" wrapText="1"/>
    </xf>
    <xf numFmtId="0" fontId="4" fillId="0" borderId="0" xfId="0" applyFont="1" applyAlignment="1" applyProtection="1">
      <alignment wrapText="1"/>
    </xf>
    <xf numFmtId="0" fontId="17" fillId="3" borderId="0" xfId="0" applyFont="1" applyFill="1" applyProtection="1"/>
    <xf numFmtId="0" fontId="8" fillId="3" borderId="0" xfId="0" applyFont="1" applyFill="1" applyBorder="1" applyAlignment="1" applyProtection="1">
      <alignment horizontal="center"/>
    </xf>
    <xf numFmtId="0" fontId="9" fillId="0" borderId="0" xfId="0" applyFont="1" applyFill="1" applyAlignment="1" applyProtection="1">
      <alignment horizontal="center"/>
    </xf>
    <xf numFmtId="0" fontId="9" fillId="0" borderId="4" xfId="0" applyFont="1" applyFill="1" applyBorder="1" applyAlignment="1" applyProtection="1">
      <alignment vertical="top"/>
    </xf>
    <xf numFmtId="0" fontId="9" fillId="0" borderId="0" xfId="0" applyFont="1" applyFill="1" applyBorder="1" applyAlignment="1" applyProtection="1">
      <alignment vertical="top"/>
    </xf>
    <xf numFmtId="0" fontId="9" fillId="7" borderId="3" xfId="3" applyNumberFormat="1" applyFont="1" applyFill="1" applyBorder="1" applyAlignment="1" applyProtection="1">
      <alignment horizontal="center" vertical="top"/>
      <protection locked="0"/>
    </xf>
    <xf numFmtId="0" fontId="9" fillId="0" borderId="0" xfId="0" applyFont="1" applyFill="1" applyBorder="1" applyAlignment="1" applyProtection="1">
      <alignment vertical="top" wrapText="1"/>
    </xf>
    <xf numFmtId="0" fontId="20" fillId="0" borderId="0" xfId="4" applyFont="1" applyFill="1" applyAlignment="1" applyProtection="1">
      <alignment horizontal="left" vertical="center"/>
    </xf>
    <xf numFmtId="0" fontId="24" fillId="0" borderId="0" xfId="4" applyFont="1" applyFill="1" applyAlignment="1" applyProtection="1">
      <alignment horizontal="left" vertical="center" wrapText="1"/>
    </xf>
    <xf numFmtId="0" fontId="6" fillId="0" borderId="0" xfId="0" applyFont="1" applyFill="1" applyBorder="1" applyAlignment="1" applyProtection="1">
      <alignment horizontal="right" vertical="center"/>
    </xf>
    <xf numFmtId="0" fontId="9" fillId="0" borderId="0" xfId="0" applyFont="1" applyFill="1" applyAlignment="1" applyProtection="1">
      <alignment horizontal="right" vertical="center"/>
    </xf>
    <xf numFmtId="0" fontId="22" fillId="10" borderId="0" xfId="5" applyBorder="1" applyAlignment="1" applyProtection="1">
      <alignment vertical="top"/>
    </xf>
    <xf numFmtId="0" fontId="22" fillId="10" borderId="0" xfId="5" applyBorder="1" applyAlignment="1" applyProtection="1">
      <alignment vertical="center"/>
    </xf>
    <xf numFmtId="0" fontId="25" fillId="0" borderId="0" xfId="5" applyFont="1" applyFill="1"/>
    <xf numFmtId="0" fontId="9" fillId="4" borderId="0" xfId="0" applyFont="1" applyFill="1" applyBorder="1" applyAlignment="1" applyProtection="1">
      <alignment vertical="center" wrapText="1"/>
    </xf>
    <xf numFmtId="0" fontId="9" fillId="4" borderId="1" xfId="0" applyFont="1" applyFill="1" applyBorder="1" applyAlignment="1" applyProtection="1">
      <alignment vertical="center"/>
    </xf>
    <xf numFmtId="0" fontId="10" fillId="6" borderId="1" xfId="0" applyFont="1" applyFill="1" applyBorder="1" applyAlignment="1" applyProtection="1">
      <alignment vertical="center"/>
    </xf>
    <xf numFmtId="0" fontId="9" fillId="0" borderId="4" xfId="0" applyFont="1" applyFill="1" applyBorder="1" applyAlignment="1" applyProtection="1">
      <alignment vertical="center" wrapText="1"/>
    </xf>
    <xf numFmtId="0" fontId="5" fillId="3" borderId="0" xfId="0" applyFont="1" applyFill="1" applyAlignment="1" applyProtection="1">
      <alignment vertical="center"/>
    </xf>
    <xf numFmtId="0" fontId="11" fillId="3" borderId="6" xfId="0" applyFont="1" applyFill="1" applyBorder="1" applyAlignment="1" applyProtection="1">
      <alignment vertical="center"/>
    </xf>
    <xf numFmtId="14" fontId="12" fillId="3" borderId="0" xfId="0" applyNumberFormat="1" applyFont="1" applyFill="1" applyBorder="1" applyAlignment="1" applyProtection="1">
      <alignment vertical="center"/>
    </xf>
    <xf numFmtId="0" fontId="4" fillId="0" borderId="0" xfId="0" applyFont="1" applyAlignment="1" applyProtection="1">
      <alignment vertical="center"/>
    </xf>
    <xf numFmtId="0" fontId="8" fillId="3" borderId="0" xfId="0" applyFont="1" applyFill="1" applyAlignment="1" applyProtection="1">
      <alignment horizontal="center" vertical="center" wrapText="1"/>
    </xf>
    <xf numFmtId="0" fontId="10" fillId="0" borderId="0" xfId="0" applyFont="1" applyFill="1" applyBorder="1" applyAlignment="1" applyProtection="1">
      <alignment vertical="center"/>
    </xf>
    <xf numFmtId="0" fontId="10" fillId="3" borderId="0" xfId="1" applyFont="1" applyFill="1" applyBorder="1" applyAlignment="1" applyProtection="1">
      <alignment vertical="center"/>
    </xf>
    <xf numFmtId="0" fontId="4" fillId="3" borderId="10" xfId="0" applyFont="1" applyFill="1" applyBorder="1" applyAlignment="1" applyProtection="1">
      <alignment vertical="center"/>
    </xf>
    <xf numFmtId="0" fontId="9" fillId="4" borderId="1" xfId="0" applyFont="1" applyFill="1" applyBorder="1" applyAlignment="1" applyProtection="1">
      <alignment vertical="center" wrapText="1"/>
    </xf>
    <xf numFmtId="0" fontId="8" fillId="3" borderId="0" xfId="0" applyFont="1" applyFill="1" applyAlignment="1" applyProtection="1">
      <alignment horizontal="center" vertical="center"/>
    </xf>
    <xf numFmtId="0" fontId="9" fillId="4" borderId="1" xfId="0" quotePrefix="1" applyFont="1" applyFill="1" applyBorder="1" applyAlignment="1" applyProtection="1">
      <alignment vertical="center" wrapText="1"/>
    </xf>
    <xf numFmtId="0" fontId="9" fillId="0" borderId="4" xfId="0" applyFont="1" applyFill="1" applyBorder="1" applyAlignment="1" applyProtection="1">
      <alignment vertical="center"/>
    </xf>
    <xf numFmtId="0" fontId="18" fillId="0" borderId="0" xfId="0" applyFont="1" applyFill="1" applyAlignment="1" applyProtection="1">
      <alignment vertical="center"/>
    </xf>
    <xf numFmtId="0" fontId="4" fillId="0" borderId="0" xfId="0" applyFont="1" applyAlignment="1" applyProtection="1">
      <alignment vertical="center" wrapText="1"/>
    </xf>
    <xf numFmtId="0" fontId="5" fillId="3" borderId="0" xfId="0" applyFont="1" applyFill="1" applyBorder="1" applyAlignment="1" applyProtection="1">
      <alignment horizontal="center" vertical="center" wrapText="1"/>
    </xf>
    <xf numFmtId="0" fontId="4" fillId="3" borderId="0" xfId="0" applyFont="1" applyFill="1" applyBorder="1" applyAlignment="1" applyProtection="1">
      <alignment vertical="center"/>
    </xf>
    <xf numFmtId="0" fontId="20" fillId="0" borderId="0" xfId="4" applyFont="1" applyFill="1" applyBorder="1" applyAlignment="1" applyProtection="1">
      <alignment horizontal="center" vertical="center"/>
    </xf>
    <xf numFmtId="0" fontId="9" fillId="4" borderId="3" xfId="0" applyFont="1" applyFill="1" applyBorder="1" applyAlignment="1" applyProtection="1">
      <alignment vertical="center" wrapText="1"/>
    </xf>
    <xf numFmtId="0" fontId="21" fillId="0" borderId="0" xfId="0" applyFont="1" applyFill="1" applyAlignment="1" applyProtection="1">
      <alignment horizontal="right" vertical="top"/>
    </xf>
    <xf numFmtId="0" fontId="21" fillId="0" borderId="1" xfId="0" applyFont="1" applyFill="1" applyBorder="1" applyAlignment="1" applyProtection="1">
      <alignment vertical="top" wrapText="1"/>
    </xf>
    <xf numFmtId="0" fontId="9" fillId="0" borderId="1" xfId="0" applyFont="1" applyFill="1" applyBorder="1" applyAlignment="1" applyProtection="1">
      <alignment vertical="top" wrapText="1"/>
    </xf>
    <xf numFmtId="0" fontId="28" fillId="4" borderId="1" xfId="0" applyFont="1" applyFill="1" applyBorder="1" applyAlignment="1" applyProtection="1">
      <alignment vertical="top" wrapText="1"/>
    </xf>
    <xf numFmtId="0" fontId="9" fillId="12" borderId="1" xfId="0" applyFont="1" applyFill="1" applyBorder="1" applyAlignment="1" applyProtection="1">
      <alignment vertical="top" wrapText="1"/>
    </xf>
    <xf numFmtId="0" fontId="5" fillId="3" borderId="13" xfId="0" applyFont="1" applyFill="1" applyBorder="1" applyAlignment="1" applyProtection="1">
      <alignment horizontal="center" vertical="center" wrapText="1"/>
    </xf>
    <xf numFmtId="0" fontId="28" fillId="4" borderId="0" xfId="0" applyFont="1" applyFill="1" applyBorder="1" applyAlignment="1" applyProtection="1">
      <alignment vertical="top" wrapText="1"/>
    </xf>
    <xf numFmtId="0" fontId="20" fillId="0" borderId="16" xfId="4" applyFont="1" applyFill="1" applyBorder="1" applyAlignment="1" applyProtection="1">
      <alignment horizontal="center" vertical="center"/>
    </xf>
    <xf numFmtId="0" fontId="4" fillId="3" borderId="14" xfId="0" applyFont="1" applyFill="1" applyBorder="1" applyAlignment="1" applyProtection="1">
      <alignment vertical="center"/>
    </xf>
    <xf numFmtId="0" fontId="4" fillId="3" borderId="11" xfId="0" applyFont="1" applyFill="1" applyBorder="1" applyProtection="1"/>
    <xf numFmtId="0" fontId="4" fillId="3" borderId="15" xfId="0" applyFont="1" applyFill="1" applyBorder="1" applyProtection="1"/>
    <xf numFmtId="0" fontId="4" fillId="3" borderId="16" xfId="0" applyFont="1" applyFill="1" applyBorder="1" applyAlignment="1" applyProtection="1">
      <alignment vertical="center"/>
    </xf>
    <xf numFmtId="0" fontId="4" fillId="3" borderId="17" xfId="0" applyFont="1" applyFill="1" applyBorder="1" applyProtection="1"/>
    <xf numFmtId="3" fontId="9" fillId="7" borderId="3" xfId="3" applyFont="1" applyFill="1" applyBorder="1" applyAlignment="1" applyProtection="1">
      <alignment vertical="top"/>
      <protection locked="0"/>
    </xf>
    <xf numFmtId="0" fontId="6" fillId="0" borderId="0" xfId="0" applyFont="1" applyFill="1" applyAlignment="1" applyProtection="1">
      <alignment horizontal="right" vertical="center"/>
    </xf>
    <xf numFmtId="0" fontId="6" fillId="3" borderId="0" xfId="0" applyFont="1" applyFill="1" applyAlignment="1" applyProtection="1">
      <alignment horizontal="right" vertical="center"/>
    </xf>
    <xf numFmtId="0" fontId="0" fillId="7" borderId="0" xfId="0" applyFill="1" applyAlignment="1"/>
    <xf numFmtId="0" fontId="23" fillId="0" borderId="0" xfId="0" applyFont="1" applyAlignment="1"/>
    <xf numFmtId="0" fontId="0" fillId="0" borderId="0" xfId="0" applyAlignment="1"/>
    <xf numFmtId="0" fontId="0" fillId="0" borderId="0" xfId="0" applyFill="1" applyAlignment="1"/>
    <xf numFmtId="0" fontId="0" fillId="11" borderId="0" xfId="0" applyFill="1" applyAlignment="1"/>
    <xf numFmtId="0" fontId="23" fillId="0" borderId="0" xfId="0" applyFont="1" applyFill="1" applyAlignment="1"/>
    <xf numFmtId="0" fontId="29" fillId="0" borderId="0" xfId="0" applyFont="1" applyAlignment="1">
      <alignment wrapText="1"/>
    </xf>
    <xf numFmtId="0" fontId="30" fillId="0" borderId="0" xfId="0" applyFont="1" applyAlignment="1">
      <alignment wrapText="1"/>
    </xf>
    <xf numFmtId="0" fontId="31" fillId="0" borderId="0" xfId="0" applyFont="1" applyAlignment="1">
      <alignment wrapText="1"/>
    </xf>
    <xf numFmtId="0" fontId="31" fillId="0" borderId="0" xfId="0" applyFont="1" applyAlignment="1">
      <alignment vertical="top" wrapText="1"/>
    </xf>
    <xf numFmtId="0" fontId="31" fillId="0" borderId="0" xfId="0" applyFont="1" applyFill="1" applyAlignment="1">
      <alignment wrapText="1"/>
    </xf>
    <xf numFmtId="0" fontId="9" fillId="0" borderId="0" xfId="0" applyFont="1" applyAlignment="1">
      <alignment wrapText="1"/>
    </xf>
    <xf numFmtId="0" fontId="32" fillId="0" borderId="0" xfId="0" applyFont="1" applyAlignment="1">
      <alignment wrapText="1"/>
    </xf>
    <xf numFmtId="0" fontId="33" fillId="0" borderId="0" xfId="0" applyFont="1" applyAlignment="1">
      <alignment wrapText="1"/>
    </xf>
    <xf numFmtId="0" fontId="27" fillId="3" borderId="0" xfId="0" applyFont="1" applyFill="1" applyBorder="1" applyAlignment="1" applyProtection="1">
      <alignment horizontal="center" wrapText="1"/>
    </xf>
    <xf numFmtId="0" fontId="6" fillId="3" borderId="0" xfId="0" applyFont="1" applyFill="1" applyProtection="1"/>
    <xf numFmtId="0" fontId="6" fillId="0" borderId="0" xfId="0" applyFont="1" applyFill="1" applyProtection="1"/>
    <xf numFmtId="0" fontId="6" fillId="0" borderId="0" xfId="0" applyFont="1" applyProtection="1"/>
    <xf numFmtId="0" fontId="34" fillId="3" borderId="0" xfId="0" applyFont="1" applyFill="1" applyProtection="1"/>
    <xf numFmtId="0" fontId="35" fillId="3" borderId="6" xfId="0" applyFont="1" applyFill="1" applyBorder="1" applyProtection="1"/>
    <xf numFmtId="14" fontId="36" fillId="3" borderId="0" xfId="0" applyNumberFormat="1" applyFont="1" applyFill="1" applyBorder="1" applyProtection="1"/>
    <xf numFmtId="0" fontId="34" fillId="3" borderId="0" xfId="2" applyFont="1" applyFill="1" applyBorder="1" applyAlignment="1" applyProtection="1">
      <alignment vertical="center"/>
    </xf>
    <xf numFmtId="0" fontId="6" fillId="3" borderId="0" xfId="0" applyFont="1" applyFill="1" applyAlignment="1" applyProtection="1">
      <alignment vertical="center"/>
    </xf>
    <xf numFmtId="0" fontId="27" fillId="3" borderId="0" xfId="0" applyFont="1" applyFill="1" applyBorder="1" applyAlignment="1" applyProtection="1">
      <alignment horizontal="center"/>
    </xf>
    <xf numFmtId="0" fontId="27" fillId="3" borderId="0" xfId="0" applyFont="1" applyFill="1" applyAlignment="1" applyProtection="1">
      <alignment horizontal="right" vertical="center" wrapText="1"/>
    </xf>
    <xf numFmtId="0" fontId="27" fillId="3" borderId="0" xfId="0" applyFont="1" applyFill="1" applyAlignment="1" applyProtection="1">
      <alignment horizontal="center" wrapText="1"/>
    </xf>
    <xf numFmtId="0" fontId="37" fillId="3" borderId="0" xfId="0" applyFont="1" applyFill="1" applyProtection="1"/>
    <xf numFmtId="0" fontId="27" fillId="0" borderId="0" xfId="0" applyFont="1" applyFill="1" applyBorder="1" applyAlignment="1" applyProtection="1">
      <alignment horizontal="center"/>
    </xf>
    <xf numFmtId="0" fontId="27" fillId="3" borderId="8" xfId="0" applyFont="1" applyFill="1" applyBorder="1" applyAlignment="1" applyProtection="1"/>
    <xf numFmtId="0" fontId="6" fillId="0" borderId="0" xfId="0" applyFont="1" applyFill="1" applyAlignment="1" applyProtection="1">
      <alignment horizontal="right" vertical="top"/>
    </xf>
    <xf numFmtId="0" fontId="6" fillId="0" borderId="0" xfId="0" applyFont="1" applyFill="1" applyAlignment="1" applyProtection="1">
      <alignment horizontal="right"/>
    </xf>
    <xf numFmtId="0" fontId="9" fillId="4" borderId="0" xfId="0" applyFont="1" applyFill="1" applyBorder="1" applyAlignment="1" applyProtection="1">
      <alignment vertical="top" wrapText="1"/>
    </xf>
    <xf numFmtId="0" fontId="39" fillId="0" borderId="0" xfId="0" applyFont="1" applyAlignment="1">
      <alignment horizontal="center" vertical="center" wrapText="1"/>
    </xf>
    <xf numFmtId="0" fontId="33" fillId="0" borderId="0" xfId="0" applyFont="1"/>
    <xf numFmtId="0" fontId="9" fillId="0" borderId="1" xfId="0" applyFont="1" applyFill="1" applyBorder="1" applyAlignment="1" applyProtection="1">
      <alignment horizontal="center" wrapText="1"/>
    </xf>
    <xf numFmtId="0" fontId="10" fillId="6" borderId="1" xfId="0" applyFont="1" applyFill="1" applyBorder="1" applyAlignment="1" applyProtection="1">
      <alignment vertical="center" wrapText="1"/>
    </xf>
    <xf numFmtId="0" fontId="27" fillId="3" borderId="0" xfId="2" applyFont="1" applyFill="1" applyBorder="1" applyAlignment="1" applyProtection="1">
      <alignment vertical="center"/>
    </xf>
    <xf numFmtId="0" fontId="27" fillId="3" borderId="0" xfId="0" applyFont="1" applyFill="1" applyAlignment="1" applyProtection="1">
      <alignment horizontal="center"/>
    </xf>
    <xf numFmtId="49" fontId="9" fillId="3" borderId="0" xfId="0" applyNumberFormat="1" applyFont="1" applyFill="1" applyAlignment="1" applyProtection="1">
      <alignment vertical="center" wrapText="1"/>
    </xf>
    <xf numFmtId="0" fontId="9" fillId="3" borderId="0" xfId="0" applyFont="1" applyFill="1" applyProtection="1"/>
    <xf numFmtId="0" fontId="36" fillId="3" borderId="0" xfId="0" applyFont="1" applyFill="1" applyProtection="1"/>
    <xf numFmtId="0" fontId="33" fillId="11" borderId="0" xfId="0" applyFont="1" applyFill="1" applyAlignment="1"/>
    <xf numFmtId="0" fontId="33" fillId="7" borderId="0" xfId="0" applyFont="1" applyFill="1" applyAlignment="1"/>
    <xf numFmtId="0" fontId="40" fillId="0" borderId="0" xfId="0" applyFont="1" applyFill="1" applyAlignment="1" applyProtection="1">
      <alignment horizontal="right" vertical="top"/>
    </xf>
    <xf numFmtId="0" fontId="39" fillId="0" borderId="0" xfId="0" applyFont="1" applyAlignment="1"/>
    <xf numFmtId="0" fontId="41" fillId="0" borderId="0" xfId="0" applyFont="1" applyFill="1" applyAlignment="1" applyProtection="1">
      <alignment horizontal="right" vertical="top"/>
    </xf>
    <xf numFmtId="0" fontId="6" fillId="3" borderId="0" xfId="0" applyFont="1" applyFill="1" applyAlignment="1" applyProtection="1">
      <alignment horizontal="center"/>
    </xf>
    <xf numFmtId="0" fontId="36" fillId="3" borderId="8" xfId="0" applyFont="1" applyFill="1" applyBorder="1" applyAlignment="1" applyProtection="1">
      <alignment wrapText="1"/>
    </xf>
    <xf numFmtId="0" fontId="27" fillId="3" borderId="8" xfId="0" applyFont="1" applyFill="1" applyBorder="1" applyAlignment="1" applyProtection="1">
      <alignment wrapText="1"/>
    </xf>
    <xf numFmtId="3" fontId="9" fillId="7" borderId="1" xfId="3" applyFont="1" applyFill="1" applyBorder="1" applyAlignment="1" applyProtection="1">
      <alignment vertical="top"/>
      <protection locked="0"/>
    </xf>
    <xf numFmtId="3" fontId="9" fillId="7" borderId="5" xfId="3" applyFont="1" applyFill="1" applyBorder="1" applyAlignment="1" applyProtection="1">
      <alignment vertical="top"/>
      <protection locked="0"/>
    </xf>
    <xf numFmtId="0" fontId="27" fillId="0" borderId="8" xfId="0" applyFont="1" applyFill="1" applyBorder="1" applyAlignment="1" applyProtection="1">
      <alignment horizontal="center"/>
    </xf>
    <xf numFmtId="0" fontId="30" fillId="0" borderId="0" xfId="0" applyFont="1" applyAlignment="1" applyProtection="1">
      <alignment vertical="top"/>
    </xf>
    <xf numFmtId="0" fontId="9" fillId="3" borderId="0" xfId="0" applyFont="1" applyFill="1" applyAlignment="1" applyProtection="1">
      <alignment horizontal="right" vertical="top"/>
    </xf>
    <xf numFmtId="0" fontId="9" fillId="3" borderId="0" xfId="0" applyFont="1" applyFill="1" applyBorder="1" applyAlignment="1" applyProtection="1">
      <alignment vertical="center"/>
    </xf>
    <xf numFmtId="0" fontId="9" fillId="3" borderId="0" xfId="0" applyFont="1" applyFill="1" applyBorder="1" applyAlignment="1" applyProtection="1">
      <alignment vertical="center" wrapText="1"/>
    </xf>
    <xf numFmtId="0" fontId="9" fillId="3" borderId="0" xfId="0" applyFont="1" applyFill="1" applyBorder="1" applyAlignment="1" applyProtection="1">
      <alignment vertical="top" wrapText="1"/>
    </xf>
    <xf numFmtId="0" fontId="4" fillId="3" borderId="0" xfId="0" applyFont="1" applyFill="1" applyAlignment="1" applyProtection="1">
      <alignment horizontal="right" vertical="top"/>
    </xf>
    <xf numFmtId="0" fontId="6" fillId="3" borderId="0" xfId="0" applyFont="1" applyFill="1" applyAlignment="1" applyProtection="1">
      <alignment horizontal="right"/>
    </xf>
    <xf numFmtId="9" fontId="9" fillId="7" borderId="5" xfId="3" applyNumberFormat="1" applyFont="1" applyFill="1" applyBorder="1" applyAlignment="1" applyProtection="1">
      <alignment vertical="top"/>
      <protection locked="0"/>
    </xf>
    <xf numFmtId="0" fontId="27" fillId="3" borderId="8" xfId="0" applyFont="1" applyFill="1" applyBorder="1" applyAlignment="1" applyProtection="1">
      <alignment horizontal="center" vertical="center" wrapText="1"/>
    </xf>
    <xf numFmtId="0" fontId="8" fillId="3" borderId="8" xfId="0" applyFont="1" applyFill="1" applyBorder="1" applyAlignment="1" applyProtection="1"/>
    <xf numFmtId="0" fontId="8" fillId="3" borderId="0" xfId="0" applyFont="1" applyFill="1" applyAlignment="1" applyProtection="1">
      <alignment horizontal="center" wrapText="1"/>
    </xf>
    <xf numFmtId="3" fontId="9" fillId="7" borderId="18" xfId="3" applyFont="1" applyFill="1" applyBorder="1" applyAlignment="1" applyProtection="1">
      <alignment horizontal="center" vertical="top"/>
      <protection locked="0"/>
    </xf>
    <xf numFmtId="164" fontId="9" fillId="7" borderId="18" xfId="3" applyNumberFormat="1" applyFont="1" applyFill="1" applyBorder="1" applyAlignment="1" applyProtection="1">
      <alignment horizontal="center" vertical="top"/>
      <protection locked="0"/>
    </xf>
    <xf numFmtId="0" fontId="8" fillId="3" borderId="8" xfId="0" applyFont="1" applyFill="1" applyBorder="1" applyAlignment="1" applyProtection="1">
      <alignment horizontal="center"/>
    </xf>
    <xf numFmtId="0" fontId="27" fillId="3" borderId="8" xfId="0" applyFont="1" applyFill="1" applyBorder="1" applyAlignment="1" applyProtection="1">
      <alignment horizontal="center"/>
    </xf>
    <xf numFmtId="0" fontId="27" fillId="3" borderId="8" xfId="0" applyFont="1" applyFill="1" applyBorder="1" applyAlignment="1" applyProtection="1">
      <alignment horizontal="center" wrapText="1"/>
    </xf>
    <xf numFmtId="0" fontId="8" fillId="3" borderId="8" xfId="0" applyFont="1" applyFill="1" applyBorder="1" applyAlignment="1" applyProtection="1">
      <alignment horizontal="center" wrapText="1"/>
    </xf>
    <xf numFmtId="0" fontId="10" fillId="0" borderId="0" xfId="0" applyFont="1" applyFill="1" applyAlignment="1" applyProtection="1">
      <alignment horizontal="right" vertical="top"/>
    </xf>
    <xf numFmtId="0" fontId="4" fillId="0" borderId="0" xfId="0" applyFont="1" applyFill="1" applyAlignment="1" applyProtection="1">
      <alignment horizontal="right"/>
    </xf>
    <xf numFmtId="49" fontId="9" fillId="0" borderId="4" xfId="3" quotePrefix="1" applyNumberFormat="1" applyFont="1" applyFill="1" applyBorder="1" applyAlignment="1" applyProtection="1">
      <alignment horizontal="center" vertical="center"/>
    </xf>
    <xf numFmtId="49" fontId="9" fillId="0" borderId="1" xfId="3" applyNumberFormat="1" applyFont="1" applyFill="1" applyBorder="1" applyAlignment="1" applyProtection="1">
      <alignment horizontal="center" vertical="center"/>
    </xf>
    <xf numFmtId="49" fontId="9" fillId="0" borderId="5" xfId="3" applyNumberFormat="1" applyFont="1" applyFill="1" applyBorder="1" applyAlignment="1" applyProtection="1">
      <alignment horizontal="center" vertical="center"/>
    </xf>
    <xf numFmtId="0" fontId="18" fillId="0" borderId="0" xfId="0" applyFont="1" applyAlignment="1" applyProtection="1">
      <alignment vertical="center"/>
    </xf>
    <xf numFmtId="3" fontId="9" fillId="0" borderId="0" xfId="3" applyFont="1" applyFill="1" applyBorder="1" applyAlignment="1" applyProtection="1">
      <alignment horizontal="center" vertical="top"/>
    </xf>
    <xf numFmtId="164" fontId="9" fillId="0" borderId="0" xfId="3" applyNumberFormat="1" applyFont="1" applyFill="1" applyBorder="1" applyAlignment="1" applyProtection="1">
      <alignment horizontal="center" vertical="top"/>
    </xf>
    <xf numFmtId="3" fontId="21" fillId="0" borderId="1" xfId="3" applyFont="1" applyFill="1" applyBorder="1" applyAlignment="1" applyProtection="1">
      <alignment horizontal="center" vertical="top" wrapText="1"/>
    </xf>
    <xf numFmtId="3" fontId="21" fillId="0" borderId="8" xfId="3" applyFont="1" applyFill="1" applyBorder="1" applyAlignment="1" applyProtection="1">
      <alignment horizontal="center" vertical="top" wrapText="1"/>
    </xf>
    <xf numFmtId="3" fontId="21" fillId="0" borderId="0" xfId="3" applyFont="1" applyFill="1" applyBorder="1" applyAlignment="1" applyProtection="1">
      <alignment horizontal="center" vertical="top" wrapText="1"/>
    </xf>
    <xf numFmtId="0" fontId="42" fillId="3" borderId="0" xfId="0" applyFont="1" applyFill="1" applyBorder="1" applyAlignment="1" applyProtection="1">
      <alignment horizontal="center" wrapText="1"/>
    </xf>
    <xf numFmtId="0" fontId="42" fillId="3" borderId="0" xfId="0" applyFont="1" applyFill="1" applyAlignment="1" applyProtection="1">
      <alignment horizontal="center" wrapText="1"/>
    </xf>
    <xf numFmtId="0" fontId="0" fillId="3" borderId="0" xfId="0" applyFill="1" applyProtection="1"/>
    <xf numFmtId="0" fontId="16" fillId="0" borderId="0" xfId="0" applyFont="1" applyAlignment="1" applyProtection="1">
      <alignment vertical="center"/>
    </xf>
    <xf numFmtId="0" fontId="16" fillId="3" borderId="0" xfId="0" applyFont="1" applyFill="1" applyAlignment="1" applyProtection="1">
      <alignment vertical="center"/>
    </xf>
    <xf numFmtId="0" fontId="42" fillId="3" borderId="0" xfId="0" applyFont="1" applyFill="1" applyAlignment="1" applyProtection="1">
      <alignment horizontal="center"/>
    </xf>
    <xf numFmtId="3" fontId="9" fillId="0" borderId="0" xfId="3" applyFont="1" applyFill="1" applyBorder="1" applyAlignment="1" applyProtection="1">
      <alignment horizontal="center" vertical="top" wrapText="1"/>
    </xf>
    <xf numFmtId="0" fontId="30" fillId="0" borderId="0" xfId="0" applyFont="1" applyAlignment="1" applyProtection="1">
      <alignment vertical="center"/>
    </xf>
    <xf numFmtId="3" fontId="9" fillId="0" borderId="8" xfId="3" applyFont="1" applyFill="1" applyBorder="1" applyAlignment="1" applyProtection="1">
      <alignment horizontal="center" vertical="top" wrapText="1"/>
    </xf>
    <xf numFmtId="3" fontId="9" fillId="7" borderId="1" xfId="3" applyFont="1" applyFill="1" applyBorder="1" applyAlignment="1" applyProtection="1">
      <alignment horizontal="center" vertical="center"/>
      <protection locked="0"/>
    </xf>
    <xf numFmtId="1" fontId="9" fillId="7" borderId="3" xfId="3" applyNumberFormat="1" applyFont="1" applyFill="1" applyBorder="1" applyAlignment="1" applyProtection="1">
      <alignment horizontal="center" vertical="top"/>
      <protection locked="0"/>
    </xf>
    <xf numFmtId="0" fontId="5" fillId="3" borderId="12" xfId="0" applyFont="1" applyFill="1" applyBorder="1" applyAlignment="1" applyProtection="1">
      <alignment horizontal="center" vertical="center" wrapText="1"/>
    </xf>
    <xf numFmtId="3" fontId="9" fillId="7" borderId="4" xfId="3" applyFont="1" applyFill="1" applyBorder="1" applyAlignment="1" applyProtection="1">
      <alignment horizontal="center" vertical="center" wrapText="1"/>
      <protection locked="0"/>
    </xf>
    <xf numFmtId="3" fontId="9" fillId="7" borderId="1" xfId="3" applyFont="1" applyFill="1" applyBorder="1" applyAlignment="1" applyProtection="1">
      <alignment horizontal="center" vertical="center" wrapText="1"/>
      <protection locked="0"/>
    </xf>
    <xf numFmtId="3" fontId="9" fillId="7" borderId="5" xfId="3" applyFont="1" applyFill="1" applyBorder="1" applyAlignment="1" applyProtection="1">
      <alignment horizontal="center" vertical="center" wrapText="1"/>
      <protection locked="0"/>
    </xf>
    <xf numFmtId="0" fontId="20" fillId="9" borderId="0" xfId="4" applyFont="1" applyBorder="1" applyAlignment="1" applyProtection="1">
      <alignment horizontal="center" vertical="center"/>
    </xf>
    <xf numFmtId="0" fontId="20" fillId="0" borderId="14" xfId="4" applyFont="1" applyFill="1" applyBorder="1" applyAlignment="1" applyProtection="1">
      <alignment horizontal="center" vertical="center" wrapText="1"/>
    </xf>
    <xf numFmtId="3" fontId="9" fillId="7" borderId="4" xfId="3" applyFont="1" applyFill="1" applyBorder="1" applyAlignment="1" applyProtection="1">
      <alignment horizontal="center" vertical="center"/>
      <protection locked="0"/>
    </xf>
    <xf numFmtId="3" fontId="9" fillId="7" borderId="1" xfId="3" applyFont="1" applyFill="1" applyBorder="1" applyAlignment="1" applyProtection="1">
      <alignment horizontal="center" vertical="center"/>
      <protection locked="0"/>
    </xf>
    <xf numFmtId="3" fontId="9" fillId="7" borderId="5" xfId="3" applyFont="1" applyFill="1" applyBorder="1" applyAlignment="1" applyProtection="1">
      <alignment horizontal="center" vertical="center"/>
      <protection locked="0"/>
    </xf>
    <xf numFmtId="14" fontId="12" fillId="0" borderId="9" xfId="0" applyNumberFormat="1" applyFont="1" applyFill="1" applyBorder="1" applyAlignment="1" applyProtection="1">
      <alignment horizontal="center" vertical="center"/>
    </xf>
    <xf numFmtId="14" fontId="12" fillId="0" borderId="7" xfId="0" applyNumberFormat="1" applyFont="1" applyFill="1" applyBorder="1" applyAlignment="1" applyProtection="1">
      <alignment horizontal="center" vertical="center"/>
    </xf>
    <xf numFmtId="0" fontId="8" fillId="3" borderId="8" xfId="0" applyFont="1" applyFill="1" applyBorder="1" applyAlignment="1" applyProtection="1">
      <alignment horizontal="center" vertical="center"/>
    </xf>
    <xf numFmtId="49" fontId="9" fillId="7" borderId="4" xfId="3" quotePrefix="1" applyNumberFormat="1" applyFont="1" applyFill="1" applyBorder="1" applyAlignment="1" applyProtection="1">
      <alignment horizontal="center" vertical="center"/>
      <protection locked="0"/>
    </xf>
    <xf numFmtId="49" fontId="9" fillId="7" borderId="1" xfId="3" applyNumberFormat="1" applyFont="1" applyFill="1" applyBorder="1" applyAlignment="1" applyProtection="1">
      <alignment horizontal="center" vertical="center"/>
      <protection locked="0"/>
    </xf>
    <xf numFmtId="49" fontId="9" fillId="7" borderId="5" xfId="3" applyNumberFormat="1" applyFont="1" applyFill="1" applyBorder="1" applyAlignment="1" applyProtection="1">
      <alignment horizontal="center" vertical="center"/>
      <protection locked="0"/>
    </xf>
    <xf numFmtId="1" fontId="9" fillId="7" borderId="4" xfId="3" quotePrefix="1" applyNumberFormat="1" applyFont="1" applyFill="1" applyBorder="1" applyAlignment="1" applyProtection="1">
      <alignment horizontal="center" vertical="center"/>
      <protection locked="0"/>
    </xf>
    <xf numFmtId="1" fontId="9" fillId="7" borderId="1" xfId="3" applyNumberFormat="1" applyFont="1" applyFill="1" applyBorder="1" applyAlignment="1" applyProtection="1">
      <alignment horizontal="center" vertical="center"/>
      <protection locked="0"/>
    </xf>
    <xf numFmtId="1" fontId="9" fillId="7" borderId="5" xfId="3" applyNumberFormat="1" applyFont="1" applyFill="1" applyBorder="1" applyAlignment="1" applyProtection="1">
      <alignment horizontal="center" vertical="center"/>
      <protection locked="0"/>
    </xf>
    <xf numFmtId="0" fontId="20" fillId="0" borderId="0" xfId="4" applyFont="1" applyFill="1" applyAlignment="1" applyProtection="1">
      <alignment horizontal="left" vertical="center" wrapText="1"/>
    </xf>
    <xf numFmtId="0" fontId="8" fillId="3" borderId="8" xfId="0" applyFont="1" applyFill="1" applyBorder="1" applyAlignment="1" applyProtection="1">
      <alignment horizontal="center"/>
    </xf>
    <xf numFmtId="3" fontId="9" fillId="7" borderId="4" xfId="3" applyFont="1" applyFill="1" applyBorder="1" applyAlignment="1" applyProtection="1">
      <alignment horizontal="center" vertical="top" wrapText="1"/>
      <protection locked="0"/>
    </xf>
    <xf numFmtId="3" fontId="9" fillId="7" borderId="1" xfId="3" applyFont="1" applyFill="1" applyBorder="1" applyAlignment="1" applyProtection="1">
      <alignment horizontal="center" vertical="top" wrapText="1"/>
      <protection locked="0"/>
    </xf>
    <xf numFmtId="3" fontId="9" fillId="7" borderId="5" xfId="3" applyFont="1" applyFill="1" applyBorder="1" applyAlignment="1" applyProtection="1">
      <alignment horizontal="center" vertical="top" wrapText="1"/>
      <protection locked="0"/>
    </xf>
    <xf numFmtId="14" fontId="12" fillId="0" borderId="9" xfId="0" applyNumberFormat="1" applyFont="1" applyFill="1" applyBorder="1" applyAlignment="1" applyProtection="1">
      <alignment horizontal="center"/>
    </xf>
    <xf numFmtId="14" fontId="12" fillId="0" borderId="7" xfId="0" applyNumberFormat="1" applyFont="1" applyFill="1" applyBorder="1" applyAlignment="1" applyProtection="1">
      <alignment horizontal="center"/>
    </xf>
    <xf numFmtId="0" fontId="27" fillId="0" borderId="1" xfId="0" applyFont="1" applyFill="1" applyBorder="1" applyAlignment="1" applyProtection="1">
      <alignment horizontal="center" vertical="top"/>
    </xf>
    <xf numFmtId="3" fontId="9" fillId="7" borderId="1" xfId="3" applyNumberFormat="1" applyFont="1" applyFill="1" applyBorder="1" applyAlignment="1" applyProtection="1">
      <alignment horizontal="center" vertical="top"/>
      <protection locked="0"/>
    </xf>
    <xf numFmtId="3" fontId="9" fillId="7" borderId="5" xfId="3" applyNumberFormat="1" applyFont="1" applyFill="1" applyBorder="1" applyAlignment="1" applyProtection="1">
      <alignment horizontal="center" vertical="top"/>
      <protection locked="0"/>
    </xf>
    <xf numFmtId="3" fontId="9" fillId="7" borderId="1" xfId="3" applyFont="1" applyFill="1" applyBorder="1" applyAlignment="1" applyProtection="1">
      <alignment horizontal="center" vertical="top"/>
      <protection locked="0"/>
    </xf>
    <xf numFmtId="3" fontId="9" fillId="7" borderId="5" xfId="3" applyFont="1" applyFill="1" applyBorder="1" applyAlignment="1" applyProtection="1">
      <alignment horizontal="center" vertical="top"/>
      <protection locked="0"/>
    </xf>
    <xf numFmtId="0" fontId="27" fillId="3" borderId="8" xfId="0" applyFont="1" applyFill="1" applyBorder="1" applyAlignment="1" applyProtection="1">
      <alignment horizontal="center"/>
    </xf>
    <xf numFmtId="164" fontId="9" fillId="7" borderId="1" xfId="3" applyNumberFormat="1" applyFont="1" applyFill="1" applyBorder="1" applyAlignment="1" applyProtection="1">
      <alignment horizontal="center" vertical="top"/>
      <protection locked="0"/>
    </xf>
    <xf numFmtId="164" fontId="9" fillId="7" borderId="5" xfId="3" applyNumberFormat="1" applyFont="1" applyFill="1" applyBorder="1" applyAlignment="1" applyProtection="1">
      <alignment horizontal="center" vertical="top"/>
      <protection locked="0"/>
    </xf>
    <xf numFmtId="14" fontId="36" fillId="0" borderId="9" xfId="0" applyNumberFormat="1" applyFont="1" applyFill="1" applyBorder="1" applyAlignment="1" applyProtection="1">
      <alignment horizontal="center"/>
    </xf>
    <xf numFmtId="14" fontId="36" fillId="0" borderId="7" xfId="0" applyNumberFormat="1" applyFont="1" applyFill="1" applyBorder="1" applyAlignment="1" applyProtection="1">
      <alignment horizontal="center"/>
    </xf>
    <xf numFmtId="0" fontId="27" fillId="3" borderId="8" xfId="0" applyFont="1" applyFill="1" applyBorder="1" applyAlignment="1" applyProtection="1">
      <alignment horizontal="center" wrapText="1"/>
    </xf>
    <xf numFmtId="0" fontId="9" fillId="8" borderId="0" xfId="0" applyFont="1" applyFill="1" applyBorder="1" applyAlignment="1" applyProtection="1">
      <alignment horizontal="left" vertical="top" wrapText="1"/>
    </xf>
    <xf numFmtId="0" fontId="8" fillId="3" borderId="8" xfId="0" applyFont="1" applyFill="1" applyBorder="1" applyAlignment="1" applyProtection="1">
      <alignment horizontal="center" wrapText="1"/>
    </xf>
    <xf numFmtId="165" fontId="9" fillId="7" borderId="4" xfId="3" applyNumberFormat="1" applyFont="1" applyFill="1" applyBorder="1" applyAlignment="1" applyProtection="1">
      <alignment horizontal="center" vertical="top" wrapText="1"/>
      <protection locked="0"/>
    </xf>
    <xf numFmtId="165" fontId="9" fillId="7" borderId="1" xfId="3" applyNumberFormat="1" applyFont="1" applyFill="1" applyBorder="1" applyAlignment="1" applyProtection="1">
      <alignment horizontal="center" vertical="top" wrapText="1"/>
      <protection locked="0"/>
    </xf>
    <xf numFmtId="165" fontId="9" fillId="7" borderId="5" xfId="3" applyNumberFormat="1" applyFont="1" applyFill="1" applyBorder="1" applyAlignment="1" applyProtection="1">
      <alignment horizontal="center" vertical="top" wrapText="1"/>
      <protection locked="0"/>
    </xf>
    <xf numFmtId="0" fontId="42" fillId="3" borderId="1" xfId="0" applyFont="1" applyFill="1" applyBorder="1" applyAlignment="1" applyProtection="1">
      <alignment horizontal="center"/>
    </xf>
    <xf numFmtId="0" fontId="42" fillId="3" borderId="1" xfId="0" applyFont="1" applyFill="1" applyBorder="1" applyAlignment="1" applyProtection="1">
      <alignment horizontal="center" wrapText="1"/>
    </xf>
    <xf numFmtId="4" fontId="9" fillId="7" borderId="4" xfId="3" applyNumberFormat="1" applyFont="1" applyFill="1" applyBorder="1" applyAlignment="1" applyProtection="1">
      <alignment horizontal="center" vertical="top"/>
      <protection locked="0"/>
    </xf>
    <xf numFmtId="4" fontId="9" fillId="7" borderId="5" xfId="3" applyNumberFormat="1" applyFont="1" applyFill="1" applyBorder="1" applyAlignment="1" applyProtection="1">
      <alignment horizontal="center" vertical="top"/>
      <protection locked="0"/>
    </xf>
    <xf numFmtId="0" fontId="42" fillId="3" borderId="8" xfId="0" applyFont="1" applyFill="1" applyBorder="1" applyAlignment="1" applyProtection="1">
      <alignment horizontal="center"/>
    </xf>
  </cellXfs>
  <cellStyles count="6">
    <cellStyle name="20% - Accent6" xfId="1" builtinId="50"/>
    <cellStyle name="Goed" xfId="4" builtinId="26"/>
    <cellStyle name="inputExposure" xfId="3"/>
    <cellStyle name="Normal 3" xfId="2"/>
    <cellStyle name="Ongeldig" xfId="5" builtinId="27"/>
    <cellStyle name="Standaard" xfId="0" builtinId="0"/>
  </cellStyles>
  <dxfs count="36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E7F0F9"/>
      <color rgb="FFDDEBF7"/>
      <color rgb="FFD4E5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2219325</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2305050</xdr:colOff>
      <xdr:row>5</xdr:row>
      <xdr:rowOff>57454</xdr:rowOff>
    </xdr:to>
    <xdr:pic>
      <xdr:nvPicPr>
        <xdr:cNvPr id="4" name="Picture 3"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9829</xdr:rowOff>
    </xdr:to>
    <xdr:pic>
      <xdr:nvPicPr>
        <xdr:cNvPr id="6"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523875</xdr:colOff>
      <xdr:row>0</xdr:row>
      <xdr:rowOff>19050</xdr:rowOff>
    </xdr:from>
    <xdr:to>
      <xdr:col>1</xdr:col>
      <xdr:colOff>2419350</xdr:colOff>
      <xdr:row>5</xdr:row>
      <xdr:rowOff>57454</xdr:rowOff>
    </xdr:to>
    <xdr:pic>
      <xdr:nvPicPr>
        <xdr:cNvPr id="2" name="Picture 1" title="DNB Logo"/>
        <xdr:cNvPicPr>
          <a:picLocks noChangeAspect="1"/>
        </xdr:cNvPicPr>
      </xdr:nvPicPr>
      <xdr:blipFill>
        <a:blip xmlns:r="http://schemas.openxmlformats.org/officeDocument/2006/relationships" r:embed="rId1"/>
        <a:stretch>
          <a:fillRect/>
        </a:stretch>
      </xdr:blipFill>
      <xdr:spPr>
        <a:xfrm>
          <a:off x="523875" y="19050"/>
          <a:ext cx="2486025" cy="943279"/>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20irap@dnb.n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1"/>
  <sheetViews>
    <sheetView showGridLines="0" tabSelected="1" zoomScaleNormal="100" workbookViewId="0">
      <selection activeCell="A2" sqref="A2"/>
    </sheetView>
  </sheetViews>
  <sheetFormatPr defaultRowHeight="14.5" x14ac:dyDescent="0.35"/>
  <cols>
    <col min="1" max="1" width="163.54296875" style="93" customWidth="1"/>
    <col min="2" max="2" width="113.54296875" customWidth="1"/>
  </cols>
  <sheetData>
    <row r="1" spans="1:1" x14ac:dyDescent="0.35">
      <c r="A1" s="86" t="s">
        <v>849</v>
      </c>
    </row>
    <row r="2" spans="1:1" x14ac:dyDescent="0.35">
      <c r="A2" s="87" t="s">
        <v>25</v>
      </c>
    </row>
    <row r="4" spans="1:1" x14ac:dyDescent="0.35">
      <c r="A4" s="87" t="s">
        <v>26</v>
      </c>
    </row>
    <row r="5" spans="1:1" ht="24.5" x14ac:dyDescent="0.35">
      <c r="A5" s="88" t="s">
        <v>387</v>
      </c>
    </row>
    <row r="7" spans="1:1" ht="26.25" customHeight="1" x14ac:dyDescent="0.35">
      <c r="A7" s="89" t="s">
        <v>388</v>
      </c>
    </row>
    <row r="9" spans="1:1" x14ac:dyDescent="0.35">
      <c r="A9" s="87" t="s">
        <v>384</v>
      </c>
    </row>
    <row r="10" spans="1:1" x14ac:dyDescent="0.35">
      <c r="A10" s="88" t="s">
        <v>1522</v>
      </c>
    </row>
    <row r="11" spans="1:1" ht="48.5" x14ac:dyDescent="0.35">
      <c r="A11" s="88" t="s">
        <v>2492</v>
      </c>
    </row>
    <row r="12" spans="1:1" x14ac:dyDescent="0.35">
      <c r="A12" s="88" t="s">
        <v>28</v>
      </c>
    </row>
    <row r="13" spans="1:1" x14ac:dyDescent="0.35">
      <c r="A13" s="88" t="s">
        <v>48</v>
      </c>
    </row>
    <row r="14" spans="1:1" x14ac:dyDescent="0.35">
      <c r="A14" s="88" t="s">
        <v>29</v>
      </c>
    </row>
    <row r="15" spans="1:1" x14ac:dyDescent="0.35">
      <c r="A15" s="90" t="s">
        <v>1520</v>
      </c>
    </row>
    <row r="16" spans="1:1" x14ac:dyDescent="0.35">
      <c r="A16" s="88" t="s">
        <v>30</v>
      </c>
    </row>
    <row r="17" spans="1:1" x14ac:dyDescent="0.35">
      <c r="A17" s="88" t="s">
        <v>385</v>
      </c>
    </row>
    <row r="19" spans="1:1" x14ac:dyDescent="0.35">
      <c r="A19" s="87" t="s">
        <v>697</v>
      </c>
    </row>
    <row r="20" spans="1:1" ht="24.5" x14ac:dyDescent="0.35">
      <c r="A20" s="90" t="s">
        <v>1521</v>
      </c>
    </row>
    <row r="21" spans="1:1" x14ac:dyDescent="0.35">
      <c r="A21" s="88" t="s">
        <v>379</v>
      </c>
    </row>
    <row r="23" spans="1:1" x14ac:dyDescent="0.35">
      <c r="A23" s="87" t="s">
        <v>31</v>
      </c>
    </row>
    <row r="24" spans="1:1" x14ac:dyDescent="0.35">
      <c r="A24" s="88" t="s">
        <v>386</v>
      </c>
    </row>
    <row r="25" spans="1:1" x14ac:dyDescent="0.35">
      <c r="A25" s="88"/>
    </row>
    <row r="26" spans="1:1" x14ac:dyDescent="0.35">
      <c r="A26" s="88" t="s">
        <v>27</v>
      </c>
    </row>
    <row r="28" spans="1:1" x14ac:dyDescent="0.35">
      <c r="A28" s="88"/>
    </row>
    <row r="29" spans="1:1" x14ac:dyDescent="0.35">
      <c r="A29" s="91"/>
    </row>
    <row r="31" spans="1:1" x14ac:dyDescent="0.35">
      <c r="A31" s="92"/>
    </row>
  </sheetData>
  <sheetProtection algorithmName="SHA-512" hashValue="wNs6JtnS5ClvRQ0GunXKLM1DYK9hgpgeW4AzRV4mx/MhLTUTR/YICBJEgIIjTpnQwJ2XSEQWjvlj7wQ7FCUuvw==" saltValue="nw+NDpW5UBZD4TwB3/T7Pw==" spinCount="100000" sheet="1" objects="1" scenarios="1"/>
  <hyperlinks>
    <hyperlink ref="A24" r:id="rId1" display="mailto:%20irap@dnb.nl"/>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D851"/>
  <sheetViews>
    <sheetView showGridLines="0" showRuler="0" showWhiteSpace="0" zoomScaleNormal="100" workbookViewId="0">
      <selection activeCell="B8" sqref="B8"/>
    </sheetView>
  </sheetViews>
  <sheetFormatPr defaultColWidth="0.54296875" defaultRowHeight="13.5" x14ac:dyDescent="0.25"/>
  <cols>
    <col min="1" max="1" width="8.81640625" style="78" customWidth="1"/>
    <col min="2" max="2" width="83" style="49" customWidth="1"/>
    <col min="3" max="4" width="15.1796875" style="49" customWidth="1"/>
    <col min="5" max="5" width="16.26953125" style="49" customWidth="1"/>
    <col min="6" max="6" width="16" style="49" customWidth="1"/>
    <col min="7" max="7" width="44.26953125" style="59" customWidth="1"/>
    <col min="8" max="8" width="4" style="4" customWidth="1"/>
    <col min="9" max="9" width="32.1796875" style="4" bestFit="1" customWidth="1"/>
    <col min="10" max="56" width="0.54296875" style="4"/>
    <col min="57" max="16384" width="0.54296875" style="7"/>
  </cols>
  <sheetData>
    <row r="1" spans="1:7" s="4" customFormat="1" x14ac:dyDescent="0.25">
      <c r="A1" s="78"/>
      <c r="B1" s="8"/>
      <c r="C1" s="8"/>
      <c r="D1" s="8"/>
      <c r="E1" s="8"/>
      <c r="F1" s="8"/>
      <c r="G1" s="24"/>
    </row>
    <row r="2" spans="1:7" s="4" customFormat="1" x14ac:dyDescent="0.25">
      <c r="A2" s="78"/>
      <c r="B2" s="8"/>
      <c r="C2" s="8"/>
      <c r="D2" s="8"/>
      <c r="E2" s="8"/>
      <c r="F2" s="8"/>
      <c r="G2" s="24"/>
    </row>
    <row r="3" spans="1:7" s="4" customFormat="1" x14ac:dyDescent="0.25">
      <c r="A3" s="78"/>
      <c r="B3" s="8"/>
      <c r="C3" s="8"/>
      <c r="D3" s="8"/>
      <c r="E3" s="8"/>
      <c r="F3" s="8"/>
      <c r="G3" s="24"/>
    </row>
    <row r="4" spans="1:7" s="4" customFormat="1" x14ac:dyDescent="0.25">
      <c r="A4" s="78"/>
      <c r="B4" s="8"/>
      <c r="C4" s="8"/>
      <c r="D4" s="8"/>
      <c r="E4" s="8"/>
      <c r="F4" s="8"/>
      <c r="G4" s="24"/>
    </row>
    <row r="5" spans="1:7" s="4" customFormat="1" x14ac:dyDescent="0.25">
      <c r="A5" s="78"/>
      <c r="B5" s="8"/>
      <c r="C5" s="8"/>
      <c r="D5" s="8"/>
      <c r="E5" s="8"/>
      <c r="F5" s="8"/>
      <c r="G5" s="24"/>
    </row>
    <row r="6" spans="1:7" s="4" customFormat="1" ht="8.25" customHeight="1" x14ac:dyDescent="0.25">
      <c r="A6" s="78"/>
      <c r="B6" s="8"/>
      <c r="C6" s="8"/>
      <c r="D6" s="8"/>
      <c r="E6" s="8"/>
      <c r="F6" s="8"/>
      <c r="G6" s="24"/>
    </row>
    <row r="7" spans="1:7" s="4" customFormat="1" x14ac:dyDescent="0.25">
      <c r="A7" s="78"/>
      <c r="B7" s="46" t="str">
        <f>"Vragenlijst integriteitsrisico " &amp; 2020</f>
        <v>Vragenlijst integriteitsrisico 2020</v>
      </c>
      <c r="C7" s="8"/>
      <c r="D7" s="8"/>
      <c r="E7" s="8"/>
      <c r="F7" s="8"/>
      <c r="G7" s="24"/>
    </row>
    <row r="8" spans="1:7" s="4" customFormat="1" x14ac:dyDescent="0.25">
      <c r="A8" s="78"/>
      <c r="B8" s="47"/>
      <c r="C8" s="180"/>
      <c r="D8" s="181"/>
      <c r="E8" s="48"/>
      <c r="F8" s="48"/>
      <c r="G8" s="24"/>
    </row>
    <row r="9" spans="1:7" s="4" customFormat="1" x14ac:dyDescent="0.25">
      <c r="A9" s="78"/>
      <c r="B9" s="46"/>
      <c r="C9" s="8"/>
      <c r="D9" s="8"/>
      <c r="E9" s="8"/>
      <c r="F9" s="8"/>
      <c r="G9" s="24"/>
    </row>
    <row r="10" spans="1:7" s="4" customFormat="1" x14ac:dyDescent="0.25">
      <c r="A10" s="78"/>
      <c r="B10" s="8"/>
      <c r="C10" s="8"/>
      <c r="D10" s="8"/>
      <c r="E10" s="8"/>
      <c r="F10" s="8"/>
      <c r="G10" s="24"/>
    </row>
    <row r="11" spans="1:7" s="4" customFormat="1" x14ac:dyDescent="0.25">
      <c r="A11" s="78"/>
      <c r="B11" s="1" t="s">
        <v>393</v>
      </c>
      <c r="C11" s="8"/>
      <c r="D11" s="8"/>
      <c r="E11" s="8"/>
      <c r="F11" s="8"/>
      <c r="G11" s="24"/>
    </row>
    <row r="12" spans="1:7" ht="13.9" customHeight="1" x14ac:dyDescent="0.25">
      <c r="A12" s="37"/>
      <c r="C12" s="182" t="s">
        <v>0</v>
      </c>
      <c r="D12" s="182"/>
      <c r="E12" s="182"/>
      <c r="F12" s="182"/>
      <c r="G12" s="50" t="s">
        <v>1</v>
      </c>
    </row>
    <row r="13" spans="1:7" x14ac:dyDescent="0.25">
      <c r="A13" s="38" t="s">
        <v>447</v>
      </c>
      <c r="B13" s="43" t="s">
        <v>3</v>
      </c>
      <c r="C13" s="177"/>
      <c r="D13" s="178"/>
      <c r="E13" s="178"/>
      <c r="F13" s="179"/>
      <c r="G13" s="45" t="str">
        <f>IF(ISNONTEXT(C13),Controlemeldingen!A2,"")</f>
        <v>Voer een naam in</v>
      </c>
    </row>
    <row r="14" spans="1:7" ht="34.5" customHeight="1" x14ac:dyDescent="0.25">
      <c r="A14" s="38" t="s">
        <v>448</v>
      </c>
      <c r="B14" s="115" t="s">
        <v>1375</v>
      </c>
      <c r="C14" s="177"/>
      <c r="D14" s="178"/>
      <c r="E14" s="178"/>
      <c r="F14" s="179"/>
      <c r="G14" s="45" t="str">
        <f>IF(ISNONTEXT(C14),Controlemeldingen!A3,"")</f>
        <v>Voer het relatienummer in waaronder uw organisatie is geregistreerd.</v>
      </c>
    </row>
    <row r="15" spans="1:7" ht="14.25" customHeight="1" x14ac:dyDescent="0.25">
      <c r="A15" s="38" t="s">
        <v>449</v>
      </c>
      <c r="B15" s="43" t="s">
        <v>4</v>
      </c>
      <c r="C15" s="183"/>
      <c r="D15" s="184"/>
      <c r="E15" s="184"/>
      <c r="F15" s="185"/>
      <c r="G15" s="45" t="str">
        <f>IF(ISNONTEXT(C15),Controlemeldingen!A2,"")</f>
        <v>Voer een naam in</v>
      </c>
    </row>
    <row r="16" spans="1:7" ht="14.25" customHeight="1" x14ac:dyDescent="0.25">
      <c r="A16" s="38" t="s">
        <v>450</v>
      </c>
      <c r="B16" s="44" t="s">
        <v>6</v>
      </c>
      <c r="C16" s="177"/>
      <c r="D16" s="178"/>
      <c r="E16" s="178"/>
      <c r="F16" s="179"/>
      <c r="G16" s="45" t="str">
        <f>IF(ISNONTEXT(C16),Controlemeldingen!A4,"")</f>
        <v>Voer een functie in</v>
      </c>
    </row>
    <row r="17" spans="1:56" ht="14.25" customHeight="1" x14ac:dyDescent="0.25">
      <c r="A17" s="38" t="s">
        <v>451</v>
      </c>
      <c r="B17" s="43" t="s">
        <v>5</v>
      </c>
      <c r="C17" s="177"/>
      <c r="D17" s="178"/>
      <c r="E17" s="178"/>
      <c r="F17" s="179"/>
      <c r="G17" s="45" t="str">
        <f>IF(ISNONTEXT(C17),Controlemeldingen!A5,"")</f>
        <v>Voer een afdeling in</v>
      </c>
    </row>
    <row r="18" spans="1:56" ht="14.25" customHeight="1" x14ac:dyDescent="0.25">
      <c r="A18" s="38" t="s">
        <v>452</v>
      </c>
      <c r="B18" s="44" t="s">
        <v>45</v>
      </c>
      <c r="C18" s="186"/>
      <c r="D18" s="187"/>
      <c r="E18" s="187"/>
      <c r="F18" s="188"/>
      <c r="G18" s="45" t="str">
        <f>IF(NOT(ISNUMBER(SUBSTITUTE(SUBSTITUTE(SUBSTITUTE(SUBSTITUTE(C18," ",""),"-",""),"(",""),")","")+0)),"Voer een telefoonnummer in","")</f>
        <v>Voer een telefoonnummer in</v>
      </c>
    </row>
    <row r="19" spans="1:56" ht="14.25" customHeight="1" x14ac:dyDescent="0.25">
      <c r="A19" s="38" t="s">
        <v>453</v>
      </c>
      <c r="B19" s="43" t="s">
        <v>46</v>
      </c>
      <c r="C19" s="177"/>
      <c r="D19" s="178"/>
      <c r="E19" s="178"/>
      <c r="F19" s="179"/>
      <c r="G19" s="45" t="str">
        <f>IF(NOT(AND(NOT(ISERROR(VLOOKUP("*?@?*.??*",C19,1,FALSE))),ISERROR(FIND(" ",C19)))),Controlemeldingen!A7,"")</f>
        <v>Voer een e-mailadres in</v>
      </c>
    </row>
    <row r="20" spans="1:56" ht="14.25" customHeight="1" x14ac:dyDescent="0.25">
      <c r="A20" s="38" t="s">
        <v>454</v>
      </c>
      <c r="B20" s="44" t="s">
        <v>7</v>
      </c>
      <c r="C20" s="177"/>
      <c r="D20" s="178"/>
      <c r="E20" s="178"/>
      <c r="F20" s="179"/>
      <c r="G20" s="45" t="str">
        <f>IF(ISNONTEXT(C20),Controlemeldingen!A2,"")</f>
        <v>Voer een naam in</v>
      </c>
    </row>
    <row r="21" spans="1:56" ht="14.25" customHeight="1" x14ac:dyDescent="0.25">
      <c r="A21" s="38" t="s">
        <v>455</v>
      </c>
      <c r="B21" s="43" t="s">
        <v>8</v>
      </c>
      <c r="C21" s="177"/>
      <c r="D21" s="178"/>
      <c r="E21" s="178"/>
      <c r="F21" s="179"/>
      <c r="G21" s="45" t="str">
        <f>IF(ISNONTEXT(C21),Controlemeldingen!A4,"")</f>
        <v>Voer een functie in</v>
      </c>
    </row>
    <row r="22" spans="1:56" ht="14.25" customHeight="1" x14ac:dyDescent="0.25">
      <c r="A22" s="38" t="s">
        <v>456</v>
      </c>
      <c r="B22" s="44" t="s">
        <v>49</v>
      </c>
      <c r="C22" s="183"/>
      <c r="D22" s="184"/>
      <c r="E22" s="184"/>
      <c r="F22" s="185"/>
      <c r="G22" s="45" t="str">
        <f>IF(ISNONTEXT(C22),Controlemeldingen!A5,"")</f>
        <v>Voer een afdeling in</v>
      </c>
    </row>
    <row r="23" spans="1:56" s="11" customFormat="1" ht="14.25" customHeight="1" x14ac:dyDescent="0.25">
      <c r="A23" s="38"/>
      <c r="B23" s="51"/>
      <c r="C23" s="151"/>
      <c r="D23" s="152"/>
      <c r="E23" s="152"/>
      <c r="F23" s="153"/>
      <c r="G23" s="45"/>
    </row>
    <row r="24" spans="1:56" s="11" customFormat="1" ht="14.25" customHeight="1" x14ac:dyDescent="0.25">
      <c r="A24" s="38"/>
      <c r="B24" s="1" t="s">
        <v>394</v>
      </c>
      <c r="C24" s="151"/>
      <c r="D24" s="152"/>
      <c r="E24" s="152"/>
      <c r="F24" s="153"/>
      <c r="G24" s="45"/>
    </row>
    <row r="25" spans="1:56" s="11" customFormat="1" ht="14.25" customHeight="1" x14ac:dyDescent="0.25">
      <c r="A25" s="38"/>
      <c r="B25" s="51"/>
      <c r="C25" s="151"/>
      <c r="D25" s="152"/>
      <c r="E25" s="152"/>
      <c r="F25" s="153"/>
      <c r="G25" s="45"/>
    </row>
    <row r="26" spans="1:56" ht="30" x14ac:dyDescent="0.25">
      <c r="A26" s="38" t="s">
        <v>457</v>
      </c>
      <c r="B26" s="42" t="s">
        <v>396</v>
      </c>
      <c r="C26" s="52"/>
      <c r="D26" s="8"/>
      <c r="E26" s="8"/>
      <c r="F26" s="8"/>
      <c r="G26" s="8"/>
      <c r="AZ26" s="7"/>
      <c r="BA26" s="7"/>
      <c r="BB26" s="7"/>
      <c r="BC26" s="7"/>
      <c r="BD26" s="7"/>
    </row>
    <row r="27" spans="1:56" ht="20" x14ac:dyDescent="0.25">
      <c r="A27" s="38" t="s">
        <v>463</v>
      </c>
      <c r="B27" s="63" t="s">
        <v>403</v>
      </c>
      <c r="C27" s="172" t="s">
        <v>2</v>
      </c>
      <c r="D27" s="173"/>
      <c r="E27" s="173"/>
      <c r="F27" s="174"/>
      <c r="G27" s="45" t="str">
        <f>IF(OR(C27=Lists!$B$4,ISBLANK(C27)),Controlemeldingen!$A$8,"")</f>
        <v>Maak een keuze uit het drop-down menu</v>
      </c>
    </row>
    <row r="28" spans="1:56" s="4" customFormat="1" ht="20" x14ac:dyDescent="0.25">
      <c r="A28" s="38" t="s">
        <v>464</v>
      </c>
      <c r="B28" s="63" t="s">
        <v>404</v>
      </c>
      <c r="C28" s="172" t="s">
        <v>2</v>
      </c>
      <c r="D28" s="173"/>
      <c r="E28" s="173"/>
      <c r="F28" s="174"/>
      <c r="G28" s="45" t="str">
        <f>IF(OR(C28=Lists!$B$4,ISBLANK(C28)),Controlemeldingen!$A$8,"")</f>
        <v>Maak een keuze uit het drop-down menu</v>
      </c>
    </row>
    <row r="29" spans="1:56" s="4" customFormat="1" ht="20" x14ac:dyDescent="0.25">
      <c r="A29" s="38" t="s">
        <v>465</v>
      </c>
      <c r="B29" s="63" t="s">
        <v>380</v>
      </c>
      <c r="C29" s="172" t="s">
        <v>2</v>
      </c>
      <c r="D29" s="173"/>
      <c r="E29" s="173"/>
      <c r="F29" s="174"/>
      <c r="G29" s="45" t="str">
        <f>IF(OR(C29=Lists!$B$4,ISBLANK(C29)),Controlemeldingen!$A$8,"")</f>
        <v>Maak een keuze uit het drop-down menu</v>
      </c>
    </row>
    <row r="30" spans="1:56" s="4" customFormat="1" ht="20" x14ac:dyDescent="0.25">
      <c r="A30" s="38" t="s">
        <v>466</v>
      </c>
      <c r="B30" s="63" t="s">
        <v>381</v>
      </c>
      <c r="C30" s="172" t="s">
        <v>2</v>
      </c>
      <c r="D30" s="173"/>
      <c r="E30" s="173"/>
      <c r="F30" s="174"/>
      <c r="G30" s="45" t="str">
        <f>IF(OR(C30=Lists!$B$4,ISBLANK(C30)),Controlemeldingen!$A$8,"")</f>
        <v>Maak een keuze uit het drop-down menu</v>
      </c>
    </row>
    <row r="31" spans="1:56" s="4" customFormat="1" ht="20" x14ac:dyDescent="0.25">
      <c r="A31" s="38" t="s">
        <v>467</v>
      </c>
      <c r="B31" s="63" t="s">
        <v>382</v>
      </c>
      <c r="C31" s="172" t="s">
        <v>2</v>
      </c>
      <c r="D31" s="173"/>
      <c r="E31" s="173"/>
      <c r="F31" s="174"/>
      <c r="G31" s="45" t="str">
        <f>IF(OR(C31=Lists!$B$4,ISBLANK(C31)),Controlemeldingen!$A$8,"")</f>
        <v>Maak een keuze uit het drop-down menu</v>
      </c>
    </row>
    <row r="32" spans="1:56" s="4" customFormat="1" ht="30" x14ac:dyDescent="0.25">
      <c r="A32" s="38" t="s">
        <v>468</v>
      </c>
      <c r="B32" s="63" t="s">
        <v>1045</v>
      </c>
      <c r="C32" s="172" t="s">
        <v>2</v>
      </c>
      <c r="D32" s="173"/>
      <c r="E32" s="173"/>
      <c r="F32" s="174"/>
      <c r="G32" s="45" t="str">
        <f>IF(OR(C32=Lists!$B$4,ISBLANK(C32)),Controlemeldingen!$A$8,"")</f>
        <v>Maak een keuze uit het drop-down menu</v>
      </c>
    </row>
    <row r="33" spans="1:8" s="4" customFormat="1" ht="20" x14ac:dyDescent="0.25">
      <c r="A33" s="38" t="s">
        <v>469</v>
      </c>
      <c r="B33" s="63" t="s">
        <v>383</v>
      </c>
      <c r="C33" s="172" t="s">
        <v>2</v>
      </c>
      <c r="D33" s="173"/>
      <c r="E33" s="173"/>
      <c r="F33" s="174"/>
      <c r="G33" s="45" t="str">
        <f>IF(OR(C33=Lists!$B$4,ISBLANK(C33)),Controlemeldingen!$A$8,"")</f>
        <v>Maak een keuze uit het drop-down menu</v>
      </c>
    </row>
    <row r="34" spans="1:8" s="4" customFormat="1" ht="20" x14ac:dyDescent="0.25">
      <c r="A34" s="38" t="s">
        <v>470</v>
      </c>
      <c r="B34" s="63" t="s">
        <v>1046</v>
      </c>
      <c r="C34" s="172" t="s">
        <v>2</v>
      </c>
      <c r="D34" s="173"/>
      <c r="E34" s="173"/>
      <c r="F34" s="174"/>
      <c r="G34" s="45" t="str">
        <f>IF(OR(C34=Lists!$B$4,ISBLANK(C34)),Controlemeldingen!$A$8,"")</f>
        <v>Maak een keuze uit het drop-down menu</v>
      </c>
    </row>
    <row r="35" spans="1:8" s="4" customFormat="1" ht="20" x14ac:dyDescent="0.25">
      <c r="A35" s="38" t="s">
        <v>1043</v>
      </c>
      <c r="B35" s="63" t="s">
        <v>401</v>
      </c>
      <c r="C35" s="172" t="s">
        <v>2</v>
      </c>
      <c r="D35" s="173"/>
      <c r="E35" s="173"/>
      <c r="F35" s="174"/>
      <c r="G35" s="45" t="str">
        <f>IF(OR(C35=Lists!$B$4,ISBLANK(C35)),Controlemeldingen!$A$8,"")</f>
        <v>Maak een keuze uit het drop-down menu</v>
      </c>
    </row>
    <row r="36" spans="1:8" s="4" customFormat="1" ht="20" x14ac:dyDescent="0.25">
      <c r="A36" s="38" t="s">
        <v>1044</v>
      </c>
      <c r="B36" s="63" t="s">
        <v>402</v>
      </c>
      <c r="C36" s="172" t="s">
        <v>2</v>
      </c>
      <c r="D36" s="173"/>
      <c r="E36" s="173"/>
      <c r="F36" s="174"/>
      <c r="G36" s="45" t="str">
        <f>IF(OR(C36=Lists!$B$4,ISBLANK(C36)),Controlemeldingen!$A$8,"")</f>
        <v>Maak een keuze uit het drop-down menu</v>
      </c>
    </row>
    <row r="37" spans="1:8" s="4" customFormat="1" ht="14.5" x14ac:dyDescent="0.25">
      <c r="A37" s="79"/>
      <c r="B37" s="8"/>
      <c r="C37" s="189"/>
      <c r="D37" s="189"/>
      <c r="E37" s="189"/>
      <c r="F37" s="189"/>
      <c r="G37" s="8"/>
    </row>
    <row r="38" spans="1:8" s="4" customFormat="1" ht="15" thickBot="1" x14ac:dyDescent="0.3">
      <c r="A38" s="79"/>
      <c r="B38" s="8"/>
      <c r="C38" s="36"/>
      <c r="D38" s="36"/>
      <c r="E38" s="36"/>
      <c r="F38" s="36"/>
      <c r="G38" s="8"/>
    </row>
    <row r="39" spans="1:8" s="4" customFormat="1" ht="14.5" x14ac:dyDescent="0.25">
      <c r="A39" s="79"/>
      <c r="B39" s="53"/>
      <c r="C39" s="176" t="s">
        <v>389</v>
      </c>
      <c r="D39" s="176"/>
      <c r="E39" s="176"/>
      <c r="F39" s="176"/>
      <c r="G39" s="72"/>
      <c r="H39" s="73"/>
    </row>
    <row r="40" spans="1:8" s="4" customFormat="1" ht="14.5" x14ac:dyDescent="0.25">
      <c r="A40" s="79"/>
      <c r="B40" s="171" t="s">
        <v>392</v>
      </c>
      <c r="C40" s="175" t="str">
        <f>IF(OR(C27="Ja",C28="Ja", C35="Ja",C36="Ja"),"PSP_Betaalinstelling","")</f>
        <v/>
      </c>
      <c r="D40" s="175"/>
      <c r="E40" s="175"/>
      <c r="F40" s="175"/>
      <c r="G40" s="25" t="str">
        <f>IF((C40&lt;&gt;""),Controlemeldingen!$A$18,"")</f>
        <v/>
      </c>
      <c r="H40" s="74"/>
    </row>
    <row r="41" spans="1:8" s="4" customFormat="1" ht="14.5" x14ac:dyDescent="0.25">
      <c r="A41" s="79"/>
      <c r="B41" s="171"/>
      <c r="C41" s="175" t="str">
        <f>IF(OR(C29="Ja",C30="Ja",C31="Ja"),"Money_transfer","")</f>
        <v/>
      </c>
      <c r="D41" s="175"/>
      <c r="E41" s="175"/>
      <c r="F41" s="175"/>
      <c r="G41" s="25" t="str">
        <f>IF((C41&lt;&gt;""),Controlemeldingen!$A$18,"")</f>
        <v/>
      </c>
      <c r="H41" s="74"/>
    </row>
    <row r="42" spans="1:8" s="4" customFormat="1" ht="14.5" x14ac:dyDescent="0.25">
      <c r="A42" s="79"/>
      <c r="B42" s="171"/>
      <c r="C42" s="175" t="str">
        <f>IF(OR(C32="Ja",C33="Ja",C34="Ja"),"Exchange_Wisselinstelling","")</f>
        <v/>
      </c>
      <c r="D42" s="175"/>
      <c r="E42" s="175"/>
      <c r="F42" s="175"/>
      <c r="G42" s="25" t="str">
        <f>IF((C42&lt;&gt;""),Controlemeldingen!$A$18,"")</f>
        <v/>
      </c>
      <c r="H42" s="74"/>
    </row>
    <row r="43" spans="1:8" s="4" customFormat="1" ht="14.5" x14ac:dyDescent="0.25">
      <c r="A43" s="79"/>
      <c r="B43" s="171"/>
      <c r="C43" s="175" t="s">
        <v>1042</v>
      </c>
      <c r="D43" s="175"/>
      <c r="E43" s="175"/>
      <c r="F43" s="175"/>
      <c r="G43" s="25" t="str">
        <f>IF((C43&lt;&gt;""),Controlemeldingen!$A$18,"")</f>
        <v>Beantwoord de vragen op dit tabblad</v>
      </c>
      <c r="H43" s="74"/>
    </row>
    <row r="44" spans="1:8" s="4" customFormat="1" ht="15" thickBot="1" x14ac:dyDescent="0.3">
      <c r="A44" s="79"/>
      <c r="B44" s="69"/>
      <c r="C44" s="71"/>
      <c r="D44" s="71"/>
      <c r="E44" s="71"/>
      <c r="F44" s="71"/>
      <c r="G44" s="75"/>
      <c r="H44" s="76"/>
    </row>
    <row r="45" spans="1:8" s="4" customFormat="1" ht="14.5" x14ac:dyDescent="0.25">
      <c r="A45" s="79"/>
      <c r="B45" s="60"/>
      <c r="C45" s="62"/>
      <c r="D45" s="62"/>
      <c r="E45" s="62"/>
      <c r="F45" s="62"/>
      <c r="G45" s="61"/>
    </row>
    <row r="46" spans="1:8" s="4" customFormat="1" ht="14.5" x14ac:dyDescent="0.25">
      <c r="A46" s="38"/>
      <c r="B46" s="1" t="s">
        <v>395</v>
      </c>
      <c r="C46" s="8"/>
      <c r="D46" s="35"/>
      <c r="E46" s="35"/>
      <c r="F46" s="35"/>
      <c r="G46" s="38"/>
    </row>
    <row r="47" spans="1:8" s="4" customFormat="1" x14ac:dyDescent="0.25">
      <c r="A47" s="78"/>
      <c r="B47" s="8"/>
      <c r="C47" s="38"/>
      <c r="D47" s="38"/>
      <c r="E47" s="38"/>
      <c r="F47" s="38"/>
      <c r="G47" s="8"/>
    </row>
    <row r="48" spans="1:8" s="4" customFormat="1" ht="30" x14ac:dyDescent="0.25">
      <c r="A48" s="38" t="s">
        <v>458</v>
      </c>
      <c r="B48" s="54" t="s">
        <v>271</v>
      </c>
      <c r="C48" s="182" t="s">
        <v>0</v>
      </c>
      <c r="D48" s="182"/>
      <c r="E48" s="182"/>
      <c r="F48" s="182"/>
      <c r="G48" s="55" t="s">
        <v>1</v>
      </c>
    </row>
    <row r="49" spans="1:7" s="4" customFormat="1" ht="20" x14ac:dyDescent="0.25">
      <c r="A49" s="38" t="s">
        <v>471</v>
      </c>
      <c r="B49" s="56" t="s">
        <v>207</v>
      </c>
      <c r="C49" s="172" t="s">
        <v>2</v>
      </c>
      <c r="D49" s="173"/>
      <c r="E49" s="173"/>
      <c r="F49" s="174"/>
      <c r="G49" s="57" t="str">
        <f>IF(OR(C49=Lists!$B$4,ISBLANK(C49)),Controlemeldingen!$A$8,"")</f>
        <v>Maak een keuze uit het drop-down menu</v>
      </c>
    </row>
    <row r="50" spans="1:7" s="4" customFormat="1" ht="30" x14ac:dyDescent="0.25">
      <c r="A50" s="38" t="s">
        <v>472</v>
      </c>
      <c r="B50" s="56" t="s">
        <v>208</v>
      </c>
      <c r="C50" s="172" t="s">
        <v>2</v>
      </c>
      <c r="D50" s="173"/>
      <c r="E50" s="173"/>
      <c r="F50" s="174"/>
      <c r="G50" s="57" t="str">
        <f>IF(OR(C50=Lists!$B$4,ISBLANK(C50)),Controlemeldingen!$A$8,"")</f>
        <v>Maak een keuze uit het drop-down menu</v>
      </c>
    </row>
    <row r="51" spans="1:7" s="4" customFormat="1" x14ac:dyDescent="0.25">
      <c r="A51" s="78"/>
      <c r="B51" s="8"/>
      <c r="C51" s="8"/>
      <c r="D51" s="8"/>
      <c r="E51" s="8"/>
      <c r="F51" s="8"/>
      <c r="G51" s="8"/>
    </row>
    <row r="52" spans="1:7" s="4" customFormat="1" x14ac:dyDescent="0.25">
      <c r="A52" s="78"/>
      <c r="B52" s="8"/>
      <c r="C52" s="8"/>
      <c r="D52" s="8"/>
      <c r="E52" s="8"/>
      <c r="F52" s="8"/>
      <c r="G52" s="8"/>
    </row>
    <row r="53" spans="1:7" s="4" customFormat="1" ht="19.5" customHeight="1" x14ac:dyDescent="0.25">
      <c r="A53" s="79"/>
      <c r="B53" s="154"/>
      <c r="C53" s="8"/>
      <c r="D53" s="8"/>
      <c r="E53" s="8"/>
      <c r="F53" s="8"/>
      <c r="G53" s="8"/>
    </row>
    <row r="54" spans="1:7" s="4" customFormat="1" x14ac:dyDescent="0.25">
      <c r="A54" s="79"/>
      <c r="B54" s="58"/>
      <c r="C54" s="8"/>
      <c r="D54" s="8"/>
      <c r="E54" s="8"/>
      <c r="F54" s="8"/>
      <c r="G54" s="8"/>
    </row>
    <row r="55" spans="1:7" s="4" customFormat="1" x14ac:dyDescent="0.25">
      <c r="A55" s="79"/>
      <c r="B55" s="154"/>
      <c r="C55" s="8"/>
      <c r="D55" s="8"/>
      <c r="E55" s="8"/>
      <c r="F55" s="8"/>
      <c r="G55" s="8"/>
    </row>
    <row r="56" spans="1:7" s="4" customFormat="1" ht="19.5" customHeight="1" x14ac:dyDescent="0.25">
      <c r="A56" s="79"/>
      <c r="B56" s="154"/>
      <c r="C56" s="8"/>
      <c r="D56" s="8"/>
      <c r="E56" s="8"/>
      <c r="F56" s="8"/>
      <c r="G56" s="8"/>
    </row>
    <row r="57" spans="1:7" s="4" customFormat="1" x14ac:dyDescent="0.25">
      <c r="A57" s="79"/>
      <c r="B57" s="8"/>
      <c r="C57" s="8"/>
      <c r="D57" s="8"/>
      <c r="E57" s="8"/>
      <c r="F57" s="8"/>
      <c r="G57" s="8"/>
    </row>
    <row r="58" spans="1:7" s="4" customFormat="1" x14ac:dyDescent="0.25">
      <c r="A58" s="79"/>
      <c r="B58" s="8"/>
      <c r="C58" s="8"/>
      <c r="D58" s="8"/>
      <c r="E58" s="8"/>
      <c r="F58" s="8"/>
      <c r="G58" s="8"/>
    </row>
    <row r="59" spans="1:7" s="4" customFormat="1" ht="19.5" customHeight="1" x14ac:dyDescent="0.25">
      <c r="A59" s="79"/>
      <c r="B59" s="8"/>
      <c r="C59" s="8"/>
      <c r="D59" s="8"/>
      <c r="E59" s="8"/>
      <c r="F59" s="8"/>
      <c r="G59" s="8"/>
    </row>
    <row r="60" spans="1:7" s="4" customFormat="1" x14ac:dyDescent="0.25">
      <c r="A60" s="79"/>
      <c r="B60" s="8"/>
      <c r="C60" s="8"/>
      <c r="D60" s="8"/>
      <c r="E60" s="8"/>
      <c r="F60" s="8"/>
      <c r="G60" s="8"/>
    </row>
    <row r="61" spans="1:7" s="4" customFormat="1" x14ac:dyDescent="0.25">
      <c r="A61" s="79"/>
      <c r="B61" s="8"/>
      <c r="C61" s="8"/>
      <c r="D61" s="8"/>
      <c r="E61" s="8"/>
      <c r="F61" s="8"/>
      <c r="G61" s="8"/>
    </row>
    <row r="62" spans="1:7" s="4" customFormat="1" x14ac:dyDescent="0.25">
      <c r="A62" s="79"/>
      <c r="B62" s="8"/>
      <c r="C62" s="8"/>
      <c r="D62" s="8"/>
      <c r="E62" s="8"/>
      <c r="F62" s="8"/>
      <c r="G62" s="8"/>
    </row>
    <row r="63" spans="1:7" s="4" customFormat="1" x14ac:dyDescent="0.25">
      <c r="A63" s="79"/>
      <c r="B63" s="8"/>
      <c r="C63" s="8"/>
      <c r="D63" s="8"/>
      <c r="E63" s="8"/>
      <c r="F63" s="8"/>
      <c r="G63" s="8"/>
    </row>
    <row r="64" spans="1:7" s="4" customFormat="1" x14ac:dyDescent="0.25">
      <c r="A64" s="79"/>
      <c r="B64" s="8"/>
      <c r="C64" s="8"/>
      <c r="D64" s="8"/>
      <c r="E64" s="8"/>
      <c r="F64" s="8"/>
      <c r="G64" s="8"/>
    </row>
    <row r="65" spans="1:7" s="4" customFormat="1" x14ac:dyDescent="0.25">
      <c r="A65" s="79"/>
      <c r="B65" s="8"/>
      <c r="C65" s="8"/>
      <c r="D65" s="8"/>
      <c r="E65" s="8"/>
      <c r="F65" s="8"/>
      <c r="G65" s="8"/>
    </row>
    <row r="66" spans="1:7" s="4" customFormat="1" x14ac:dyDescent="0.25">
      <c r="A66" s="79"/>
      <c r="B66" s="8"/>
      <c r="C66" s="8"/>
      <c r="D66" s="8"/>
      <c r="E66" s="8"/>
      <c r="F66" s="8"/>
      <c r="G66" s="8"/>
    </row>
    <row r="67" spans="1:7" s="4" customFormat="1" x14ac:dyDescent="0.25">
      <c r="A67" s="79"/>
      <c r="B67" s="8"/>
      <c r="C67" s="8"/>
      <c r="D67" s="8"/>
      <c r="E67" s="8"/>
      <c r="F67" s="8"/>
      <c r="G67" s="8"/>
    </row>
    <row r="68" spans="1:7" s="4" customFormat="1" x14ac:dyDescent="0.25">
      <c r="A68" s="79"/>
      <c r="B68" s="8"/>
      <c r="C68" s="8"/>
      <c r="D68" s="8"/>
      <c r="E68" s="8"/>
      <c r="F68" s="8"/>
      <c r="G68" s="8"/>
    </row>
    <row r="69" spans="1:7" s="4" customFormat="1" x14ac:dyDescent="0.25">
      <c r="A69" s="79"/>
      <c r="B69" s="8"/>
      <c r="C69" s="8"/>
      <c r="D69" s="8"/>
      <c r="E69" s="8"/>
      <c r="F69" s="8"/>
      <c r="G69" s="8"/>
    </row>
    <row r="70" spans="1:7" s="4" customFormat="1" x14ac:dyDescent="0.25">
      <c r="A70" s="79"/>
      <c r="B70" s="8"/>
      <c r="C70" s="8"/>
      <c r="D70" s="8"/>
      <c r="E70" s="8"/>
      <c r="F70" s="8"/>
      <c r="G70" s="8"/>
    </row>
    <row r="71" spans="1:7" s="4" customFormat="1" x14ac:dyDescent="0.25">
      <c r="A71" s="79"/>
      <c r="B71" s="8"/>
      <c r="C71" s="8"/>
      <c r="D71" s="8"/>
      <c r="E71" s="8"/>
      <c r="F71" s="8"/>
      <c r="G71" s="8"/>
    </row>
    <row r="72" spans="1:7" s="4" customFormat="1" x14ac:dyDescent="0.25">
      <c r="A72" s="79"/>
      <c r="B72" s="8"/>
      <c r="C72" s="8"/>
      <c r="D72" s="8"/>
      <c r="E72" s="8"/>
      <c r="F72" s="8"/>
      <c r="G72" s="8"/>
    </row>
    <row r="73" spans="1:7" s="4" customFormat="1" x14ac:dyDescent="0.25">
      <c r="A73" s="79"/>
      <c r="B73" s="8"/>
      <c r="C73" s="8"/>
      <c r="D73" s="8"/>
      <c r="E73" s="8"/>
      <c r="F73" s="8"/>
      <c r="G73" s="8"/>
    </row>
    <row r="74" spans="1:7" s="4" customFormat="1" x14ac:dyDescent="0.25">
      <c r="A74" s="79"/>
      <c r="B74" s="8"/>
      <c r="C74" s="8"/>
      <c r="D74" s="8"/>
      <c r="E74" s="8"/>
      <c r="F74" s="8"/>
      <c r="G74" s="8"/>
    </row>
    <row r="75" spans="1:7" s="4" customFormat="1" x14ac:dyDescent="0.25">
      <c r="A75" s="79"/>
      <c r="B75" s="8"/>
      <c r="C75" s="8"/>
      <c r="D75" s="8"/>
      <c r="E75" s="8"/>
      <c r="F75" s="8"/>
      <c r="G75" s="8"/>
    </row>
    <row r="76" spans="1:7" s="4" customFormat="1" x14ac:dyDescent="0.25">
      <c r="A76" s="79"/>
      <c r="B76" s="8"/>
      <c r="C76" s="8"/>
      <c r="D76" s="8"/>
      <c r="E76" s="8"/>
      <c r="F76" s="8"/>
      <c r="G76" s="8"/>
    </row>
    <row r="77" spans="1:7" s="4" customFormat="1" x14ac:dyDescent="0.25">
      <c r="A77" s="79"/>
      <c r="B77" s="8"/>
      <c r="C77" s="8"/>
      <c r="D77" s="8"/>
      <c r="E77" s="8"/>
      <c r="F77" s="8"/>
      <c r="G77" s="8"/>
    </row>
    <row r="78" spans="1:7" s="4" customFormat="1" x14ac:dyDescent="0.25">
      <c r="A78" s="79"/>
      <c r="B78" s="8"/>
      <c r="C78" s="8"/>
      <c r="D78" s="8"/>
      <c r="E78" s="8"/>
      <c r="F78" s="8"/>
      <c r="G78" s="8"/>
    </row>
    <row r="79" spans="1:7" s="4" customFormat="1" ht="19.5" customHeight="1" x14ac:dyDescent="0.25">
      <c r="A79" s="79"/>
      <c r="B79" s="8"/>
      <c r="C79" s="8"/>
      <c r="D79" s="8"/>
      <c r="E79" s="8"/>
      <c r="F79" s="8"/>
      <c r="G79" s="8"/>
    </row>
    <row r="80" spans="1:7" s="4" customFormat="1" x14ac:dyDescent="0.25">
      <c r="A80" s="79"/>
      <c r="B80" s="8"/>
      <c r="C80" s="8"/>
      <c r="D80" s="8"/>
      <c r="E80" s="8"/>
      <c r="F80" s="8"/>
      <c r="G80" s="8"/>
    </row>
    <row r="81" spans="1:7" s="4" customFormat="1" x14ac:dyDescent="0.25">
      <c r="A81" s="79"/>
      <c r="B81" s="8"/>
      <c r="C81" s="8"/>
      <c r="D81" s="8"/>
      <c r="E81" s="8"/>
      <c r="F81" s="8"/>
      <c r="G81" s="8"/>
    </row>
    <row r="82" spans="1:7" s="4" customFormat="1" x14ac:dyDescent="0.25">
      <c r="A82" s="79"/>
      <c r="B82" s="8"/>
      <c r="C82" s="8"/>
      <c r="D82" s="8"/>
      <c r="E82" s="8"/>
      <c r="F82" s="8"/>
      <c r="G82" s="8"/>
    </row>
    <row r="83" spans="1:7" s="4" customFormat="1" x14ac:dyDescent="0.25">
      <c r="A83" s="79"/>
      <c r="B83" s="8"/>
      <c r="C83" s="8"/>
      <c r="D83" s="8"/>
      <c r="E83" s="8"/>
      <c r="F83" s="8"/>
      <c r="G83" s="8"/>
    </row>
    <row r="84" spans="1:7" s="4" customFormat="1" x14ac:dyDescent="0.25">
      <c r="A84" s="79"/>
      <c r="B84" s="8"/>
      <c r="C84" s="8"/>
      <c r="D84" s="8"/>
      <c r="E84" s="8"/>
      <c r="F84" s="8"/>
      <c r="G84" s="8"/>
    </row>
    <row r="85" spans="1:7" s="4" customFormat="1" ht="47.25" customHeight="1" x14ac:dyDescent="0.25">
      <c r="A85" s="79"/>
      <c r="B85" s="8"/>
      <c r="C85" s="8"/>
      <c r="D85" s="8"/>
      <c r="E85" s="8"/>
      <c r="F85" s="8"/>
      <c r="G85" s="8"/>
    </row>
    <row r="86" spans="1:7" s="4" customFormat="1" x14ac:dyDescent="0.25">
      <c r="A86" s="79"/>
      <c r="B86" s="8"/>
      <c r="C86" s="8"/>
      <c r="D86" s="8"/>
      <c r="E86" s="8"/>
      <c r="F86" s="8"/>
      <c r="G86" s="8"/>
    </row>
    <row r="87" spans="1:7" s="4" customFormat="1" ht="14.25" customHeight="1" x14ac:dyDescent="0.25">
      <c r="A87" s="79"/>
      <c r="B87" s="8"/>
      <c r="C87" s="8"/>
      <c r="D87" s="8"/>
      <c r="E87" s="8"/>
      <c r="F87" s="8"/>
      <c r="G87" s="8"/>
    </row>
    <row r="88" spans="1:7" s="4" customFormat="1" ht="14.25" customHeight="1" x14ac:dyDescent="0.25">
      <c r="A88" s="79"/>
      <c r="B88" s="8"/>
      <c r="C88" s="8"/>
      <c r="D88" s="8"/>
      <c r="E88" s="8"/>
      <c r="F88" s="8"/>
      <c r="G88" s="8"/>
    </row>
    <row r="89" spans="1:7" s="4" customFormat="1" ht="14.25" customHeight="1" x14ac:dyDescent="0.25">
      <c r="A89" s="79"/>
      <c r="B89" s="8"/>
      <c r="C89" s="8"/>
      <c r="D89" s="8"/>
      <c r="E89" s="8"/>
      <c r="F89" s="8"/>
      <c r="G89" s="8"/>
    </row>
    <row r="90" spans="1:7" s="4" customFormat="1" ht="14.25" customHeight="1" x14ac:dyDescent="0.25">
      <c r="A90" s="79"/>
      <c r="B90" s="8"/>
      <c r="C90" s="8"/>
      <c r="D90" s="8"/>
      <c r="E90" s="8"/>
      <c r="F90" s="8"/>
      <c r="G90" s="8"/>
    </row>
    <row r="91" spans="1:7" s="4" customFormat="1" ht="14.25" customHeight="1" x14ac:dyDescent="0.25">
      <c r="A91" s="79"/>
      <c r="B91" s="8"/>
      <c r="C91" s="8"/>
      <c r="D91" s="8"/>
      <c r="E91" s="8"/>
      <c r="F91" s="8"/>
      <c r="G91" s="8"/>
    </row>
    <row r="92" spans="1:7" s="4" customFormat="1" ht="14.25" customHeight="1" x14ac:dyDescent="0.25">
      <c r="A92" s="79"/>
      <c r="B92" s="8"/>
      <c r="C92" s="8"/>
      <c r="D92" s="8"/>
      <c r="E92" s="8"/>
      <c r="F92" s="8"/>
      <c r="G92" s="8"/>
    </row>
    <row r="93" spans="1:7" s="4" customFormat="1" ht="14.25" customHeight="1" x14ac:dyDescent="0.25">
      <c r="A93" s="79"/>
      <c r="B93" s="8"/>
      <c r="C93" s="8"/>
      <c r="D93" s="8"/>
      <c r="E93" s="8"/>
      <c r="F93" s="8"/>
      <c r="G93" s="8"/>
    </row>
    <row r="94" spans="1:7" s="4" customFormat="1" ht="14.25" customHeight="1" x14ac:dyDescent="0.25">
      <c r="A94" s="79"/>
      <c r="B94" s="8"/>
      <c r="C94" s="8"/>
      <c r="D94" s="8"/>
      <c r="E94" s="8"/>
      <c r="F94" s="8"/>
      <c r="G94" s="8"/>
    </row>
    <row r="95" spans="1:7" s="4" customFormat="1" ht="14.25" customHeight="1" x14ac:dyDescent="0.25">
      <c r="A95" s="79"/>
      <c r="B95" s="8"/>
      <c r="C95" s="8"/>
      <c r="D95" s="8"/>
      <c r="E95" s="8"/>
      <c r="F95" s="8"/>
      <c r="G95" s="8"/>
    </row>
    <row r="96" spans="1:7" s="4" customFormat="1" ht="14.25" customHeight="1" x14ac:dyDescent="0.25">
      <c r="A96" s="79"/>
      <c r="B96" s="8"/>
      <c r="C96" s="8"/>
      <c r="D96" s="8"/>
      <c r="E96" s="8"/>
      <c r="F96" s="8"/>
      <c r="G96" s="8"/>
    </row>
    <row r="97" spans="1:7" s="4" customFormat="1" x14ac:dyDescent="0.25">
      <c r="A97" s="79"/>
      <c r="B97" s="8"/>
      <c r="C97" s="8"/>
      <c r="D97" s="8"/>
      <c r="E97" s="8"/>
      <c r="F97" s="8"/>
      <c r="G97" s="8"/>
    </row>
    <row r="98" spans="1:7" s="4" customFormat="1" x14ac:dyDescent="0.25">
      <c r="A98" s="79"/>
      <c r="B98" s="8"/>
      <c r="C98" s="8"/>
      <c r="D98" s="8"/>
      <c r="E98" s="8"/>
      <c r="F98" s="8"/>
      <c r="G98" s="8"/>
    </row>
    <row r="99" spans="1:7" s="4" customFormat="1" x14ac:dyDescent="0.25">
      <c r="A99" s="79"/>
      <c r="B99" s="8"/>
      <c r="C99" s="8"/>
      <c r="D99" s="8"/>
      <c r="E99" s="8"/>
      <c r="F99" s="8"/>
      <c r="G99" s="8"/>
    </row>
    <row r="100" spans="1:7" s="4" customFormat="1" x14ac:dyDescent="0.25">
      <c r="A100" s="79"/>
      <c r="B100" s="8"/>
      <c r="C100" s="8"/>
      <c r="D100" s="8"/>
      <c r="E100" s="8"/>
      <c r="F100" s="8"/>
      <c r="G100" s="8"/>
    </row>
    <row r="101" spans="1:7" s="4" customFormat="1" x14ac:dyDescent="0.25">
      <c r="A101" s="79"/>
      <c r="B101" s="8"/>
      <c r="C101" s="8"/>
      <c r="D101" s="8"/>
      <c r="E101" s="8"/>
      <c r="F101" s="8"/>
      <c r="G101" s="8"/>
    </row>
    <row r="102" spans="1:7" s="4" customFormat="1" x14ac:dyDescent="0.25">
      <c r="A102" s="79"/>
      <c r="B102" s="8"/>
      <c r="C102" s="8"/>
      <c r="D102" s="8"/>
      <c r="E102" s="8"/>
      <c r="F102" s="8"/>
      <c r="G102" s="8"/>
    </row>
    <row r="103" spans="1:7" s="4" customFormat="1" x14ac:dyDescent="0.25">
      <c r="A103" s="79"/>
      <c r="B103" s="8"/>
      <c r="C103" s="8"/>
      <c r="D103" s="8"/>
      <c r="E103" s="8"/>
      <c r="F103" s="8"/>
      <c r="G103" s="8"/>
    </row>
    <row r="104" spans="1:7" s="4" customFormat="1" x14ac:dyDescent="0.25">
      <c r="A104" s="79"/>
      <c r="B104" s="8"/>
      <c r="C104" s="8"/>
      <c r="D104" s="8"/>
      <c r="E104" s="8"/>
      <c r="F104" s="8"/>
      <c r="G104" s="8"/>
    </row>
    <row r="105" spans="1:7" s="4" customFormat="1" x14ac:dyDescent="0.25">
      <c r="A105" s="79"/>
      <c r="B105" s="8"/>
      <c r="C105" s="8"/>
      <c r="D105" s="8"/>
      <c r="E105" s="8"/>
      <c r="F105" s="8"/>
      <c r="G105" s="8"/>
    </row>
    <row r="106" spans="1:7" s="4" customFormat="1" x14ac:dyDescent="0.25">
      <c r="A106" s="79"/>
      <c r="B106" s="8"/>
      <c r="C106" s="8"/>
      <c r="D106" s="8"/>
      <c r="E106" s="8"/>
      <c r="F106" s="8"/>
      <c r="G106" s="8"/>
    </row>
    <row r="107" spans="1:7" s="4" customFormat="1" x14ac:dyDescent="0.25">
      <c r="A107" s="79"/>
      <c r="B107" s="8"/>
      <c r="C107" s="8"/>
      <c r="D107" s="8"/>
      <c r="E107" s="8"/>
      <c r="F107" s="8"/>
      <c r="G107" s="8"/>
    </row>
    <row r="108" spans="1:7" s="4" customFormat="1" x14ac:dyDescent="0.25">
      <c r="A108" s="79"/>
      <c r="B108" s="8"/>
      <c r="C108" s="8"/>
      <c r="D108" s="8"/>
      <c r="E108" s="8"/>
      <c r="F108" s="8"/>
      <c r="G108" s="8"/>
    </row>
    <row r="109" spans="1:7" s="4" customFormat="1" x14ac:dyDescent="0.25">
      <c r="A109" s="79"/>
      <c r="B109" s="8"/>
      <c r="C109" s="8"/>
      <c r="D109" s="8"/>
      <c r="E109" s="8"/>
      <c r="F109" s="8"/>
      <c r="G109" s="8"/>
    </row>
    <row r="110" spans="1:7" s="4" customFormat="1" x14ac:dyDescent="0.25">
      <c r="A110" s="79"/>
      <c r="B110" s="8"/>
      <c r="C110" s="8"/>
      <c r="D110" s="8"/>
      <c r="E110" s="8"/>
      <c r="F110" s="8"/>
      <c r="G110" s="8"/>
    </row>
    <row r="111" spans="1:7" s="4" customFormat="1" x14ac:dyDescent="0.25">
      <c r="A111" s="79"/>
      <c r="B111" s="8"/>
      <c r="C111" s="8"/>
      <c r="D111" s="8"/>
      <c r="E111" s="8"/>
      <c r="F111" s="8"/>
      <c r="G111" s="8"/>
    </row>
    <row r="112" spans="1:7" s="4" customFormat="1" x14ac:dyDescent="0.25">
      <c r="A112" s="79"/>
      <c r="B112" s="8"/>
      <c r="C112" s="8"/>
      <c r="D112" s="8"/>
      <c r="E112" s="8"/>
      <c r="F112" s="8"/>
      <c r="G112" s="8"/>
    </row>
    <row r="113" spans="1:7" s="4" customFormat="1" x14ac:dyDescent="0.25">
      <c r="A113" s="79"/>
      <c r="B113" s="8"/>
      <c r="C113" s="8"/>
      <c r="D113" s="8"/>
      <c r="E113" s="8"/>
      <c r="F113" s="8"/>
      <c r="G113" s="8"/>
    </row>
    <row r="114" spans="1:7" s="4" customFormat="1" x14ac:dyDescent="0.25">
      <c r="A114" s="79"/>
      <c r="B114" s="8"/>
      <c r="C114" s="8"/>
      <c r="D114" s="8"/>
      <c r="E114" s="8"/>
      <c r="F114" s="8"/>
      <c r="G114" s="8"/>
    </row>
    <row r="115" spans="1:7" s="4" customFormat="1" x14ac:dyDescent="0.25">
      <c r="A115" s="79"/>
      <c r="B115" s="8"/>
      <c r="C115" s="8"/>
      <c r="D115" s="8"/>
      <c r="E115" s="8"/>
      <c r="F115" s="8"/>
      <c r="G115" s="8"/>
    </row>
    <row r="116" spans="1:7" s="4" customFormat="1" x14ac:dyDescent="0.25">
      <c r="A116" s="79"/>
      <c r="B116" s="8"/>
      <c r="C116" s="8"/>
      <c r="D116" s="8"/>
      <c r="E116" s="8"/>
      <c r="F116" s="8"/>
      <c r="G116" s="8"/>
    </row>
    <row r="117" spans="1:7" s="4" customFormat="1" x14ac:dyDescent="0.25">
      <c r="A117" s="79"/>
      <c r="B117" s="8"/>
      <c r="C117" s="8"/>
      <c r="D117" s="8"/>
      <c r="E117" s="8"/>
      <c r="F117" s="8"/>
      <c r="G117" s="8"/>
    </row>
    <row r="118" spans="1:7" s="4" customFormat="1" x14ac:dyDescent="0.25">
      <c r="A118" s="79"/>
      <c r="B118" s="8"/>
      <c r="C118" s="8"/>
      <c r="D118" s="8"/>
      <c r="E118" s="8"/>
      <c r="F118" s="8"/>
      <c r="G118" s="8"/>
    </row>
    <row r="119" spans="1:7" s="4" customFormat="1" x14ac:dyDescent="0.25">
      <c r="A119" s="79"/>
      <c r="B119" s="8"/>
      <c r="C119" s="8"/>
      <c r="D119" s="8"/>
      <c r="E119" s="8"/>
      <c r="F119" s="8"/>
      <c r="G119" s="8"/>
    </row>
    <row r="120" spans="1:7" s="4" customFormat="1" x14ac:dyDescent="0.25">
      <c r="A120" s="79"/>
      <c r="B120" s="8"/>
      <c r="C120" s="8"/>
      <c r="D120" s="8"/>
      <c r="E120" s="8"/>
      <c r="F120" s="8"/>
      <c r="G120" s="8"/>
    </row>
    <row r="121" spans="1:7" s="4" customFormat="1" x14ac:dyDescent="0.25">
      <c r="A121" s="79"/>
      <c r="B121" s="8"/>
      <c r="C121" s="8"/>
      <c r="D121" s="8"/>
      <c r="E121" s="8"/>
      <c r="F121" s="8"/>
      <c r="G121" s="8"/>
    </row>
    <row r="122" spans="1:7" s="4" customFormat="1" x14ac:dyDescent="0.25">
      <c r="A122" s="79"/>
      <c r="B122" s="8"/>
      <c r="C122" s="8"/>
      <c r="D122" s="8"/>
      <c r="E122" s="8"/>
      <c r="F122" s="8"/>
      <c r="G122" s="8"/>
    </row>
    <row r="123" spans="1:7" s="4" customFormat="1" x14ac:dyDescent="0.25">
      <c r="A123" s="79"/>
      <c r="B123" s="8"/>
      <c r="C123" s="8"/>
      <c r="D123" s="8"/>
      <c r="E123" s="8"/>
      <c r="F123" s="8"/>
      <c r="G123" s="8"/>
    </row>
    <row r="124" spans="1:7" s="4" customFormat="1" x14ac:dyDescent="0.25">
      <c r="A124" s="79"/>
      <c r="B124" s="8"/>
      <c r="C124" s="8"/>
      <c r="D124" s="8"/>
      <c r="E124" s="8"/>
      <c r="F124" s="8"/>
      <c r="G124" s="8"/>
    </row>
    <row r="125" spans="1:7" s="4" customFormat="1" x14ac:dyDescent="0.25">
      <c r="A125" s="79"/>
      <c r="B125" s="8"/>
      <c r="C125" s="8"/>
      <c r="D125" s="8"/>
      <c r="E125" s="8"/>
      <c r="F125" s="8"/>
      <c r="G125" s="8"/>
    </row>
    <row r="126" spans="1:7" s="4" customFormat="1" x14ac:dyDescent="0.25">
      <c r="A126" s="79"/>
      <c r="B126" s="8"/>
      <c r="C126" s="8"/>
      <c r="D126" s="8"/>
      <c r="E126" s="8"/>
      <c r="F126" s="8"/>
      <c r="G126" s="8"/>
    </row>
    <row r="127" spans="1:7" s="4" customFormat="1" x14ac:dyDescent="0.25">
      <c r="A127" s="79"/>
      <c r="B127" s="8"/>
      <c r="C127" s="8"/>
      <c r="D127" s="8"/>
      <c r="E127" s="8"/>
      <c r="F127" s="8"/>
      <c r="G127" s="8"/>
    </row>
    <row r="128" spans="1:7" s="4" customFormat="1" x14ac:dyDescent="0.25">
      <c r="A128" s="79"/>
      <c r="B128" s="8"/>
      <c r="C128" s="8"/>
      <c r="D128" s="8"/>
      <c r="E128" s="8"/>
      <c r="F128" s="8"/>
      <c r="G128" s="8"/>
    </row>
    <row r="129" spans="1:7" s="4" customFormat="1" x14ac:dyDescent="0.25">
      <c r="A129" s="79"/>
      <c r="B129" s="8"/>
      <c r="C129" s="8"/>
      <c r="D129" s="8"/>
      <c r="E129" s="8"/>
      <c r="F129" s="8"/>
      <c r="G129" s="8"/>
    </row>
    <row r="130" spans="1:7" s="4" customFormat="1" x14ac:dyDescent="0.25">
      <c r="A130" s="79"/>
      <c r="B130" s="8"/>
      <c r="C130" s="8"/>
      <c r="D130" s="8"/>
      <c r="E130" s="8"/>
      <c r="F130" s="8"/>
      <c r="G130" s="8"/>
    </row>
    <row r="131" spans="1:7" s="4" customFormat="1" x14ac:dyDescent="0.25">
      <c r="A131" s="79"/>
      <c r="B131" s="8"/>
      <c r="C131" s="8"/>
      <c r="D131" s="8"/>
      <c r="E131" s="8"/>
      <c r="F131" s="8"/>
      <c r="G131" s="8"/>
    </row>
    <row r="132" spans="1:7" s="4" customFormat="1" x14ac:dyDescent="0.25">
      <c r="A132" s="79"/>
      <c r="B132" s="8"/>
      <c r="C132" s="8"/>
      <c r="D132" s="8"/>
      <c r="E132" s="8"/>
      <c r="F132" s="8"/>
      <c r="G132" s="8"/>
    </row>
    <row r="133" spans="1:7" s="4" customFormat="1" x14ac:dyDescent="0.25">
      <c r="A133" s="79"/>
      <c r="B133" s="8"/>
      <c r="C133" s="8"/>
      <c r="D133" s="8"/>
      <c r="E133" s="8"/>
      <c r="F133" s="8"/>
      <c r="G133" s="8"/>
    </row>
    <row r="134" spans="1:7" s="4" customFormat="1" x14ac:dyDescent="0.25">
      <c r="A134" s="79"/>
      <c r="B134" s="8"/>
      <c r="C134" s="8"/>
      <c r="D134" s="8"/>
      <c r="E134" s="8"/>
      <c r="F134" s="8"/>
      <c r="G134" s="8"/>
    </row>
    <row r="135" spans="1:7" s="4" customFormat="1" x14ac:dyDescent="0.25">
      <c r="A135" s="79"/>
      <c r="B135" s="8"/>
      <c r="C135" s="8"/>
      <c r="D135" s="8"/>
      <c r="E135" s="8"/>
      <c r="F135" s="8"/>
      <c r="G135" s="8"/>
    </row>
    <row r="136" spans="1:7" s="4" customFormat="1" x14ac:dyDescent="0.25">
      <c r="A136" s="79"/>
      <c r="B136" s="8"/>
      <c r="C136" s="8"/>
      <c r="D136" s="8"/>
      <c r="E136" s="8"/>
      <c r="F136" s="8"/>
      <c r="G136" s="8"/>
    </row>
    <row r="137" spans="1:7" s="4" customFormat="1" x14ac:dyDescent="0.25">
      <c r="A137" s="79"/>
      <c r="B137" s="8"/>
      <c r="C137" s="8"/>
      <c r="D137" s="8"/>
      <c r="E137" s="8"/>
      <c r="F137" s="8"/>
      <c r="G137" s="8"/>
    </row>
    <row r="138" spans="1:7" s="4" customFormat="1" x14ac:dyDescent="0.25">
      <c r="A138" s="79"/>
      <c r="B138" s="8"/>
      <c r="C138" s="8"/>
      <c r="D138" s="8"/>
      <c r="E138" s="8"/>
      <c r="F138" s="8"/>
      <c r="G138" s="8"/>
    </row>
    <row r="139" spans="1:7" s="4" customFormat="1" x14ac:dyDescent="0.25">
      <c r="A139" s="79"/>
      <c r="B139" s="8"/>
      <c r="C139" s="8"/>
      <c r="D139" s="8"/>
      <c r="E139" s="8"/>
      <c r="F139" s="8"/>
      <c r="G139" s="8"/>
    </row>
    <row r="140" spans="1:7" s="4" customFormat="1" x14ac:dyDescent="0.25">
      <c r="A140" s="79"/>
      <c r="B140" s="8"/>
      <c r="C140" s="8"/>
      <c r="D140" s="8"/>
      <c r="E140" s="8"/>
      <c r="F140" s="8"/>
      <c r="G140" s="8"/>
    </row>
    <row r="141" spans="1:7" s="4" customFormat="1" x14ac:dyDescent="0.25">
      <c r="A141" s="79"/>
      <c r="B141" s="8"/>
      <c r="C141" s="8"/>
      <c r="D141" s="8"/>
      <c r="E141" s="8"/>
      <c r="F141" s="8"/>
      <c r="G141" s="8"/>
    </row>
    <row r="142" spans="1:7" s="4" customFormat="1" x14ac:dyDescent="0.25">
      <c r="A142" s="79"/>
      <c r="B142" s="8"/>
      <c r="C142" s="8"/>
      <c r="D142" s="8"/>
      <c r="E142" s="8"/>
      <c r="F142" s="8"/>
      <c r="G142" s="8"/>
    </row>
    <row r="143" spans="1:7" s="4" customFormat="1" x14ac:dyDescent="0.25">
      <c r="A143" s="79"/>
      <c r="B143" s="8"/>
      <c r="C143" s="8"/>
      <c r="D143" s="8"/>
      <c r="E143" s="8"/>
      <c r="F143" s="8"/>
      <c r="G143" s="8"/>
    </row>
    <row r="144" spans="1:7" s="4" customFormat="1" x14ac:dyDescent="0.25">
      <c r="A144" s="79"/>
      <c r="B144" s="8"/>
      <c r="C144" s="8"/>
      <c r="D144" s="8"/>
      <c r="E144" s="8"/>
      <c r="F144" s="8"/>
      <c r="G144" s="8"/>
    </row>
    <row r="145" spans="1:7" s="4" customFormat="1" x14ac:dyDescent="0.25">
      <c r="A145" s="79"/>
      <c r="B145" s="8"/>
      <c r="C145" s="8"/>
      <c r="D145" s="8"/>
      <c r="E145" s="8"/>
      <c r="F145" s="8"/>
      <c r="G145" s="8"/>
    </row>
    <row r="146" spans="1:7" s="4" customFormat="1" x14ac:dyDescent="0.25">
      <c r="A146" s="79"/>
      <c r="B146" s="8"/>
      <c r="C146" s="8"/>
      <c r="D146" s="8"/>
      <c r="E146" s="8"/>
      <c r="F146" s="8"/>
      <c r="G146" s="8"/>
    </row>
    <row r="147" spans="1:7" s="4" customFormat="1" x14ac:dyDescent="0.25">
      <c r="A147" s="79"/>
      <c r="B147" s="8"/>
      <c r="C147" s="8"/>
      <c r="D147" s="8"/>
      <c r="E147" s="8"/>
      <c r="F147" s="8"/>
      <c r="G147" s="8"/>
    </row>
    <row r="148" spans="1:7" s="4" customFormat="1" x14ac:dyDescent="0.25">
      <c r="A148" s="79"/>
      <c r="B148" s="8"/>
      <c r="C148" s="8"/>
      <c r="D148" s="8"/>
      <c r="E148" s="8"/>
      <c r="F148" s="8"/>
      <c r="G148" s="8"/>
    </row>
    <row r="149" spans="1:7" s="4" customFormat="1" x14ac:dyDescent="0.25">
      <c r="A149" s="79"/>
      <c r="B149" s="8"/>
      <c r="C149" s="8"/>
      <c r="D149" s="8"/>
      <c r="E149" s="8"/>
      <c r="F149" s="8"/>
      <c r="G149" s="8"/>
    </row>
    <row r="150" spans="1:7" s="4" customFormat="1" x14ac:dyDescent="0.25">
      <c r="A150" s="79"/>
      <c r="B150" s="8"/>
      <c r="C150" s="8"/>
      <c r="D150" s="8"/>
      <c r="E150" s="8"/>
      <c r="F150" s="8"/>
      <c r="G150" s="8"/>
    </row>
    <row r="151" spans="1:7" s="4" customFormat="1" x14ac:dyDescent="0.25">
      <c r="A151" s="79"/>
      <c r="B151" s="8"/>
      <c r="C151" s="8"/>
      <c r="D151" s="8"/>
      <c r="E151" s="8"/>
      <c r="F151" s="8"/>
      <c r="G151" s="8"/>
    </row>
    <row r="152" spans="1:7" s="4" customFormat="1" x14ac:dyDescent="0.25">
      <c r="A152" s="79"/>
      <c r="B152" s="8"/>
      <c r="C152" s="8"/>
      <c r="D152" s="8"/>
      <c r="E152" s="8"/>
      <c r="F152" s="8"/>
      <c r="G152" s="8"/>
    </row>
    <row r="153" spans="1:7" s="4" customFormat="1" x14ac:dyDescent="0.25">
      <c r="A153" s="79"/>
      <c r="B153" s="8"/>
      <c r="C153" s="8"/>
      <c r="D153" s="8"/>
      <c r="E153" s="8"/>
      <c r="F153" s="8"/>
      <c r="G153" s="8"/>
    </row>
    <row r="154" spans="1:7" s="4" customFormat="1" ht="20.149999999999999" customHeight="1" x14ac:dyDescent="0.25">
      <c r="A154" s="79"/>
      <c r="B154" s="8"/>
      <c r="C154" s="8"/>
      <c r="D154" s="8"/>
      <c r="E154" s="8"/>
      <c r="F154" s="8"/>
      <c r="G154" s="8"/>
    </row>
    <row r="155" spans="1:7" s="4" customFormat="1" x14ac:dyDescent="0.25">
      <c r="A155" s="79"/>
      <c r="B155" s="8"/>
      <c r="C155" s="8"/>
      <c r="D155" s="8"/>
      <c r="E155" s="8"/>
      <c r="F155" s="8"/>
      <c r="G155" s="8"/>
    </row>
    <row r="156" spans="1:7" s="4" customFormat="1" x14ac:dyDescent="0.25">
      <c r="A156" s="79"/>
      <c r="B156" s="8"/>
      <c r="C156" s="8"/>
      <c r="D156" s="8"/>
      <c r="E156" s="8"/>
      <c r="F156" s="8"/>
      <c r="G156" s="8"/>
    </row>
    <row r="157" spans="1:7" s="4" customFormat="1" x14ac:dyDescent="0.25">
      <c r="A157" s="79"/>
      <c r="B157" s="8"/>
      <c r="C157" s="8"/>
      <c r="D157" s="8"/>
      <c r="E157" s="8"/>
      <c r="F157" s="8"/>
      <c r="G157" s="8"/>
    </row>
    <row r="158" spans="1:7" s="4" customFormat="1" x14ac:dyDescent="0.25">
      <c r="A158" s="79"/>
      <c r="B158" s="8"/>
      <c r="C158" s="8"/>
      <c r="D158" s="8"/>
      <c r="E158" s="8"/>
      <c r="F158" s="8"/>
      <c r="G158" s="8"/>
    </row>
    <row r="159" spans="1:7" s="4" customFormat="1" x14ac:dyDescent="0.25">
      <c r="A159" s="79"/>
      <c r="B159" s="8"/>
      <c r="C159" s="8"/>
      <c r="D159" s="8"/>
      <c r="E159" s="8"/>
      <c r="F159" s="8"/>
      <c r="G159" s="8"/>
    </row>
    <row r="160" spans="1:7" s="4" customFormat="1" x14ac:dyDescent="0.25">
      <c r="A160" s="79"/>
      <c r="B160" s="8"/>
      <c r="C160" s="8"/>
      <c r="D160" s="8"/>
      <c r="E160" s="8"/>
      <c r="F160" s="8"/>
      <c r="G160" s="8"/>
    </row>
    <row r="161" spans="1:7" s="4" customFormat="1" x14ac:dyDescent="0.25">
      <c r="A161" s="79"/>
      <c r="B161" s="8"/>
      <c r="C161" s="8"/>
      <c r="D161" s="8"/>
      <c r="E161" s="8"/>
      <c r="F161" s="8"/>
      <c r="G161" s="8"/>
    </row>
    <row r="162" spans="1:7" s="4" customFormat="1" x14ac:dyDescent="0.25">
      <c r="A162" s="79"/>
      <c r="B162" s="8"/>
      <c r="C162" s="8"/>
      <c r="D162" s="8"/>
      <c r="E162" s="8"/>
      <c r="F162" s="8"/>
      <c r="G162" s="8"/>
    </row>
    <row r="163" spans="1:7" s="4" customFormat="1" x14ac:dyDescent="0.25">
      <c r="A163" s="79"/>
      <c r="B163" s="8"/>
      <c r="C163" s="8"/>
      <c r="D163" s="8"/>
      <c r="E163" s="8"/>
      <c r="F163" s="8"/>
      <c r="G163" s="8"/>
    </row>
    <row r="164" spans="1:7" s="4" customFormat="1" x14ac:dyDescent="0.25">
      <c r="A164" s="79"/>
      <c r="B164" s="8"/>
      <c r="C164" s="8"/>
      <c r="D164" s="8"/>
      <c r="E164" s="8"/>
      <c r="F164" s="8"/>
      <c r="G164" s="8"/>
    </row>
    <row r="165" spans="1:7" s="4" customFormat="1" x14ac:dyDescent="0.25">
      <c r="A165" s="79"/>
      <c r="B165" s="8"/>
      <c r="C165" s="8"/>
      <c r="D165" s="8"/>
      <c r="E165" s="8"/>
      <c r="F165" s="8"/>
      <c r="G165" s="8"/>
    </row>
    <row r="166" spans="1:7" s="4" customFormat="1" x14ac:dyDescent="0.25">
      <c r="A166" s="79"/>
      <c r="B166" s="8"/>
      <c r="C166" s="8"/>
      <c r="D166" s="8"/>
      <c r="E166" s="8"/>
      <c r="F166" s="8"/>
      <c r="G166" s="8"/>
    </row>
    <row r="167" spans="1:7" s="4" customFormat="1" x14ac:dyDescent="0.25">
      <c r="A167" s="79"/>
      <c r="B167" s="8"/>
      <c r="C167" s="8"/>
      <c r="D167" s="8"/>
      <c r="E167" s="8"/>
      <c r="F167" s="8"/>
      <c r="G167" s="8"/>
    </row>
    <row r="168" spans="1:7" s="4" customFormat="1" ht="55.5" customHeight="1" x14ac:dyDescent="0.25">
      <c r="A168" s="79"/>
      <c r="B168" s="8"/>
      <c r="C168" s="8"/>
      <c r="D168" s="8"/>
      <c r="E168" s="8"/>
      <c r="F168" s="8"/>
      <c r="G168" s="8"/>
    </row>
    <row r="169" spans="1:7" s="4" customFormat="1" x14ac:dyDescent="0.25">
      <c r="A169" s="79"/>
      <c r="B169" s="8"/>
      <c r="C169" s="8"/>
      <c r="D169" s="8"/>
      <c r="E169" s="8"/>
      <c r="F169" s="8"/>
      <c r="G169" s="8"/>
    </row>
    <row r="170" spans="1:7" s="4" customFormat="1" x14ac:dyDescent="0.25">
      <c r="A170" s="79"/>
      <c r="B170" s="8"/>
      <c r="C170" s="8"/>
      <c r="D170" s="8"/>
      <c r="E170" s="8"/>
      <c r="F170" s="8"/>
      <c r="G170" s="8"/>
    </row>
    <row r="171" spans="1:7" s="4" customFormat="1" x14ac:dyDescent="0.25">
      <c r="A171" s="79"/>
      <c r="B171" s="8"/>
      <c r="C171" s="8"/>
      <c r="D171" s="8"/>
      <c r="E171" s="8"/>
      <c r="F171" s="8"/>
      <c r="G171" s="8"/>
    </row>
    <row r="172" spans="1:7" s="4" customFormat="1" x14ac:dyDescent="0.25">
      <c r="A172" s="79"/>
      <c r="B172" s="8"/>
      <c r="C172" s="8"/>
      <c r="D172" s="8"/>
      <c r="E172" s="8"/>
      <c r="F172" s="8"/>
      <c r="G172" s="8"/>
    </row>
    <row r="173" spans="1:7" s="4" customFormat="1" x14ac:dyDescent="0.25">
      <c r="A173" s="79"/>
      <c r="B173" s="8"/>
      <c r="C173" s="8"/>
      <c r="D173" s="8"/>
      <c r="E173" s="8"/>
      <c r="F173" s="8"/>
      <c r="G173" s="8"/>
    </row>
    <row r="174" spans="1:7" s="4" customFormat="1" x14ac:dyDescent="0.25">
      <c r="A174" s="79"/>
      <c r="B174" s="8"/>
      <c r="C174" s="8"/>
      <c r="D174" s="8"/>
      <c r="E174" s="8"/>
      <c r="F174" s="8"/>
      <c r="G174" s="8"/>
    </row>
    <row r="175" spans="1:7" s="4" customFormat="1" x14ac:dyDescent="0.25">
      <c r="A175" s="79"/>
      <c r="B175" s="8"/>
      <c r="C175" s="8"/>
      <c r="D175" s="8"/>
      <c r="E175" s="8"/>
      <c r="F175" s="8"/>
      <c r="G175" s="8"/>
    </row>
    <row r="176" spans="1:7" s="4" customFormat="1" x14ac:dyDescent="0.25">
      <c r="A176" s="79"/>
      <c r="B176" s="8"/>
      <c r="C176" s="8"/>
      <c r="D176" s="8"/>
      <c r="E176" s="8"/>
      <c r="F176" s="8"/>
      <c r="G176" s="8"/>
    </row>
    <row r="177" spans="1:7" s="4" customFormat="1" x14ac:dyDescent="0.25">
      <c r="A177" s="79"/>
      <c r="B177" s="8"/>
      <c r="C177" s="8"/>
      <c r="D177" s="8"/>
      <c r="E177" s="8"/>
      <c r="F177" s="8"/>
      <c r="G177" s="8"/>
    </row>
    <row r="178" spans="1:7" s="4" customFormat="1" ht="45" customHeight="1" x14ac:dyDescent="0.25">
      <c r="A178" s="79"/>
      <c r="B178" s="8"/>
      <c r="C178" s="8"/>
      <c r="D178" s="8"/>
      <c r="E178" s="8"/>
      <c r="F178" s="8"/>
      <c r="G178" s="8"/>
    </row>
    <row r="179" spans="1:7" s="4" customFormat="1" x14ac:dyDescent="0.25">
      <c r="A179" s="79"/>
      <c r="B179" s="8"/>
      <c r="C179" s="8"/>
      <c r="D179" s="8"/>
      <c r="E179" s="8"/>
      <c r="F179" s="8"/>
      <c r="G179" s="8"/>
    </row>
    <row r="180" spans="1:7" s="4" customFormat="1" x14ac:dyDescent="0.25">
      <c r="A180" s="79"/>
      <c r="B180" s="8"/>
      <c r="C180" s="8"/>
      <c r="D180" s="8"/>
      <c r="E180" s="8"/>
      <c r="F180" s="8"/>
      <c r="G180" s="8"/>
    </row>
    <row r="181" spans="1:7" s="4" customFormat="1" x14ac:dyDescent="0.25">
      <c r="A181" s="79"/>
      <c r="B181" s="8"/>
      <c r="C181" s="8"/>
      <c r="D181" s="8"/>
      <c r="E181" s="8"/>
      <c r="F181" s="8"/>
      <c r="G181" s="8"/>
    </row>
    <row r="182" spans="1:7" s="4" customFormat="1" x14ac:dyDescent="0.25">
      <c r="A182" s="79"/>
      <c r="B182" s="8"/>
      <c r="C182" s="8"/>
      <c r="D182" s="8"/>
      <c r="E182" s="8"/>
      <c r="F182" s="8"/>
      <c r="G182" s="8"/>
    </row>
    <row r="183" spans="1:7" s="4" customFormat="1" x14ac:dyDescent="0.25">
      <c r="A183" s="79"/>
      <c r="B183" s="8"/>
      <c r="C183" s="8"/>
      <c r="D183" s="8"/>
      <c r="E183" s="8"/>
      <c r="F183" s="8"/>
      <c r="G183" s="8"/>
    </row>
    <row r="184" spans="1:7" s="4" customFormat="1" x14ac:dyDescent="0.25">
      <c r="A184" s="79"/>
      <c r="B184" s="8"/>
      <c r="C184" s="8"/>
      <c r="D184" s="8"/>
      <c r="E184" s="8"/>
      <c r="F184" s="8"/>
      <c r="G184" s="8"/>
    </row>
    <row r="185" spans="1:7" s="4" customFormat="1" x14ac:dyDescent="0.25">
      <c r="A185" s="79"/>
      <c r="B185" s="8"/>
      <c r="C185" s="8"/>
      <c r="D185" s="8"/>
      <c r="E185" s="8"/>
      <c r="F185" s="8"/>
      <c r="G185" s="8"/>
    </row>
    <row r="186" spans="1:7" s="4" customFormat="1" x14ac:dyDescent="0.25">
      <c r="A186" s="79"/>
      <c r="B186" s="8"/>
      <c r="C186" s="8"/>
      <c r="D186" s="8"/>
      <c r="E186" s="8"/>
      <c r="F186" s="8"/>
      <c r="G186" s="8"/>
    </row>
    <row r="187" spans="1:7" s="4" customFormat="1" x14ac:dyDescent="0.25">
      <c r="A187" s="79"/>
      <c r="B187" s="8"/>
      <c r="C187" s="8"/>
      <c r="D187" s="8"/>
      <c r="E187" s="8"/>
      <c r="F187" s="8"/>
      <c r="G187" s="8"/>
    </row>
    <row r="188" spans="1:7" s="4" customFormat="1" x14ac:dyDescent="0.25">
      <c r="A188" s="79"/>
      <c r="B188" s="8"/>
      <c r="C188" s="8"/>
      <c r="D188" s="8"/>
      <c r="E188" s="8"/>
      <c r="F188" s="8"/>
      <c r="G188" s="8"/>
    </row>
    <row r="189" spans="1:7" s="4" customFormat="1" x14ac:dyDescent="0.25">
      <c r="A189" s="79"/>
      <c r="B189" s="8"/>
      <c r="C189" s="8"/>
      <c r="D189" s="8"/>
      <c r="E189" s="8"/>
      <c r="F189" s="8"/>
      <c r="G189" s="8"/>
    </row>
    <row r="190" spans="1:7" s="4" customFormat="1" x14ac:dyDescent="0.25">
      <c r="A190" s="79"/>
      <c r="B190" s="8"/>
      <c r="C190" s="8"/>
      <c r="D190" s="8"/>
      <c r="E190" s="8"/>
      <c r="F190" s="8"/>
      <c r="G190" s="8"/>
    </row>
    <row r="191" spans="1:7" s="4" customFormat="1" x14ac:dyDescent="0.25">
      <c r="A191" s="79"/>
      <c r="B191" s="8"/>
      <c r="C191" s="8"/>
      <c r="D191" s="8"/>
      <c r="E191" s="8"/>
      <c r="F191" s="8"/>
      <c r="G191" s="8"/>
    </row>
    <row r="192" spans="1:7" s="4" customFormat="1" x14ac:dyDescent="0.25">
      <c r="A192" s="79"/>
      <c r="B192" s="8"/>
      <c r="C192" s="8"/>
      <c r="D192" s="8"/>
      <c r="E192" s="8"/>
      <c r="F192" s="8"/>
      <c r="G192" s="8"/>
    </row>
    <row r="193" spans="1:7" s="4" customFormat="1" ht="36" customHeight="1" x14ac:dyDescent="0.25">
      <c r="A193" s="79"/>
      <c r="B193" s="8"/>
      <c r="C193" s="8"/>
      <c r="D193" s="8"/>
      <c r="E193" s="8"/>
      <c r="F193" s="8"/>
      <c r="G193" s="8"/>
    </row>
    <row r="194" spans="1:7" s="4" customFormat="1" x14ac:dyDescent="0.25">
      <c r="A194" s="79"/>
      <c r="B194" s="8"/>
      <c r="C194" s="8"/>
      <c r="D194" s="8"/>
      <c r="E194" s="8"/>
      <c r="F194" s="8"/>
      <c r="G194" s="8"/>
    </row>
    <row r="195" spans="1:7" s="4" customFormat="1" x14ac:dyDescent="0.25">
      <c r="A195" s="79"/>
      <c r="B195" s="8"/>
      <c r="C195" s="8"/>
      <c r="D195" s="8"/>
      <c r="E195" s="8"/>
      <c r="F195" s="8"/>
      <c r="G195" s="8"/>
    </row>
    <row r="196" spans="1:7" s="4" customFormat="1" x14ac:dyDescent="0.25">
      <c r="A196" s="79"/>
      <c r="B196" s="8"/>
      <c r="C196" s="8"/>
      <c r="D196" s="8"/>
      <c r="E196" s="8"/>
      <c r="F196" s="8"/>
      <c r="G196" s="8"/>
    </row>
    <row r="197" spans="1:7" s="4" customFormat="1" x14ac:dyDescent="0.25">
      <c r="A197" s="79"/>
      <c r="B197" s="8"/>
      <c r="C197" s="8"/>
      <c r="D197" s="8"/>
      <c r="E197" s="8"/>
      <c r="F197" s="8"/>
      <c r="G197" s="8"/>
    </row>
    <row r="198" spans="1:7" s="4" customFormat="1" x14ac:dyDescent="0.25">
      <c r="A198" s="79"/>
      <c r="B198" s="8"/>
      <c r="C198" s="8"/>
      <c r="D198" s="8"/>
      <c r="E198" s="8"/>
      <c r="F198" s="8"/>
      <c r="G198" s="8"/>
    </row>
    <row r="199" spans="1:7" s="4" customFormat="1" x14ac:dyDescent="0.25">
      <c r="A199" s="79"/>
      <c r="B199" s="8"/>
      <c r="C199" s="8"/>
      <c r="D199" s="8"/>
      <c r="E199" s="8"/>
      <c r="F199" s="8"/>
      <c r="G199" s="8"/>
    </row>
    <row r="200" spans="1:7" s="4" customFormat="1" x14ac:dyDescent="0.25">
      <c r="A200" s="79"/>
      <c r="B200" s="8"/>
      <c r="C200" s="8"/>
      <c r="D200" s="8"/>
      <c r="E200" s="8"/>
      <c r="F200" s="8"/>
      <c r="G200" s="8"/>
    </row>
    <row r="201" spans="1:7" s="4" customFormat="1" x14ac:dyDescent="0.25">
      <c r="A201" s="79"/>
      <c r="B201" s="8"/>
      <c r="C201" s="8"/>
      <c r="D201" s="8"/>
      <c r="E201" s="8"/>
      <c r="F201" s="8"/>
      <c r="G201" s="8"/>
    </row>
    <row r="202" spans="1:7" s="4" customFormat="1" x14ac:dyDescent="0.25">
      <c r="A202" s="79"/>
      <c r="B202" s="8"/>
      <c r="C202" s="8"/>
      <c r="D202" s="8"/>
      <c r="E202" s="8"/>
      <c r="F202" s="8"/>
      <c r="G202" s="8"/>
    </row>
    <row r="203" spans="1:7" s="4" customFormat="1" x14ac:dyDescent="0.25">
      <c r="A203" s="79"/>
      <c r="B203" s="8"/>
      <c r="C203" s="8"/>
      <c r="D203" s="8"/>
      <c r="E203" s="8"/>
      <c r="F203" s="8"/>
      <c r="G203" s="8"/>
    </row>
    <row r="204" spans="1:7" s="4" customFormat="1" x14ac:dyDescent="0.25">
      <c r="A204" s="79"/>
      <c r="B204" s="8"/>
      <c r="C204" s="8"/>
      <c r="D204" s="8"/>
      <c r="E204" s="8"/>
      <c r="F204" s="8"/>
      <c r="G204" s="8"/>
    </row>
    <row r="205" spans="1:7" s="4" customFormat="1" x14ac:dyDescent="0.25">
      <c r="A205" s="79"/>
      <c r="B205" s="8"/>
      <c r="C205" s="8"/>
      <c r="D205" s="8"/>
      <c r="E205" s="8"/>
      <c r="F205" s="8"/>
      <c r="G205" s="8"/>
    </row>
    <row r="206" spans="1:7" s="4" customFormat="1" x14ac:dyDescent="0.25">
      <c r="A206" s="79"/>
      <c r="B206" s="8"/>
      <c r="C206" s="8"/>
      <c r="D206" s="8"/>
      <c r="E206" s="8"/>
      <c r="F206" s="8"/>
      <c r="G206" s="8"/>
    </row>
    <row r="207" spans="1:7" s="4" customFormat="1" x14ac:dyDescent="0.25">
      <c r="A207" s="79"/>
      <c r="B207" s="8"/>
      <c r="C207" s="8"/>
      <c r="D207" s="8"/>
      <c r="E207" s="8"/>
      <c r="F207" s="8"/>
      <c r="G207" s="8"/>
    </row>
    <row r="208" spans="1:7" s="4" customFormat="1" x14ac:dyDescent="0.25">
      <c r="A208" s="79"/>
      <c r="B208" s="8"/>
      <c r="C208" s="8"/>
      <c r="D208" s="8"/>
      <c r="E208" s="8"/>
      <c r="F208" s="8"/>
      <c r="G208" s="8"/>
    </row>
    <row r="209" spans="1:7" s="4" customFormat="1" x14ac:dyDescent="0.25">
      <c r="A209" s="79"/>
      <c r="B209" s="8"/>
      <c r="C209" s="8"/>
      <c r="D209" s="8"/>
      <c r="E209" s="8"/>
      <c r="F209" s="8"/>
      <c r="G209" s="8"/>
    </row>
    <row r="210" spans="1:7" s="4" customFormat="1" x14ac:dyDescent="0.25">
      <c r="A210" s="79"/>
      <c r="B210" s="8"/>
      <c r="C210" s="8"/>
      <c r="D210" s="8"/>
      <c r="E210" s="8"/>
      <c r="F210" s="8"/>
      <c r="G210" s="8"/>
    </row>
    <row r="211" spans="1:7" s="4" customFormat="1" x14ac:dyDescent="0.25">
      <c r="A211" s="79"/>
      <c r="B211" s="8"/>
      <c r="C211" s="8"/>
      <c r="D211" s="8"/>
      <c r="E211" s="8"/>
      <c r="F211" s="8"/>
      <c r="G211" s="8"/>
    </row>
    <row r="212" spans="1:7" s="4" customFormat="1" x14ac:dyDescent="0.25">
      <c r="A212" s="79"/>
      <c r="B212" s="8"/>
      <c r="C212" s="8"/>
      <c r="D212" s="8"/>
      <c r="E212" s="8"/>
      <c r="F212" s="8"/>
      <c r="G212" s="8"/>
    </row>
    <row r="213" spans="1:7" s="4" customFormat="1" x14ac:dyDescent="0.25">
      <c r="A213" s="79"/>
      <c r="B213" s="8"/>
      <c r="C213" s="8"/>
      <c r="D213" s="8"/>
      <c r="E213" s="8"/>
      <c r="F213" s="8"/>
      <c r="G213" s="8"/>
    </row>
    <row r="214" spans="1:7" s="4" customFormat="1" x14ac:dyDescent="0.25">
      <c r="A214" s="79"/>
      <c r="B214" s="8"/>
      <c r="C214" s="8"/>
      <c r="D214" s="8"/>
      <c r="E214" s="8"/>
      <c r="F214" s="8"/>
      <c r="G214" s="8"/>
    </row>
    <row r="215" spans="1:7" s="4" customFormat="1" x14ac:dyDescent="0.25">
      <c r="A215" s="79"/>
      <c r="B215" s="8"/>
      <c r="C215" s="8"/>
      <c r="D215" s="8"/>
      <c r="E215" s="8"/>
      <c r="F215" s="8"/>
      <c r="G215" s="8"/>
    </row>
    <row r="216" spans="1:7" s="4" customFormat="1" x14ac:dyDescent="0.25">
      <c r="A216" s="79"/>
      <c r="B216" s="8"/>
      <c r="C216" s="8"/>
      <c r="D216" s="8"/>
      <c r="E216" s="8"/>
      <c r="F216" s="8"/>
      <c r="G216" s="8"/>
    </row>
    <row r="217" spans="1:7" s="4" customFormat="1" x14ac:dyDescent="0.25">
      <c r="A217" s="79"/>
      <c r="B217" s="8"/>
      <c r="C217" s="8"/>
      <c r="D217" s="8"/>
      <c r="E217" s="8"/>
      <c r="F217" s="8"/>
      <c r="G217" s="8"/>
    </row>
    <row r="218" spans="1:7" s="4" customFormat="1" x14ac:dyDescent="0.25">
      <c r="A218" s="79"/>
      <c r="B218" s="8"/>
      <c r="C218" s="8"/>
      <c r="D218" s="8"/>
      <c r="E218" s="8"/>
      <c r="F218" s="8"/>
      <c r="G218" s="8"/>
    </row>
    <row r="219" spans="1:7" s="4" customFormat="1" x14ac:dyDescent="0.25">
      <c r="A219" s="79"/>
      <c r="B219" s="8"/>
      <c r="C219" s="8"/>
      <c r="D219" s="8"/>
      <c r="E219" s="8"/>
      <c r="F219" s="8"/>
      <c r="G219" s="8"/>
    </row>
    <row r="220" spans="1:7" s="4" customFormat="1" x14ac:dyDescent="0.25">
      <c r="A220" s="79"/>
      <c r="B220" s="8"/>
      <c r="C220" s="8"/>
      <c r="D220" s="8"/>
      <c r="E220" s="8"/>
      <c r="F220" s="8"/>
      <c r="G220" s="8"/>
    </row>
    <row r="221" spans="1:7" s="4" customFormat="1" x14ac:dyDescent="0.25">
      <c r="A221" s="79"/>
      <c r="B221" s="8"/>
      <c r="C221" s="8"/>
      <c r="D221" s="8"/>
      <c r="E221" s="8"/>
      <c r="F221" s="8"/>
      <c r="G221" s="8"/>
    </row>
    <row r="222" spans="1:7" s="4" customFormat="1" x14ac:dyDescent="0.25">
      <c r="A222" s="79"/>
      <c r="B222" s="8"/>
      <c r="C222" s="8"/>
      <c r="D222" s="8"/>
      <c r="E222" s="8"/>
      <c r="F222" s="8"/>
      <c r="G222" s="8"/>
    </row>
    <row r="223" spans="1:7" s="4" customFormat="1" x14ac:dyDescent="0.25">
      <c r="A223" s="79"/>
      <c r="B223" s="8"/>
      <c r="C223" s="8"/>
      <c r="D223" s="8"/>
      <c r="E223" s="8"/>
      <c r="F223" s="8"/>
      <c r="G223" s="8"/>
    </row>
    <row r="224" spans="1:7" s="4" customFormat="1" x14ac:dyDescent="0.25">
      <c r="A224" s="79"/>
      <c r="B224" s="8"/>
      <c r="C224" s="8"/>
      <c r="D224" s="8"/>
      <c r="E224" s="8"/>
      <c r="F224" s="8"/>
      <c r="G224" s="8"/>
    </row>
    <row r="225" spans="1:7" s="4" customFormat="1" x14ac:dyDescent="0.25">
      <c r="A225" s="79"/>
      <c r="B225" s="8"/>
      <c r="C225" s="8"/>
      <c r="D225" s="8"/>
      <c r="E225" s="8"/>
      <c r="F225" s="8"/>
      <c r="G225" s="8"/>
    </row>
    <row r="226" spans="1:7" s="4" customFormat="1" x14ac:dyDescent="0.25">
      <c r="A226" s="79"/>
      <c r="B226" s="8"/>
      <c r="C226" s="8"/>
      <c r="D226" s="8"/>
      <c r="E226" s="8"/>
      <c r="F226" s="8"/>
      <c r="G226" s="8"/>
    </row>
    <row r="227" spans="1:7" s="4" customFormat="1" x14ac:dyDescent="0.25">
      <c r="A227" s="79"/>
      <c r="B227" s="8"/>
      <c r="C227" s="8"/>
      <c r="D227" s="8"/>
      <c r="E227" s="8"/>
      <c r="F227" s="8"/>
      <c r="G227" s="8"/>
    </row>
    <row r="228" spans="1:7" s="4" customFormat="1" x14ac:dyDescent="0.25">
      <c r="A228" s="79"/>
      <c r="B228" s="8"/>
      <c r="C228" s="8"/>
      <c r="D228" s="8"/>
      <c r="E228" s="8"/>
      <c r="F228" s="8"/>
      <c r="G228" s="8"/>
    </row>
    <row r="229" spans="1:7" s="4" customFormat="1" x14ac:dyDescent="0.25">
      <c r="A229" s="79"/>
      <c r="B229" s="8"/>
      <c r="C229" s="8"/>
      <c r="D229" s="8"/>
      <c r="E229" s="8"/>
      <c r="F229" s="8"/>
      <c r="G229" s="8"/>
    </row>
    <row r="230" spans="1:7" s="4" customFormat="1" x14ac:dyDescent="0.25">
      <c r="A230" s="79"/>
      <c r="B230" s="8"/>
      <c r="C230" s="8"/>
      <c r="D230" s="8"/>
      <c r="E230" s="8"/>
      <c r="F230" s="8"/>
      <c r="G230" s="8"/>
    </row>
    <row r="231" spans="1:7" s="4" customFormat="1" x14ac:dyDescent="0.25">
      <c r="A231" s="79"/>
      <c r="B231" s="8"/>
      <c r="C231" s="8"/>
      <c r="D231" s="8"/>
      <c r="E231" s="8"/>
      <c r="F231" s="8"/>
      <c r="G231" s="8"/>
    </row>
    <row r="232" spans="1:7" s="4" customFormat="1" x14ac:dyDescent="0.25">
      <c r="A232" s="79"/>
      <c r="B232" s="8"/>
      <c r="C232" s="8"/>
      <c r="D232" s="8"/>
      <c r="E232" s="8"/>
      <c r="F232" s="8"/>
      <c r="G232" s="8"/>
    </row>
    <row r="233" spans="1:7" s="4" customFormat="1" x14ac:dyDescent="0.25">
      <c r="A233" s="79"/>
      <c r="B233" s="8"/>
      <c r="C233" s="8"/>
      <c r="D233" s="8"/>
      <c r="E233" s="8"/>
      <c r="F233" s="8"/>
      <c r="G233" s="8"/>
    </row>
    <row r="234" spans="1:7" s="4" customFormat="1" x14ac:dyDescent="0.25">
      <c r="A234" s="79"/>
      <c r="B234" s="8"/>
      <c r="C234" s="8"/>
      <c r="D234" s="8"/>
      <c r="E234" s="8"/>
      <c r="F234" s="8"/>
      <c r="G234" s="8"/>
    </row>
    <row r="235" spans="1:7" s="4" customFormat="1" x14ac:dyDescent="0.25">
      <c r="A235" s="79"/>
      <c r="B235" s="8"/>
      <c r="C235" s="8"/>
      <c r="D235" s="8"/>
      <c r="E235" s="8"/>
      <c r="F235" s="8"/>
      <c r="G235" s="8"/>
    </row>
    <row r="236" spans="1:7" s="4" customFormat="1" x14ac:dyDescent="0.25">
      <c r="A236" s="79"/>
      <c r="B236" s="8"/>
      <c r="C236" s="8"/>
      <c r="D236" s="8"/>
      <c r="E236" s="8"/>
      <c r="F236" s="8"/>
      <c r="G236" s="8"/>
    </row>
    <row r="237" spans="1:7" s="4" customFormat="1" x14ac:dyDescent="0.25">
      <c r="A237" s="79"/>
      <c r="B237" s="8"/>
      <c r="C237" s="8"/>
      <c r="D237" s="8"/>
      <c r="E237" s="8"/>
      <c r="F237" s="8"/>
      <c r="G237" s="8"/>
    </row>
    <row r="238" spans="1:7" s="4" customFormat="1" x14ac:dyDescent="0.25">
      <c r="A238" s="79"/>
      <c r="B238" s="8"/>
      <c r="C238" s="8"/>
      <c r="D238" s="8"/>
      <c r="E238" s="8"/>
      <c r="F238" s="8"/>
      <c r="G238" s="8"/>
    </row>
    <row r="239" spans="1:7" s="4" customFormat="1" x14ac:dyDescent="0.25">
      <c r="A239" s="79"/>
      <c r="B239" s="8"/>
      <c r="C239" s="8"/>
      <c r="D239" s="8"/>
      <c r="E239" s="8"/>
      <c r="F239" s="8"/>
      <c r="G239" s="8"/>
    </row>
    <row r="240" spans="1:7" s="4" customFormat="1" ht="34.5" customHeight="1" x14ac:dyDescent="0.25">
      <c r="A240" s="79"/>
      <c r="B240" s="8"/>
      <c r="C240" s="8"/>
      <c r="D240" s="8"/>
      <c r="E240" s="8"/>
      <c r="F240" s="8"/>
      <c r="G240" s="8"/>
    </row>
    <row r="241" spans="1:7" s="4" customFormat="1" ht="36" customHeight="1" x14ac:dyDescent="0.25">
      <c r="A241" s="79"/>
      <c r="B241" s="8"/>
      <c r="C241" s="8"/>
      <c r="D241" s="8"/>
      <c r="E241" s="8"/>
      <c r="F241" s="8"/>
      <c r="G241" s="8"/>
    </row>
    <row r="242" spans="1:7" s="4" customFormat="1" x14ac:dyDescent="0.25">
      <c r="A242" s="79"/>
      <c r="B242" s="8"/>
      <c r="C242" s="8"/>
      <c r="D242" s="8"/>
      <c r="E242" s="8"/>
      <c r="F242" s="8"/>
      <c r="G242" s="8"/>
    </row>
    <row r="243" spans="1:7" s="4" customFormat="1" x14ac:dyDescent="0.25">
      <c r="A243" s="79"/>
      <c r="B243" s="8"/>
      <c r="C243" s="8"/>
      <c r="D243" s="8"/>
      <c r="E243" s="8"/>
      <c r="F243" s="8"/>
      <c r="G243" s="8"/>
    </row>
    <row r="244" spans="1:7" s="4" customFormat="1" ht="39" customHeight="1" x14ac:dyDescent="0.25">
      <c r="A244" s="79"/>
      <c r="B244" s="8"/>
      <c r="C244" s="8"/>
      <c r="D244" s="8"/>
      <c r="E244" s="8"/>
      <c r="F244" s="8"/>
      <c r="G244" s="8"/>
    </row>
    <row r="245" spans="1:7" s="4" customFormat="1" x14ac:dyDescent="0.25">
      <c r="A245" s="79"/>
      <c r="B245" s="8"/>
      <c r="C245" s="8"/>
      <c r="D245" s="8"/>
      <c r="E245" s="8"/>
      <c r="F245" s="8"/>
      <c r="G245" s="8"/>
    </row>
    <row r="246" spans="1:7" s="4" customFormat="1" x14ac:dyDescent="0.25">
      <c r="A246" s="79"/>
      <c r="B246" s="8"/>
      <c r="C246" s="8"/>
      <c r="D246" s="8"/>
      <c r="E246" s="8"/>
      <c r="F246" s="8"/>
      <c r="G246" s="8"/>
    </row>
    <row r="247" spans="1:7" s="4" customFormat="1" x14ac:dyDescent="0.25">
      <c r="A247" s="79"/>
      <c r="B247" s="8"/>
      <c r="C247" s="8"/>
      <c r="D247" s="8"/>
      <c r="E247" s="8"/>
      <c r="F247" s="8"/>
      <c r="G247" s="8"/>
    </row>
    <row r="248" spans="1:7" s="4" customFormat="1" ht="34.5" customHeight="1" x14ac:dyDescent="0.25">
      <c r="A248" s="79"/>
      <c r="B248" s="8"/>
      <c r="C248" s="8"/>
      <c r="D248" s="8"/>
      <c r="E248" s="8"/>
      <c r="F248" s="8"/>
      <c r="G248" s="8"/>
    </row>
    <row r="249" spans="1:7" s="4" customFormat="1" x14ac:dyDescent="0.25">
      <c r="A249" s="79"/>
      <c r="B249" s="8"/>
      <c r="C249" s="8"/>
      <c r="D249" s="8"/>
      <c r="E249" s="8"/>
      <c r="F249" s="8"/>
      <c r="G249" s="8"/>
    </row>
    <row r="250" spans="1:7" s="4" customFormat="1" x14ac:dyDescent="0.25">
      <c r="A250" s="79"/>
      <c r="B250" s="8"/>
      <c r="C250" s="8"/>
      <c r="D250" s="8"/>
      <c r="E250" s="8"/>
      <c r="F250" s="8"/>
      <c r="G250" s="8"/>
    </row>
    <row r="251" spans="1:7" s="4" customFormat="1" x14ac:dyDescent="0.25">
      <c r="A251" s="79"/>
      <c r="B251" s="8"/>
      <c r="C251" s="8"/>
      <c r="D251" s="8"/>
      <c r="E251" s="8"/>
      <c r="F251" s="8"/>
      <c r="G251" s="8"/>
    </row>
    <row r="252" spans="1:7" s="4" customFormat="1" ht="46.5" customHeight="1" x14ac:dyDescent="0.25">
      <c r="A252" s="79"/>
      <c r="B252" s="8"/>
      <c r="C252" s="8"/>
      <c r="D252" s="8"/>
      <c r="E252" s="8"/>
      <c r="F252" s="8"/>
      <c r="G252" s="8"/>
    </row>
    <row r="253" spans="1:7" s="4" customFormat="1" ht="24.75" customHeight="1" x14ac:dyDescent="0.25">
      <c r="A253" s="79"/>
      <c r="B253" s="8"/>
      <c r="C253" s="8"/>
      <c r="D253" s="8"/>
      <c r="E253" s="8"/>
      <c r="F253" s="8"/>
      <c r="G253" s="8"/>
    </row>
    <row r="254" spans="1:7" s="4" customFormat="1" x14ac:dyDescent="0.25">
      <c r="A254" s="79"/>
      <c r="B254" s="8"/>
      <c r="C254" s="8"/>
      <c r="D254" s="8"/>
      <c r="E254" s="8"/>
      <c r="F254" s="8"/>
      <c r="G254" s="8"/>
    </row>
    <row r="255" spans="1:7" s="4" customFormat="1" x14ac:dyDescent="0.25">
      <c r="A255" s="79"/>
      <c r="B255" s="8"/>
      <c r="C255" s="8"/>
      <c r="D255" s="8"/>
      <c r="E255" s="8"/>
      <c r="F255" s="8"/>
      <c r="G255" s="8"/>
    </row>
    <row r="256" spans="1:7" s="4" customFormat="1" ht="44.25" customHeight="1" x14ac:dyDescent="0.25">
      <c r="A256" s="79"/>
      <c r="B256" s="8"/>
      <c r="C256" s="8"/>
      <c r="D256" s="8"/>
      <c r="E256" s="8"/>
      <c r="F256" s="8"/>
      <c r="G256" s="8"/>
    </row>
    <row r="257" spans="1:7" s="4" customFormat="1" x14ac:dyDescent="0.25">
      <c r="A257" s="79"/>
      <c r="B257" s="8"/>
      <c r="C257" s="8"/>
      <c r="D257" s="8"/>
      <c r="E257" s="8"/>
      <c r="F257" s="8"/>
      <c r="G257" s="8"/>
    </row>
    <row r="258" spans="1:7" s="4" customFormat="1" x14ac:dyDescent="0.25">
      <c r="A258" s="79"/>
      <c r="B258" s="8"/>
      <c r="C258" s="8"/>
      <c r="D258" s="8"/>
      <c r="E258" s="8"/>
      <c r="F258" s="8"/>
      <c r="G258" s="8"/>
    </row>
    <row r="259" spans="1:7" s="4" customFormat="1" x14ac:dyDescent="0.25">
      <c r="A259" s="79"/>
      <c r="B259" s="8"/>
      <c r="C259" s="8"/>
      <c r="D259" s="8"/>
      <c r="E259" s="8"/>
      <c r="F259" s="8"/>
      <c r="G259" s="8"/>
    </row>
    <row r="260" spans="1:7" s="4" customFormat="1" x14ac:dyDescent="0.25">
      <c r="A260" s="79"/>
      <c r="B260" s="8"/>
      <c r="C260" s="8"/>
      <c r="D260" s="8"/>
      <c r="E260" s="8"/>
      <c r="F260" s="8"/>
      <c r="G260" s="8"/>
    </row>
    <row r="261" spans="1:7" s="4" customFormat="1" x14ac:dyDescent="0.25">
      <c r="A261" s="79"/>
      <c r="B261" s="8"/>
      <c r="C261" s="8"/>
      <c r="D261" s="8"/>
      <c r="E261" s="8"/>
      <c r="F261" s="8"/>
      <c r="G261" s="8"/>
    </row>
    <row r="262" spans="1:7" s="4" customFormat="1" x14ac:dyDescent="0.25">
      <c r="A262" s="79"/>
      <c r="B262" s="8"/>
      <c r="C262" s="8"/>
      <c r="D262" s="8"/>
      <c r="E262" s="8"/>
      <c r="F262" s="8"/>
      <c r="G262" s="8"/>
    </row>
    <row r="263" spans="1:7" s="4" customFormat="1" x14ac:dyDescent="0.25">
      <c r="A263" s="79"/>
      <c r="B263" s="8"/>
      <c r="C263" s="8"/>
      <c r="D263" s="8"/>
      <c r="E263" s="8"/>
      <c r="F263" s="8"/>
      <c r="G263" s="8"/>
    </row>
    <row r="264" spans="1:7" s="4" customFormat="1" x14ac:dyDescent="0.25">
      <c r="A264" s="79"/>
      <c r="B264" s="8"/>
      <c r="C264" s="8"/>
      <c r="D264" s="8"/>
      <c r="E264" s="8"/>
      <c r="F264" s="8"/>
      <c r="G264" s="8"/>
    </row>
    <row r="265" spans="1:7" s="4" customFormat="1" x14ac:dyDescent="0.25">
      <c r="A265" s="79"/>
      <c r="B265" s="8"/>
      <c r="C265" s="8"/>
      <c r="D265" s="8"/>
      <c r="E265" s="8"/>
      <c r="F265" s="8"/>
      <c r="G265" s="8"/>
    </row>
    <row r="266" spans="1:7" s="4" customFormat="1" x14ac:dyDescent="0.25">
      <c r="A266" s="79"/>
      <c r="B266" s="8"/>
      <c r="C266" s="8"/>
      <c r="D266" s="8"/>
      <c r="E266" s="8"/>
      <c r="F266" s="8"/>
      <c r="G266" s="8"/>
    </row>
    <row r="267" spans="1:7" s="4" customFormat="1" x14ac:dyDescent="0.25">
      <c r="A267" s="79"/>
      <c r="B267" s="8"/>
      <c r="C267" s="8"/>
      <c r="D267" s="8"/>
      <c r="E267" s="8"/>
      <c r="F267" s="8"/>
      <c r="G267" s="8"/>
    </row>
    <row r="268" spans="1:7" s="4" customFormat="1" x14ac:dyDescent="0.25">
      <c r="A268" s="79"/>
      <c r="B268" s="8"/>
      <c r="C268" s="8"/>
      <c r="D268" s="8"/>
      <c r="E268" s="8"/>
      <c r="F268" s="8"/>
      <c r="G268" s="8"/>
    </row>
    <row r="269" spans="1:7" s="4" customFormat="1" x14ac:dyDescent="0.25">
      <c r="A269" s="79"/>
      <c r="B269" s="8"/>
      <c r="C269" s="8"/>
      <c r="D269" s="8"/>
      <c r="E269" s="8"/>
      <c r="F269" s="8"/>
      <c r="G269" s="8"/>
    </row>
    <row r="270" spans="1:7" s="4" customFormat="1" x14ac:dyDescent="0.25">
      <c r="A270" s="79"/>
      <c r="B270" s="8"/>
      <c r="C270" s="8"/>
      <c r="D270" s="8"/>
      <c r="E270" s="8"/>
      <c r="F270" s="8"/>
      <c r="G270" s="8"/>
    </row>
    <row r="271" spans="1:7" s="4" customFormat="1" x14ac:dyDescent="0.25">
      <c r="A271" s="79"/>
      <c r="B271" s="8"/>
      <c r="C271" s="8"/>
      <c r="D271" s="8"/>
      <c r="E271" s="8"/>
      <c r="F271" s="8"/>
      <c r="G271" s="8"/>
    </row>
    <row r="272" spans="1:7" s="4" customFormat="1" x14ac:dyDescent="0.25">
      <c r="A272" s="79"/>
      <c r="B272" s="8"/>
      <c r="C272" s="8"/>
      <c r="D272" s="8"/>
      <c r="E272" s="8"/>
      <c r="F272" s="8"/>
      <c r="G272" s="8"/>
    </row>
    <row r="273" spans="1:7" s="4" customFormat="1" x14ac:dyDescent="0.25">
      <c r="A273" s="79"/>
      <c r="B273" s="8"/>
      <c r="C273" s="8"/>
      <c r="D273" s="8"/>
      <c r="E273" s="8"/>
      <c r="F273" s="8"/>
      <c r="G273" s="8"/>
    </row>
    <row r="274" spans="1:7" s="4" customFormat="1" x14ac:dyDescent="0.25">
      <c r="A274" s="79"/>
      <c r="B274" s="8"/>
      <c r="C274" s="8"/>
      <c r="D274" s="8"/>
      <c r="E274" s="8"/>
      <c r="F274" s="8"/>
      <c r="G274" s="8"/>
    </row>
    <row r="275" spans="1:7" s="4" customFormat="1" x14ac:dyDescent="0.25">
      <c r="A275" s="79"/>
      <c r="B275" s="8"/>
      <c r="C275" s="8"/>
      <c r="D275" s="8"/>
      <c r="E275" s="8"/>
      <c r="F275" s="8"/>
      <c r="G275" s="8"/>
    </row>
    <row r="276" spans="1:7" s="4" customFormat="1" x14ac:dyDescent="0.25">
      <c r="A276" s="79"/>
      <c r="B276" s="8"/>
      <c r="C276" s="8"/>
      <c r="D276" s="8"/>
      <c r="E276" s="8"/>
      <c r="F276" s="8"/>
      <c r="G276" s="8"/>
    </row>
    <row r="277" spans="1:7" s="4" customFormat="1" ht="19.5" customHeight="1" x14ac:dyDescent="0.25">
      <c r="A277" s="79"/>
      <c r="B277" s="8"/>
      <c r="C277" s="8"/>
      <c r="D277" s="8"/>
      <c r="E277" s="8"/>
      <c r="F277" s="8"/>
      <c r="G277" s="8"/>
    </row>
    <row r="278" spans="1:7" s="4" customFormat="1" x14ac:dyDescent="0.25">
      <c r="A278" s="79"/>
      <c r="B278" s="8"/>
      <c r="C278" s="8"/>
      <c r="D278" s="8"/>
      <c r="E278" s="8"/>
      <c r="F278" s="8"/>
      <c r="G278" s="8"/>
    </row>
    <row r="279" spans="1:7" s="4" customFormat="1" x14ac:dyDescent="0.25">
      <c r="A279" s="79"/>
      <c r="B279" s="8"/>
      <c r="C279" s="8"/>
      <c r="D279" s="8"/>
      <c r="E279" s="8"/>
      <c r="F279" s="8"/>
      <c r="G279" s="8"/>
    </row>
    <row r="280" spans="1:7" s="4" customFormat="1" x14ac:dyDescent="0.25">
      <c r="A280" s="79"/>
      <c r="B280" s="8"/>
      <c r="C280" s="8"/>
      <c r="D280" s="8"/>
      <c r="E280" s="8"/>
      <c r="F280" s="8"/>
      <c r="G280" s="8"/>
    </row>
    <row r="281" spans="1:7" s="4" customFormat="1" x14ac:dyDescent="0.25">
      <c r="A281" s="79"/>
      <c r="B281" s="8"/>
      <c r="C281" s="8"/>
      <c r="D281" s="8"/>
      <c r="E281" s="8"/>
      <c r="F281" s="8"/>
      <c r="G281" s="8"/>
    </row>
    <row r="282" spans="1:7" s="4" customFormat="1" x14ac:dyDescent="0.25">
      <c r="A282" s="79"/>
      <c r="B282" s="8"/>
      <c r="C282" s="8"/>
      <c r="D282" s="8"/>
      <c r="E282" s="8"/>
      <c r="F282" s="8"/>
      <c r="G282" s="8"/>
    </row>
    <row r="283" spans="1:7" s="4" customFormat="1" x14ac:dyDescent="0.25">
      <c r="A283" s="79"/>
      <c r="B283" s="8"/>
      <c r="C283" s="8"/>
      <c r="D283" s="8"/>
      <c r="E283" s="8"/>
      <c r="F283" s="8"/>
      <c r="G283" s="8"/>
    </row>
    <row r="284" spans="1:7" s="4" customFormat="1" x14ac:dyDescent="0.25">
      <c r="A284" s="79"/>
      <c r="B284" s="8"/>
      <c r="C284" s="8"/>
      <c r="D284" s="8"/>
      <c r="E284" s="8"/>
      <c r="F284" s="8"/>
      <c r="G284" s="8"/>
    </row>
    <row r="285" spans="1:7" s="4" customFormat="1" x14ac:dyDescent="0.25">
      <c r="A285" s="79"/>
      <c r="B285" s="8"/>
      <c r="C285" s="8"/>
      <c r="D285" s="8"/>
      <c r="E285" s="8"/>
      <c r="F285" s="8"/>
      <c r="G285" s="8"/>
    </row>
    <row r="286" spans="1:7" s="4" customFormat="1" x14ac:dyDescent="0.25">
      <c r="A286" s="79"/>
      <c r="B286" s="8"/>
      <c r="C286" s="8"/>
      <c r="D286" s="8"/>
      <c r="E286" s="8"/>
      <c r="F286" s="8"/>
      <c r="G286" s="8"/>
    </row>
    <row r="287" spans="1:7" s="4" customFormat="1" x14ac:dyDescent="0.25">
      <c r="A287" s="79"/>
      <c r="B287" s="8"/>
      <c r="C287" s="8"/>
      <c r="D287" s="8"/>
      <c r="E287" s="8"/>
      <c r="F287" s="8"/>
      <c r="G287" s="8"/>
    </row>
    <row r="288" spans="1:7" s="4" customFormat="1" x14ac:dyDescent="0.25">
      <c r="A288" s="79"/>
      <c r="B288" s="8"/>
      <c r="C288" s="8"/>
      <c r="D288" s="8"/>
      <c r="E288" s="8"/>
      <c r="F288" s="8"/>
      <c r="G288" s="8"/>
    </row>
    <row r="289" spans="1:7" s="4" customFormat="1" x14ac:dyDescent="0.25">
      <c r="A289" s="79"/>
      <c r="B289" s="8"/>
      <c r="C289" s="8"/>
      <c r="D289" s="8"/>
      <c r="E289" s="8"/>
      <c r="F289" s="8"/>
      <c r="G289" s="8"/>
    </row>
    <row r="290" spans="1:7" s="4" customFormat="1" x14ac:dyDescent="0.25">
      <c r="A290" s="79"/>
      <c r="B290" s="8"/>
      <c r="C290" s="8"/>
      <c r="D290" s="8"/>
      <c r="E290" s="8"/>
      <c r="F290" s="8"/>
      <c r="G290" s="8"/>
    </row>
    <row r="291" spans="1:7" s="4" customFormat="1" x14ac:dyDescent="0.25">
      <c r="A291" s="79"/>
      <c r="B291" s="8"/>
      <c r="C291" s="8"/>
      <c r="D291" s="8"/>
      <c r="E291" s="8"/>
      <c r="F291" s="8"/>
      <c r="G291" s="8"/>
    </row>
    <row r="292" spans="1:7" s="4" customFormat="1" x14ac:dyDescent="0.25">
      <c r="A292" s="79"/>
      <c r="B292" s="8"/>
      <c r="C292" s="8"/>
      <c r="D292" s="8"/>
      <c r="E292" s="8"/>
      <c r="F292" s="8"/>
      <c r="G292" s="8"/>
    </row>
    <row r="293" spans="1:7" s="4" customFormat="1" x14ac:dyDescent="0.25">
      <c r="A293" s="79"/>
      <c r="B293" s="8"/>
      <c r="C293" s="8"/>
      <c r="D293" s="8"/>
      <c r="E293" s="8"/>
      <c r="F293" s="8"/>
      <c r="G293" s="8"/>
    </row>
    <row r="294" spans="1:7" s="4" customFormat="1" ht="34.5" customHeight="1" x14ac:dyDescent="0.25">
      <c r="A294" s="79"/>
      <c r="B294" s="8"/>
      <c r="C294" s="8"/>
      <c r="D294" s="8"/>
      <c r="E294" s="8"/>
      <c r="F294" s="8"/>
      <c r="G294" s="8"/>
    </row>
    <row r="295" spans="1:7" s="4" customFormat="1" x14ac:dyDescent="0.25">
      <c r="A295" s="79"/>
      <c r="B295" s="8"/>
      <c r="C295" s="8"/>
      <c r="D295" s="8"/>
      <c r="E295" s="8"/>
      <c r="F295" s="8"/>
      <c r="G295" s="8"/>
    </row>
    <row r="296" spans="1:7" s="4" customFormat="1" x14ac:dyDescent="0.25">
      <c r="A296" s="79"/>
      <c r="B296" s="8"/>
      <c r="C296" s="8"/>
      <c r="D296" s="8"/>
      <c r="E296" s="8"/>
      <c r="F296" s="8"/>
      <c r="G296" s="8"/>
    </row>
    <row r="297" spans="1:7" s="4" customFormat="1" x14ac:dyDescent="0.25">
      <c r="A297" s="79"/>
      <c r="B297" s="8"/>
      <c r="C297" s="8"/>
      <c r="D297" s="8"/>
      <c r="E297" s="8"/>
      <c r="F297" s="8"/>
      <c r="G297" s="8"/>
    </row>
    <row r="298" spans="1:7" s="4" customFormat="1" x14ac:dyDescent="0.25">
      <c r="A298" s="79"/>
      <c r="B298" s="8"/>
      <c r="C298" s="8"/>
      <c r="D298" s="8"/>
      <c r="E298" s="8"/>
      <c r="F298" s="8"/>
      <c r="G298" s="8"/>
    </row>
    <row r="299" spans="1:7" s="4" customFormat="1" x14ac:dyDescent="0.25">
      <c r="A299" s="79"/>
      <c r="B299" s="8"/>
      <c r="C299" s="8"/>
      <c r="D299" s="8"/>
      <c r="E299" s="8"/>
      <c r="F299" s="8"/>
      <c r="G299" s="8"/>
    </row>
    <row r="300" spans="1:7" s="4" customFormat="1" x14ac:dyDescent="0.25">
      <c r="A300" s="79"/>
      <c r="B300" s="8"/>
      <c r="C300" s="8"/>
      <c r="D300" s="8"/>
      <c r="E300" s="8"/>
      <c r="F300" s="8"/>
      <c r="G300" s="8"/>
    </row>
    <row r="301" spans="1:7" s="4" customFormat="1" x14ac:dyDescent="0.25">
      <c r="A301" s="79"/>
      <c r="B301" s="8"/>
      <c r="C301" s="8"/>
      <c r="D301" s="8"/>
      <c r="E301" s="8"/>
      <c r="F301" s="8"/>
      <c r="G301" s="8"/>
    </row>
    <row r="302" spans="1:7" s="4" customFormat="1" x14ac:dyDescent="0.25">
      <c r="A302" s="79"/>
      <c r="B302" s="8"/>
      <c r="C302" s="8"/>
      <c r="D302" s="8"/>
      <c r="E302" s="8"/>
      <c r="F302" s="8"/>
      <c r="G302" s="8"/>
    </row>
    <row r="303" spans="1:7" s="4" customFormat="1" x14ac:dyDescent="0.25">
      <c r="A303" s="79"/>
      <c r="B303" s="8"/>
      <c r="C303" s="8"/>
      <c r="D303" s="8"/>
      <c r="E303" s="8"/>
      <c r="F303" s="8"/>
      <c r="G303" s="8"/>
    </row>
    <row r="304" spans="1:7" s="4" customFormat="1" x14ac:dyDescent="0.25">
      <c r="A304" s="79"/>
      <c r="B304" s="8"/>
      <c r="C304" s="8"/>
      <c r="D304" s="8"/>
      <c r="E304" s="8"/>
      <c r="F304" s="8"/>
      <c r="G304" s="8"/>
    </row>
    <row r="305" spans="1:7" s="4" customFormat="1" x14ac:dyDescent="0.25">
      <c r="A305" s="79"/>
      <c r="B305" s="8"/>
      <c r="C305" s="8"/>
      <c r="D305" s="8"/>
      <c r="E305" s="8"/>
      <c r="F305" s="8"/>
      <c r="G305" s="8"/>
    </row>
    <row r="306" spans="1:7" s="4" customFormat="1" x14ac:dyDescent="0.25">
      <c r="A306" s="79"/>
      <c r="B306" s="8"/>
      <c r="C306" s="8"/>
      <c r="D306" s="8"/>
      <c r="E306" s="8"/>
      <c r="F306" s="8"/>
      <c r="G306" s="8"/>
    </row>
    <row r="307" spans="1:7" s="4" customFormat="1" x14ac:dyDescent="0.25">
      <c r="A307" s="79"/>
      <c r="B307" s="8"/>
      <c r="C307" s="8"/>
      <c r="D307" s="8"/>
      <c r="E307" s="8"/>
      <c r="F307" s="8"/>
      <c r="G307" s="8"/>
    </row>
    <row r="308" spans="1:7" s="4" customFormat="1" x14ac:dyDescent="0.25">
      <c r="A308" s="79"/>
      <c r="B308" s="8"/>
      <c r="C308" s="8"/>
      <c r="D308" s="8"/>
      <c r="E308" s="8"/>
      <c r="F308" s="8"/>
      <c r="G308" s="8"/>
    </row>
    <row r="309" spans="1:7" s="4" customFormat="1" ht="30" customHeight="1" x14ac:dyDescent="0.25">
      <c r="A309" s="79"/>
      <c r="B309" s="8"/>
      <c r="C309" s="8"/>
      <c r="D309" s="8"/>
      <c r="E309" s="8"/>
      <c r="F309" s="8"/>
      <c r="G309" s="8"/>
    </row>
    <row r="310" spans="1:7" s="4" customFormat="1" x14ac:dyDescent="0.25">
      <c r="A310" s="79"/>
      <c r="B310" s="8"/>
      <c r="C310" s="8"/>
      <c r="D310" s="8"/>
      <c r="E310" s="8"/>
      <c r="F310" s="8"/>
      <c r="G310" s="8"/>
    </row>
    <row r="311" spans="1:7" s="4" customFormat="1" x14ac:dyDescent="0.25">
      <c r="A311" s="79"/>
      <c r="B311" s="8"/>
      <c r="C311" s="8"/>
      <c r="D311" s="8"/>
      <c r="E311" s="8"/>
      <c r="F311" s="8"/>
      <c r="G311" s="8"/>
    </row>
    <row r="312" spans="1:7" s="4" customFormat="1" x14ac:dyDescent="0.25">
      <c r="A312" s="79"/>
      <c r="B312" s="8"/>
      <c r="C312" s="8"/>
      <c r="D312" s="8"/>
      <c r="E312" s="8"/>
      <c r="F312" s="8"/>
      <c r="G312" s="8"/>
    </row>
    <row r="313" spans="1:7" s="4" customFormat="1" x14ac:dyDescent="0.25">
      <c r="A313" s="79"/>
      <c r="B313" s="8"/>
      <c r="C313" s="8"/>
      <c r="D313" s="8"/>
      <c r="E313" s="8"/>
      <c r="F313" s="8"/>
      <c r="G313" s="8"/>
    </row>
    <row r="314" spans="1:7" s="4" customFormat="1" x14ac:dyDescent="0.25">
      <c r="A314" s="79"/>
      <c r="B314" s="8"/>
      <c r="C314" s="8"/>
      <c r="D314" s="8"/>
      <c r="E314" s="8"/>
      <c r="F314" s="8"/>
      <c r="G314" s="8"/>
    </row>
    <row r="315" spans="1:7" s="4" customFormat="1" x14ac:dyDescent="0.25">
      <c r="A315" s="79"/>
      <c r="B315" s="8"/>
      <c r="C315" s="8"/>
      <c r="D315" s="8"/>
      <c r="E315" s="8"/>
      <c r="F315" s="8"/>
      <c r="G315" s="8"/>
    </row>
    <row r="316" spans="1:7" s="4" customFormat="1" x14ac:dyDescent="0.25">
      <c r="A316" s="79"/>
      <c r="B316" s="8"/>
      <c r="C316" s="8"/>
      <c r="D316" s="8"/>
      <c r="E316" s="8"/>
      <c r="F316" s="8"/>
      <c r="G316" s="8"/>
    </row>
    <row r="317" spans="1:7" s="4" customFormat="1" ht="32.25" customHeight="1" x14ac:dyDescent="0.25">
      <c r="A317" s="79"/>
      <c r="B317" s="8"/>
      <c r="C317" s="8"/>
      <c r="D317" s="8"/>
      <c r="E317" s="8"/>
      <c r="F317" s="8"/>
      <c r="G317" s="8"/>
    </row>
    <row r="318" spans="1:7" s="4" customFormat="1" x14ac:dyDescent="0.25">
      <c r="A318" s="79"/>
      <c r="B318" s="8"/>
      <c r="C318" s="8"/>
      <c r="D318" s="8"/>
      <c r="E318" s="8"/>
      <c r="F318" s="8"/>
      <c r="G318" s="8"/>
    </row>
    <row r="319" spans="1:7" s="4" customFormat="1" x14ac:dyDescent="0.25">
      <c r="A319" s="79"/>
      <c r="B319" s="8"/>
      <c r="C319" s="8"/>
      <c r="D319" s="8"/>
      <c r="E319" s="8"/>
      <c r="F319" s="8"/>
      <c r="G319" s="8"/>
    </row>
    <row r="320" spans="1:7" s="4" customFormat="1" x14ac:dyDescent="0.25">
      <c r="A320" s="79"/>
      <c r="B320" s="8"/>
      <c r="C320" s="8"/>
      <c r="D320" s="8"/>
      <c r="E320" s="8"/>
      <c r="F320" s="8"/>
      <c r="G320" s="8"/>
    </row>
    <row r="321" spans="1:7" s="4" customFormat="1" x14ac:dyDescent="0.25">
      <c r="A321" s="79"/>
      <c r="B321" s="8"/>
      <c r="C321" s="8"/>
      <c r="D321" s="8"/>
      <c r="E321" s="8"/>
      <c r="F321" s="8"/>
      <c r="G321" s="8"/>
    </row>
    <row r="322" spans="1:7" s="4" customFormat="1" x14ac:dyDescent="0.25">
      <c r="A322" s="79"/>
      <c r="B322" s="8"/>
      <c r="C322" s="8"/>
      <c r="D322" s="8"/>
      <c r="E322" s="8"/>
      <c r="F322" s="8"/>
      <c r="G322" s="8"/>
    </row>
    <row r="323" spans="1:7" s="4" customFormat="1" x14ac:dyDescent="0.25">
      <c r="A323" s="79"/>
      <c r="B323" s="8"/>
      <c r="C323" s="8"/>
      <c r="D323" s="8"/>
      <c r="E323" s="8"/>
      <c r="F323" s="8"/>
      <c r="G323" s="8"/>
    </row>
    <row r="324" spans="1:7" s="4" customFormat="1" x14ac:dyDescent="0.25">
      <c r="A324" s="79"/>
      <c r="B324" s="8"/>
      <c r="C324" s="8"/>
      <c r="D324" s="8"/>
      <c r="E324" s="8"/>
      <c r="F324" s="8"/>
      <c r="G324" s="8"/>
    </row>
    <row r="325" spans="1:7" s="4" customFormat="1" x14ac:dyDescent="0.25">
      <c r="A325" s="79"/>
      <c r="B325" s="8"/>
      <c r="C325" s="8"/>
      <c r="D325" s="8"/>
      <c r="E325" s="8"/>
      <c r="F325" s="8"/>
      <c r="G325" s="8"/>
    </row>
    <row r="326" spans="1:7" s="4" customFormat="1" x14ac:dyDescent="0.25">
      <c r="A326" s="79"/>
      <c r="B326" s="8"/>
      <c r="C326" s="8"/>
      <c r="D326" s="8"/>
      <c r="E326" s="8"/>
      <c r="F326" s="8"/>
      <c r="G326" s="8"/>
    </row>
    <row r="327" spans="1:7" s="4" customFormat="1" x14ac:dyDescent="0.25">
      <c r="A327" s="79"/>
      <c r="B327" s="8"/>
      <c r="C327" s="8"/>
      <c r="D327" s="8"/>
      <c r="E327" s="8"/>
      <c r="F327" s="8"/>
      <c r="G327" s="8"/>
    </row>
    <row r="328" spans="1:7" s="4" customFormat="1" x14ac:dyDescent="0.25">
      <c r="A328" s="79"/>
      <c r="B328" s="8"/>
      <c r="C328" s="8"/>
      <c r="D328" s="8"/>
      <c r="E328" s="8"/>
      <c r="F328" s="8"/>
      <c r="G328" s="8"/>
    </row>
    <row r="329" spans="1:7" s="4" customFormat="1" x14ac:dyDescent="0.25">
      <c r="A329" s="79"/>
      <c r="B329" s="8"/>
      <c r="C329" s="8"/>
      <c r="D329" s="8"/>
      <c r="E329" s="8"/>
      <c r="F329" s="8"/>
      <c r="G329" s="8"/>
    </row>
    <row r="330" spans="1:7" s="4" customFormat="1" x14ac:dyDescent="0.25">
      <c r="A330" s="79"/>
      <c r="B330" s="8"/>
      <c r="C330" s="8"/>
      <c r="D330" s="8"/>
      <c r="E330" s="8"/>
      <c r="F330" s="8"/>
      <c r="G330" s="8"/>
    </row>
    <row r="331" spans="1:7" s="4" customFormat="1" ht="36" customHeight="1" x14ac:dyDescent="0.25">
      <c r="A331" s="79"/>
      <c r="B331" s="8"/>
      <c r="C331" s="8"/>
      <c r="D331" s="8"/>
      <c r="E331" s="8"/>
      <c r="F331" s="8"/>
      <c r="G331" s="8"/>
    </row>
    <row r="332" spans="1:7" s="4" customFormat="1" x14ac:dyDescent="0.25">
      <c r="A332" s="79"/>
      <c r="B332" s="8"/>
      <c r="C332" s="8"/>
      <c r="D332" s="8"/>
      <c r="E332" s="8"/>
      <c r="F332" s="8"/>
      <c r="G332" s="8"/>
    </row>
    <row r="333" spans="1:7" s="4" customFormat="1" x14ac:dyDescent="0.25">
      <c r="A333" s="79"/>
      <c r="B333" s="8"/>
      <c r="C333" s="8"/>
      <c r="D333" s="8"/>
      <c r="E333" s="8"/>
      <c r="F333" s="8"/>
      <c r="G333" s="8"/>
    </row>
    <row r="334" spans="1:7" s="4" customFormat="1" x14ac:dyDescent="0.25">
      <c r="A334" s="79"/>
      <c r="B334" s="8"/>
      <c r="C334" s="8"/>
      <c r="D334" s="8"/>
      <c r="E334" s="8"/>
      <c r="F334" s="8"/>
      <c r="G334" s="8"/>
    </row>
    <row r="335" spans="1:7" s="4" customFormat="1" x14ac:dyDescent="0.25">
      <c r="A335" s="79"/>
      <c r="B335" s="8"/>
      <c r="C335" s="8"/>
      <c r="D335" s="8"/>
      <c r="E335" s="8"/>
      <c r="F335" s="8"/>
      <c r="G335" s="8"/>
    </row>
    <row r="336" spans="1:7" s="4" customFormat="1" x14ac:dyDescent="0.25">
      <c r="A336" s="79"/>
      <c r="B336" s="8"/>
      <c r="C336" s="8"/>
      <c r="D336" s="8"/>
      <c r="E336" s="8"/>
      <c r="F336" s="8"/>
      <c r="G336" s="8"/>
    </row>
    <row r="337" spans="1:7" s="4" customFormat="1" x14ac:dyDescent="0.25">
      <c r="A337" s="79"/>
      <c r="B337" s="8"/>
      <c r="C337" s="8"/>
      <c r="D337" s="8"/>
      <c r="E337" s="8"/>
      <c r="F337" s="8"/>
      <c r="G337" s="8"/>
    </row>
    <row r="338" spans="1:7" s="4" customFormat="1" x14ac:dyDescent="0.25">
      <c r="A338" s="79"/>
      <c r="B338" s="8"/>
      <c r="C338" s="8"/>
      <c r="D338" s="8"/>
      <c r="E338" s="8"/>
      <c r="F338" s="8"/>
      <c r="G338" s="8"/>
    </row>
    <row r="339" spans="1:7" s="4" customFormat="1" x14ac:dyDescent="0.25">
      <c r="A339" s="79"/>
      <c r="B339" s="8"/>
      <c r="C339" s="8"/>
      <c r="D339" s="8"/>
      <c r="E339" s="8"/>
      <c r="F339" s="8"/>
      <c r="G339" s="8"/>
    </row>
    <row r="340" spans="1:7" s="4" customFormat="1" x14ac:dyDescent="0.25">
      <c r="A340" s="79"/>
      <c r="B340" s="8"/>
      <c r="C340" s="8"/>
      <c r="D340" s="8"/>
      <c r="E340" s="8"/>
      <c r="F340" s="8"/>
      <c r="G340" s="8"/>
    </row>
    <row r="341" spans="1:7" s="4" customFormat="1" x14ac:dyDescent="0.25">
      <c r="A341" s="79"/>
      <c r="B341" s="8"/>
      <c r="C341" s="8"/>
      <c r="D341" s="8"/>
      <c r="E341" s="8"/>
      <c r="F341" s="8"/>
      <c r="G341" s="8"/>
    </row>
    <row r="342" spans="1:7" s="4" customFormat="1" x14ac:dyDescent="0.25">
      <c r="A342" s="79"/>
      <c r="B342" s="8"/>
      <c r="C342" s="8"/>
      <c r="D342" s="8"/>
      <c r="E342" s="8"/>
      <c r="F342" s="8"/>
      <c r="G342" s="8"/>
    </row>
    <row r="343" spans="1:7" s="4" customFormat="1" x14ac:dyDescent="0.25">
      <c r="A343" s="79"/>
      <c r="B343" s="8"/>
      <c r="C343" s="8"/>
      <c r="D343" s="8"/>
      <c r="E343" s="8"/>
      <c r="F343" s="8"/>
      <c r="G343" s="8"/>
    </row>
    <row r="344" spans="1:7" s="4" customFormat="1" x14ac:dyDescent="0.25">
      <c r="A344" s="79"/>
      <c r="B344" s="8"/>
      <c r="C344" s="8"/>
      <c r="D344" s="8"/>
      <c r="E344" s="8"/>
      <c r="F344" s="8"/>
      <c r="G344" s="8"/>
    </row>
    <row r="345" spans="1:7" s="4" customFormat="1" x14ac:dyDescent="0.25">
      <c r="A345" s="79"/>
      <c r="B345" s="8"/>
      <c r="C345" s="8"/>
      <c r="D345" s="8"/>
      <c r="E345" s="8"/>
      <c r="F345" s="8"/>
      <c r="G345" s="8"/>
    </row>
    <row r="346" spans="1:7" s="4" customFormat="1" x14ac:dyDescent="0.25">
      <c r="A346" s="79"/>
      <c r="B346" s="8"/>
      <c r="C346" s="8"/>
      <c r="D346" s="8"/>
      <c r="E346" s="8"/>
      <c r="F346" s="8"/>
      <c r="G346" s="8"/>
    </row>
    <row r="347" spans="1:7" s="4" customFormat="1" ht="39.75" customHeight="1" x14ac:dyDescent="0.25">
      <c r="A347" s="79"/>
      <c r="B347" s="8"/>
      <c r="C347" s="8"/>
      <c r="D347" s="8"/>
      <c r="E347" s="8"/>
      <c r="F347" s="8"/>
      <c r="G347" s="8"/>
    </row>
    <row r="348" spans="1:7" s="4" customFormat="1" x14ac:dyDescent="0.25">
      <c r="A348" s="79"/>
      <c r="B348" s="8"/>
      <c r="C348" s="8"/>
      <c r="D348" s="8"/>
      <c r="E348" s="8"/>
      <c r="F348" s="8"/>
      <c r="G348" s="8"/>
    </row>
    <row r="349" spans="1:7" s="4" customFormat="1" x14ac:dyDescent="0.25">
      <c r="A349" s="79"/>
      <c r="B349" s="8"/>
      <c r="C349" s="8"/>
      <c r="D349" s="8"/>
      <c r="E349" s="8"/>
      <c r="F349" s="8"/>
      <c r="G349" s="8"/>
    </row>
    <row r="350" spans="1:7" s="4" customFormat="1" x14ac:dyDescent="0.25">
      <c r="A350" s="79"/>
      <c r="B350" s="8"/>
      <c r="C350" s="8"/>
      <c r="D350" s="8"/>
      <c r="E350" s="8"/>
      <c r="F350" s="8"/>
      <c r="G350" s="8"/>
    </row>
    <row r="351" spans="1:7" s="4" customFormat="1" x14ac:dyDescent="0.25">
      <c r="A351" s="79"/>
      <c r="B351" s="8"/>
      <c r="C351" s="8"/>
      <c r="D351" s="8"/>
      <c r="E351" s="8"/>
      <c r="F351" s="8"/>
      <c r="G351" s="8"/>
    </row>
    <row r="352" spans="1:7" s="4" customFormat="1" x14ac:dyDescent="0.25">
      <c r="A352" s="79"/>
      <c r="B352" s="8"/>
      <c r="C352" s="8"/>
      <c r="D352" s="8"/>
      <c r="E352" s="8"/>
      <c r="F352" s="8"/>
      <c r="G352" s="8"/>
    </row>
    <row r="353" spans="1:7" s="4" customFormat="1" x14ac:dyDescent="0.25">
      <c r="A353" s="79"/>
      <c r="B353" s="8"/>
      <c r="C353" s="8"/>
      <c r="D353" s="8"/>
      <c r="E353" s="8"/>
      <c r="F353" s="8"/>
      <c r="G353" s="8"/>
    </row>
    <row r="354" spans="1:7" s="4" customFormat="1" x14ac:dyDescent="0.25">
      <c r="A354" s="79"/>
      <c r="B354" s="8"/>
      <c r="C354" s="8"/>
      <c r="D354" s="8"/>
      <c r="E354" s="8"/>
      <c r="F354" s="8"/>
      <c r="G354" s="8"/>
    </row>
    <row r="355" spans="1:7" s="4" customFormat="1" x14ac:dyDescent="0.25">
      <c r="A355" s="79"/>
      <c r="B355" s="8"/>
      <c r="C355" s="8"/>
      <c r="D355" s="8"/>
      <c r="E355" s="8"/>
      <c r="F355" s="8"/>
      <c r="G355" s="8"/>
    </row>
    <row r="356" spans="1:7" s="4" customFormat="1" x14ac:dyDescent="0.25">
      <c r="A356" s="79"/>
      <c r="B356" s="8"/>
      <c r="C356" s="8"/>
      <c r="D356" s="8"/>
      <c r="E356" s="8"/>
      <c r="F356" s="8"/>
      <c r="G356" s="8"/>
    </row>
    <row r="357" spans="1:7" s="4" customFormat="1" x14ac:dyDescent="0.25">
      <c r="A357" s="79"/>
      <c r="B357" s="8"/>
      <c r="C357" s="8"/>
      <c r="D357" s="8"/>
      <c r="E357" s="8"/>
      <c r="F357" s="8"/>
      <c r="G357" s="8"/>
    </row>
    <row r="358" spans="1:7" s="4" customFormat="1" x14ac:dyDescent="0.25">
      <c r="A358" s="79"/>
      <c r="B358" s="8"/>
      <c r="C358" s="8"/>
      <c r="D358" s="8"/>
      <c r="E358" s="8"/>
      <c r="F358" s="8"/>
      <c r="G358" s="8"/>
    </row>
    <row r="359" spans="1:7" s="4" customFormat="1" x14ac:dyDescent="0.25">
      <c r="A359" s="79"/>
      <c r="B359" s="8"/>
      <c r="C359" s="8"/>
      <c r="D359" s="8"/>
      <c r="E359" s="8"/>
      <c r="F359" s="8"/>
      <c r="G359" s="8"/>
    </row>
    <row r="360" spans="1:7" s="4" customFormat="1" x14ac:dyDescent="0.25">
      <c r="A360" s="79"/>
      <c r="B360" s="8"/>
      <c r="C360" s="8"/>
      <c r="D360" s="8"/>
      <c r="E360" s="8"/>
      <c r="F360" s="8"/>
      <c r="G360" s="8"/>
    </row>
    <row r="361" spans="1:7" s="4" customFormat="1" x14ac:dyDescent="0.25">
      <c r="A361" s="79"/>
      <c r="B361" s="8"/>
      <c r="C361" s="8"/>
      <c r="D361" s="8"/>
      <c r="E361" s="8"/>
      <c r="F361" s="8"/>
      <c r="G361" s="8"/>
    </row>
    <row r="362" spans="1:7" s="4" customFormat="1" x14ac:dyDescent="0.25">
      <c r="A362" s="79"/>
      <c r="B362" s="8"/>
      <c r="C362" s="8"/>
      <c r="D362" s="8"/>
      <c r="E362" s="8"/>
      <c r="F362" s="8"/>
      <c r="G362" s="8"/>
    </row>
    <row r="363" spans="1:7" s="4" customFormat="1" x14ac:dyDescent="0.25">
      <c r="A363" s="79"/>
      <c r="B363" s="8"/>
      <c r="C363" s="8"/>
      <c r="D363" s="8"/>
      <c r="E363" s="8"/>
      <c r="F363" s="8"/>
      <c r="G363" s="8"/>
    </row>
    <row r="364" spans="1:7" s="4" customFormat="1" x14ac:dyDescent="0.25">
      <c r="A364" s="79"/>
      <c r="B364" s="8"/>
      <c r="C364" s="8"/>
      <c r="D364" s="8"/>
      <c r="E364" s="8"/>
      <c r="F364" s="8"/>
      <c r="G364" s="8"/>
    </row>
    <row r="365" spans="1:7" s="4" customFormat="1" x14ac:dyDescent="0.25">
      <c r="A365" s="79"/>
      <c r="B365" s="8"/>
      <c r="C365" s="8"/>
      <c r="D365" s="8"/>
      <c r="E365" s="8"/>
      <c r="F365" s="8"/>
      <c r="G365" s="8"/>
    </row>
    <row r="366" spans="1:7" s="4" customFormat="1" ht="28.5" customHeight="1" x14ac:dyDescent="0.25">
      <c r="A366" s="79"/>
      <c r="B366" s="8"/>
      <c r="C366" s="8"/>
      <c r="D366" s="8"/>
      <c r="E366" s="8"/>
      <c r="F366" s="8"/>
      <c r="G366" s="8"/>
    </row>
    <row r="367" spans="1:7" s="4" customFormat="1" x14ac:dyDescent="0.25">
      <c r="A367" s="79"/>
      <c r="B367" s="8"/>
      <c r="C367" s="8"/>
      <c r="D367" s="8"/>
      <c r="E367" s="8"/>
      <c r="F367" s="8"/>
      <c r="G367" s="8"/>
    </row>
    <row r="368" spans="1:7" s="4" customFormat="1" x14ac:dyDescent="0.25">
      <c r="A368" s="79"/>
      <c r="B368" s="8"/>
      <c r="C368" s="8"/>
      <c r="D368" s="8"/>
      <c r="E368" s="8"/>
      <c r="F368" s="8"/>
      <c r="G368" s="8"/>
    </row>
    <row r="369" spans="1:7" s="4" customFormat="1" x14ac:dyDescent="0.25">
      <c r="A369" s="79"/>
      <c r="B369" s="8"/>
      <c r="C369" s="8"/>
      <c r="D369" s="8"/>
      <c r="E369" s="8"/>
      <c r="F369" s="8"/>
      <c r="G369" s="8"/>
    </row>
    <row r="370" spans="1:7" s="4" customFormat="1" x14ac:dyDescent="0.25">
      <c r="A370" s="79"/>
      <c r="B370" s="8"/>
      <c r="C370" s="8"/>
      <c r="D370" s="8"/>
      <c r="E370" s="8"/>
      <c r="F370" s="8"/>
      <c r="G370" s="8"/>
    </row>
    <row r="371" spans="1:7" s="4" customFormat="1" x14ac:dyDescent="0.25">
      <c r="A371" s="79"/>
      <c r="B371" s="8"/>
      <c r="C371" s="8"/>
      <c r="D371" s="8"/>
      <c r="E371" s="8"/>
      <c r="F371" s="8"/>
      <c r="G371" s="8"/>
    </row>
    <row r="372" spans="1:7" s="4" customFormat="1" x14ac:dyDescent="0.25">
      <c r="A372" s="79"/>
      <c r="B372" s="8"/>
      <c r="C372" s="8"/>
      <c r="D372" s="8"/>
      <c r="E372" s="8"/>
      <c r="F372" s="8"/>
      <c r="G372" s="8"/>
    </row>
    <row r="373" spans="1:7" s="4" customFormat="1" x14ac:dyDescent="0.25">
      <c r="A373" s="79"/>
      <c r="B373" s="8"/>
      <c r="C373" s="8"/>
      <c r="D373" s="8"/>
      <c r="E373" s="8"/>
      <c r="F373" s="8"/>
      <c r="G373" s="8"/>
    </row>
    <row r="374" spans="1:7" s="4" customFormat="1" x14ac:dyDescent="0.25">
      <c r="A374" s="79"/>
      <c r="B374" s="8"/>
      <c r="C374" s="8"/>
      <c r="D374" s="8"/>
      <c r="E374" s="8"/>
      <c r="F374" s="8"/>
      <c r="G374" s="8"/>
    </row>
    <row r="375" spans="1:7" s="4" customFormat="1" x14ac:dyDescent="0.25">
      <c r="A375" s="79"/>
      <c r="B375" s="8"/>
      <c r="C375" s="8"/>
      <c r="D375" s="8"/>
      <c r="E375" s="8"/>
      <c r="F375" s="8"/>
      <c r="G375" s="8"/>
    </row>
    <row r="376" spans="1:7" s="4" customFormat="1" x14ac:dyDescent="0.25">
      <c r="A376" s="79"/>
      <c r="B376" s="8"/>
      <c r="C376" s="8"/>
      <c r="D376" s="8"/>
      <c r="E376" s="8"/>
      <c r="F376" s="8"/>
      <c r="G376" s="8"/>
    </row>
    <row r="377" spans="1:7" s="4" customFormat="1" x14ac:dyDescent="0.25">
      <c r="A377" s="79"/>
      <c r="B377" s="8"/>
      <c r="C377" s="8"/>
      <c r="D377" s="8"/>
      <c r="E377" s="8"/>
      <c r="F377" s="8"/>
      <c r="G377" s="8"/>
    </row>
    <row r="378" spans="1:7" s="4" customFormat="1" x14ac:dyDescent="0.25">
      <c r="A378" s="79"/>
      <c r="B378" s="8"/>
      <c r="C378" s="8"/>
      <c r="D378" s="8"/>
      <c r="E378" s="8"/>
      <c r="F378" s="8"/>
      <c r="G378" s="8"/>
    </row>
    <row r="379" spans="1:7" s="4" customFormat="1" ht="28.5" customHeight="1" x14ac:dyDescent="0.25">
      <c r="A379" s="79"/>
      <c r="B379" s="8"/>
      <c r="C379" s="8"/>
      <c r="D379" s="8"/>
      <c r="E379" s="8"/>
      <c r="F379" s="8"/>
      <c r="G379" s="8"/>
    </row>
    <row r="380" spans="1:7" s="4" customFormat="1" x14ac:dyDescent="0.25">
      <c r="A380" s="79"/>
      <c r="B380" s="8"/>
      <c r="C380" s="8"/>
      <c r="D380" s="8"/>
      <c r="E380" s="8"/>
      <c r="F380" s="8"/>
      <c r="G380" s="8"/>
    </row>
    <row r="381" spans="1:7" s="4" customFormat="1" x14ac:dyDescent="0.25">
      <c r="A381" s="79"/>
      <c r="B381" s="8"/>
      <c r="C381" s="8"/>
      <c r="D381" s="8"/>
      <c r="E381" s="8"/>
      <c r="F381" s="8"/>
      <c r="G381" s="8"/>
    </row>
    <row r="382" spans="1:7" s="4" customFormat="1" x14ac:dyDescent="0.25">
      <c r="A382" s="79"/>
      <c r="B382" s="8"/>
      <c r="C382" s="8"/>
      <c r="D382" s="8"/>
      <c r="E382" s="8"/>
      <c r="F382" s="8"/>
      <c r="G382" s="8"/>
    </row>
    <row r="383" spans="1:7" s="4" customFormat="1" x14ac:dyDescent="0.25">
      <c r="A383" s="79"/>
      <c r="B383" s="8"/>
      <c r="C383" s="8"/>
      <c r="D383" s="8"/>
      <c r="E383" s="8"/>
      <c r="F383" s="8"/>
      <c r="G383" s="8"/>
    </row>
    <row r="384" spans="1:7" s="4" customFormat="1" x14ac:dyDescent="0.25">
      <c r="A384" s="79"/>
      <c r="B384" s="8"/>
      <c r="C384" s="8"/>
      <c r="D384" s="8"/>
      <c r="E384" s="8"/>
      <c r="F384" s="8"/>
      <c r="G384" s="8"/>
    </row>
    <row r="385" spans="1:7" s="4" customFormat="1" x14ac:dyDescent="0.25">
      <c r="A385" s="79"/>
      <c r="B385" s="8"/>
      <c r="C385" s="8"/>
      <c r="D385" s="8"/>
      <c r="E385" s="8"/>
      <c r="F385" s="8"/>
      <c r="G385" s="8"/>
    </row>
    <row r="386" spans="1:7" s="4" customFormat="1" x14ac:dyDescent="0.25">
      <c r="A386" s="79"/>
      <c r="B386" s="8"/>
      <c r="C386" s="8"/>
      <c r="D386" s="8"/>
      <c r="E386" s="8"/>
      <c r="F386" s="8"/>
      <c r="G386" s="8"/>
    </row>
    <row r="387" spans="1:7" s="4" customFormat="1" x14ac:dyDescent="0.25">
      <c r="A387" s="79"/>
      <c r="B387" s="8"/>
      <c r="C387" s="8"/>
      <c r="D387" s="8"/>
      <c r="E387" s="8"/>
      <c r="F387" s="8"/>
      <c r="G387" s="8"/>
    </row>
    <row r="388" spans="1:7" s="4" customFormat="1" x14ac:dyDescent="0.25">
      <c r="A388" s="79"/>
      <c r="B388" s="8"/>
      <c r="C388" s="8"/>
      <c r="D388" s="8"/>
      <c r="E388" s="8"/>
      <c r="F388" s="8"/>
      <c r="G388" s="8"/>
    </row>
    <row r="389" spans="1:7" s="4" customFormat="1" x14ac:dyDescent="0.25">
      <c r="A389" s="79"/>
      <c r="B389" s="8"/>
      <c r="C389" s="8"/>
      <c r="D389" s="8"/>
      <c r="E389" s="8"/>
      <c r="F389" s="8"/>
      <c r="G389" s="8"/>
    </row>
    <row r="390" spans="1:7" s="4" customFormat="1" ht="36" customHeight="1" x14ac:dyDescent="0.25">
      <c r="A390" s="79"/>
      <c r="B390" s="8"/>
      <c r="C390" s="8"/>
      <c r="D390" s="8"/>
      <c r="E390" s="8"/>
      <c r="F390" s="8"/>
      <c r="G390" s="8"/>
    </row>
    <row r="391" spans="1:7" s="4" customFormat="1" x14ac:dyDescent="0.25">
      <c r="A391" s="79"/>
      <c r="B391" s="8"/>
      <c r="C391" s="8"/>
      <c r="D391" s="8"/>
      <c r="E391" s="8"/>
      <c r="F391" s="8"/>
      <c r="G391" s="8"/>
    </row>
    <row r="392" spans="1:7" s="4" customFormat="1" x14ac:dyDescent="0.25">
      <c r="A392" s="79"/>
      <c r="B392" s="8"/>
      <c r="C392" s="8"/>
      <c r="D392" s="8"/>
      <c r="E392" s="8"/>
      <c r="F392" s="8"/>
      <c r="G392" s="8"/>
    </row>
    <row r="393" spans="1:7" s="4" customFormat="1" x14ac:dyDescent="0.25">
      <c r="A393" s="79"/>
      <c r="B393" s="8"/>
      <c r="C393" s="8"/>
      <c r="D393" s="8"/>
      <c r="E393" s="8"/>
      <c r="F393" s="8"/>
      <c r="G393" s="8"/>
    </row>
    <row r="394" spans="1:7" s="4" customFormat="1" x14ac:dyDescent="0.25">
      <c r="A394" s="79"/>
      <c r="B394" s="8"/>
      <c r="C394" s="8"/>
      <c r="D394" s="8"/>
      <c r="E394" s="8"/>
      <c r="F394" s="8"/>
      <c r="G394" s="8"/>
    </row>
    <row r="395" spans="1:7" s="4" customFormat="1" x14ac:dyDescent="0.25">
      <c r="A395" s="79"/>
      <c r="B395" s="8"/>
      <c r="C395" s="8"/>
      <c r="D395" s="8"/>
      <c r="E395" s="8"/>
      <c r="F395" s="8"/>
      <c r="G395" s="8"/>
    </row>
    <row r="396" spans="1:7" s="4" customFormat="1" x14ac:dyDescent="0.25">
      <c r="A396" s="79"/>
      <c r="B396" s="8"/>
      <c r="C396" s="8"/>
      <c r="D396" s="8"/>
      <c r="E396" s="8"/>
      <c r="F396" s="8"/>
      <c r="G396" s="8"/>
    </row>
    <row r="397" spans="1:7" s="4" customFormat="1" x14ac:dyDescent="0.25">
      <c r="A397" s="79"/>
      <c r="B397" s="8"/>
      <c r="C397" s="8"/>
      <c r="D397" s="8"/>
      <c r="E397" s="8"/>
      <c r="F397" s="8"/>
      <c r="G397" s="8"/>
    </row>
    <row r="398" spans="1:7" s="4" customFormat="1" x14ac:dyDescent="0.25">
      <c r="A398" s="79"/>
      <c r="B398" s="8"/>
      <c r="C398" s="8"/>
      <c r="D398" s="8"/>
      <c r="E398" s="8"/>
      <c r="F398" s="8"/>
      <c r="G398" s="8"/>
    </row>
    <row r="399" spans="1:7" s="4" customFormat="1" x14ac:dyDescent="0.25">
      <c r="A399" s="79"/>
      <c r="B399" s="8"/>
      <c r="C399" s="8"/>
      <c r="D399" s="8"/>
      <c r="E399" s="8"/>
      <c r="F399" s="8"/>
      <c r="G399" s="8"/>
    </row>
    <row r="400" spans="1:7" s="4" customFormat="1" ht="25.5" customHeight="1" x14ac:dyDescent="0.25">
      <c r="A400" s="79"/>
      <c r="B400" s="8"/>
      <c r="C400" s="8"/>
      <c r="D400" s="8"/>
      <c r="E400" s="8"/>
      <c r="F400" s="8"/>
      <c r="G400" s="8"/>
    </row>
    <row r="401" spans="1:7" s="4" customFormat="1" ht="36" customHeight="1" x14ac:dyDescent="0.25">
      <c r="A401" s="79"/>
      <c r="B401" s="8"/>
      <c r="C401" s="8"/>
      <c r="D401" s="8"/>
      <c r="E401" s="8"/>
      <c r="F401" s="8"/>
      <c r="G401" s="8"/>
    </row>
    <row r="402" spans="1:7" s="4" customFormat="1" x14ac:dyDescent="0.25">
      <c r="A402" s="79"/>
      <c r="B402" s="8"/>
      <c r="C402" s="8"/>
      <c r="D402" s="8"/>
      <c r="E402" s="8"/>
      <c r="F402" s="8"/>
      <c r="G402" s="8"/>
    </row>
    <row r="403" spans="1:7" s="4" customFormat="1" x14ac:dyDescent="0.25">
      <c r="A403" s="79"/>
      <c r="B403" s="8"/>
      <c r="C403" s="8"/>
      <c r="D403" s="8"/>
      <c r="E403" s="8"/>
      <c r="F403" s="8"/>
      <c r="G403" s="8"/>
    </row>
    <row r="404" spans="1:7" s="4" customFormat="1" x14ac:dyDescent="0.25">
      <c r="A404" s="79"/>
      <c r="B404" s="8"/>
      <c r="C404" s="8"/>
      <c r="D404" s="8"/>
      <c r="E404" s="8"/>
      <c r="F404" s="8"/>
      <c r="G404" s="8"/>
    </row>
    <row r="405" spans="1:7" s="4" customFormat="1" ht="14.25" customHeight="1" x14ac:dyDescent="0.25">
      <c r="A405" s="79"/>
      <c r="B405" s="8"/>
      <c r="C405" s="8"/>
      <c r="D405" s="8"/>
      <c r="E405" s="8"/>
      <c r="F405" s="8"/>
      <c r="G405" s="8"/>
    </row>
    <row r="406" spans="1:7" s="4" customFormat="1" ht="14.25" customHeight="1" x14ac:dyDescent="0.25">
      <c r="A406" s="79"/>
      <c r="B406" s="8"/>
      <c r="C406" s="8"/>
      <c r="D406" s="8"/>
      <c r="E406" s="8"/>
      <c r="F406" s="8"/>
      <c r="G406" s="8"/>
    </row>
    <row r="407" spans="1:7" s="4" customFormat="1" ht="14.25" customHeight="1" x14ac:dyDescent="0.25">
      <c r="A407" s="79"/>
      <c r="B407" s="8"/>
      <c r="C407" s="8"/>
      <c r="D407" s="8"/>
      <c r="E407" s="8"/>
      <c r="F407" s="8"/>
      <c r="G407" s="8"/>
    </row>
    <row r="408" spans="1:7" s="4" customFormat="1" ht="14.25" customHeight="1" x14ac:dyDescent="0.25">
      <c r="A408" s="79"/>
      <c r="B408" s="8"/>
      <c r="C408" s="8"/>
      <c r="D408" s="8"/>
      <c r="E408" s="8"/>
      <c r="F408" s="8"/>
      <c r="G408" s="8"/>
    </row>
    <row r="409" spans="1:7" s="4" customFormat="1" ht="14.25" customHeight="1" x14ac:dyDescent="0.25">
      <c r="A409" s="79"/>
      <c r="B409" s="8"/>
      <c r="C409" s="8"/>
      <c r="D409" s="8"/>
      <c r="E409" s="8"/>
      <c r="F409" s="8"/>
      <c r="G409" s="8"/>
    </row>
    <row r="410" spans="1:7" s="4" customFormat="1" ht="14.25" customHeight="1" x14ac:dyDescent="0.25">
      <c r="A410" s="79"/>
      <c r="B410" s="8"/>
      <c r="C410" s="8"/>
      <c r="D410" s="8"/>
      <c r="E410" s="8"/>
      <c r="F410" s="8"/>
      <c r="G410" s="8"/>
    </row>
    <row r="411" spans="1:7" s="4" customFormat="1" ht="14.25" customHeight="1" x14ac:dyDescent="0.25">
      <c r="A411" s="79"/>
      <c r="B411" s="8"/>
      <c r="C411" s="8"/>
      <c r="D411" s="8"/>
      <c r="E411" s="8"/>
      <c r="F411" s="8"/>
      <c r="G411" s="8"/>
    </row>
    <row r="412" spans="1:7" s="4" customFormat="1" ht="14.25" customHeight="1" x14ac:dyDescent="0.25">
      <c r="A412" s="79"/>
      <c r="B412" s="8"/>
      <c r="C412" s="8"/>
      <c r="D412" s="8"/>
      <c r="E412" s="8"/>
      <c r="F412" s="8"/>
      <c r="G412" s="8"/>
    </row>
    <row r="413" spans="1:7" s="4" customFormat="1" x14ac:dyDescent="0.25">
      <c r="A413" s="79"/>
      <c r="B413" s="8"/>
      <c r="C413" s="8"/>
      <c r="D413" s="8"/>
      <c r="E413" s="8"/>
      <c r="F413" s="8"/>
      <c r="G413" s="8"/>
    </row>
    <row r="414" spans="1:7" s="4" customFormat="1" x14ac:dyDescent="0.25">
      <c r="A414" s="79"/>
      <c r="B414" s="8"/>
      <c r="C414" s="8"/>
      <c r="D414" s="8"/>
      <c r="E414" s="8"/>
      <c r="F414" s="8"/>
      <c r="G414" s="8"/>
    </row>
    <row r="415" spans="1:7" s="4" customFormat="1" x14ac:dyDescent="0.25">
      <c r="A415" s="79"/>
      <c r="B415" s="8"/>
      <c r="C415" s="8"/>
      <c r="D415" s="8"/>
      <c r="E415" s="8"/>
      <c r="F415" s="8"/>
      <c r="G415" s="8"/>
    </row>
    <row r="416" spans="1:7" s="4" customFormat="1" ht="36" customHeight="1" x14ac:dyDescent="0.25">
      <c r="A416" s="79"/>
      <c r="B416" s="8"/>
      <c r="C416" s="8"/>
      <c r="D416" s="8"/>
      <c r="E416" s="8"/>
      <c r="F416" s="8"/>
      <c r="G416" s="8"/>
    </row>
    <row r="417" spans="1:7" s="4" customFormat="1" x14ac:dyDescent="0.25">
      <c r="A417" s="79"/>
      <c r="B417" s="8"/>
      <c r="C417" s="8"/>
      <c r="D417" s="8"/>
      <c r="E417" s="8"/>
      <c r="F417" s="8"/>
      <c r="G417" s="8"/>
    </row>
    <row r="418" spans="1:7" s="4" customFormat="1" x14ac:dyDescent="0.25">
      <c r="A418" s="79"/>
      <c r="B418" s="8"/>
      <c r="C418" s="8"/>
      <c r="D418" s="8"/>
      <c r="E418" s="8"/>
      <c r="F418" s="8"/>
      <c r="G418" s="8"/>
    </row>
    <row r="419" spans="1:7" s="4" customFormat="1" ht="28.5" customHeight="1" x14ac:dyDescent="0.25">
      <c r="A419" s="79"/>
      <c r="B419" s="8"/>
      <c r="C419" s="8"/>
      <c r="D419" s="8"/>
      <c r="E419" s="8"/>
      <c r="F419" s="8"/>
      <c r="G419" s="8"/>
    </row>
    <row r="420" spans="1:7" s="4" customFormat="1" x14ac:dyDescent="0.25">
      <c r="A420" s="79"/>
      <c r="B420" s="8"/>
      <c r="C420" s="8"/>
      <c r="D420" s="8"/>
      <c r="E420" s="8"/>
      <c r="F420" s="8"/>
      <c r="G420" s="8"/>
    </row>
    <row r="421" spans="1:7" s="4" customFormat="1" ht="13.5" customHeight="1" x14ac:dyDescent="0.25">
      <c r="A421" s="79"/>
      <c r="B421" s="8"/>
      <c r="C421" s="8"/>
      <c r="D421" s="8"/>
      <c r="E421" s="8"/>
      <c r="F421" s="8"/>
      <c r="G421" s="8"/>
    </row>
    <row r="422" spans="1:7" s="4" customFormat="1" ht="36" customHeight="1" x14ac:dyDescent="0.25">
      <c r="A422" s="79"/>
      <c r="B422" s="8"/>
      <c r="C422" s="8"/>
      <c r="D422" s="8"/>
      <c r="E422" s="8"/>
      <c r="F422" s="8"/>
      <c r="G422" s="8"/>
    </row>
    <row r="423" spans="1:7" s="4" customFormat="1" x14ac:dyDescent="0.25">
      <c r="A423" s="79"/>
      <c r="B423" s="8"/>
      <c r="C423" s="8"/>
      <c r="D423" s="8"/>
      <c r="E423" s="8"/>
      <c r="F423" s="8"/>
      <c r="G423" s="8"/>
    </row>
    <row r="424" spans="1:7" s="4" customFormat="1" x14ac:dyDescent="0.25">
      <c r="A424" s="79"/>
      <c r="B424" s="8"/>
      <c r="C424" s="8"/>
      <c r="D424" s="8"/>
      <c r="E424" s="8"/>
      <c r="F424" s="8"/>
      <c r="G424" s="8"/>
    </row>
    <row r="425" spans="1:7" s="4" customFormat="1" ht="28.5" customHeight="1" x14ac:dyDescent="0.25">
      <c r="A425" s="79"/>
      <c r="B425" s="8"/>
      <c r="C425" s="8"/>
      <c r="D425" s="8"/>
      <c r="E425" s="8"/>
      <c r="F425" s="8"/>
      <c r="G425" s="8"/>
    </row>
    <row r="426" spans="1:7" s="4" customFormat="1" x14ac:dyDescent="0.25">
      <c r="A426" s="79"/>
      <c r="B426" s="8"/>
      <c r="C426" s="8"/>
      <c r="D426" s="8"/>
      <c r="E426" s="8"/>
      <c r="F426" s="8"/>
      <c r="G426" s="8"/>
    </row>
    <row r="427" spans="1:7" s="4" customFormat="1" x14ac:dyDescent="0.25">
      <c r="A427" s="79"/>
      <c r="B427" s="8"/>
      <c r="C427" s="8"/>
      <c r="D427" s="8"/>
      <c r="E427" s="8"/>
      <c r="F427" s="8"/>
      <c r="G427" s="8"/>
    </row>
    <row r="428" spans="1:7" s="4" customFormat="1" ht="28.5" customHeight="1" x14ac:dyDescent="0.25">
      <c r="A428" s="79"/>
      <c r="B428" s="8"/>
      <c r="C428" s="8"/>
      <c r="D428" s="8"/>
      <c r="E428" s="8"/>
      <c r="F428" s="8"/>
      <c r="G428" s="8"/>
    </row>
    <row r="429" spans="1:7" s="4" customFormat="1" x14ac:dyDescent="0.25">
      <c r="A429" s="79"/>
      <c r="B429" s="8"/>
      <c r="C429" s="8"/>
      <c r="D429" s="8"/>
      <c r="E429" s="8"/>
      <c r="F429" s="8"/>
      <c r="G429" s="8"/>
    </row>
    <row r="430" spans="1:7" s="4" customFormat="1" x14ac:dyDescent="0.25">
      <c r="A430" s="79"/>
      <c r="B430" s="8"/>
      <c r="C430" s="8"/>
      <c r="D430" s="8"/>
      <c r="E430" s="8"/>
      <c r="F430" s="8"/>
      <c r="G430" s="8"/>
    </row>
    <row r="431" spans="1:7" s="4" customFormat="1" ht="26.25" customHeight="1" x14ac:dyDescent="0.25">
      <c r="A431" s="79"/>
      <c r="B431" s="8"/>
      <c r="C431" s="8"/>
      <c r="D431" s="8"/>
      <c r="E431" s="8"/>
      <c r="F431" s="8"/>
      <c r="G431" s="8"/>
    </row>
    <row r="432" spans="1:7" s="4" customFormat="1" x14ac:dyDescent="0.25">
      <c r="A432" s="79"/>
      <c r="B432" s="8"/>
      <c r="C432" s="8"/>
      <c r="D432" s="8"/>
      <c r="E432" s="8"/>
      <c r="F432" s="8"/>
      <c r="G432" s="8"/>
    </row>
    <row r="433" spans="1:7" s="4" customFormat="1" x14ac:dyDescent="0.25">
      <c r="A433" s="79"/>
      <c r="B433" s="8"/>
      <c r="C433" s="8"/>
      <c r="D433" s="8"/>
      <c r="E433" s="8"/>
      <c r="F433" s="8"/>
      <c r="G433" s="8"/>
    </row>
    <row r="434" spans="1:7" s="4" customFormat="1" x14ac:dyDescent="0.25">
      <c r="A434" s="79"/>
      <c r="B434" s="8"/>
      <c r="C434" s="8"/>
      <c r="D434" s="8"/>
      <c r="E434" s="8"/>
      <c r="F434" s="8"/>
      <c r="G434" s="8"/>
    </row>
    <row r="435" spans="1:7" s="4" customFormat="1" x14ac:dyDescent="0.25">
      <c r="A435" s="79"/>
      <c r="B435" s="8"/>
      <c r="C435" s="8"/>
      <c r="D435" s="8"/>
      <c r="E435" s="8"/>
      <c r="F435" s="8"/>
      <c r="G435" s="8"/>
    </row>
    <row r="436" spans="1:7" s="4" customFormat="1" x14ac:dyDescent="0.25">
      <c r="A436" s="79"/>
      <c r="B436" s="8"/>
      <c r="C436" s="8"/>
      <c r="D436" s="8"/>
      <c r="E436" s="8"/>
      <c r="F436" s="8"/>
      <c r="G436" s="8"/>
    </row>
    <row r="437" spans="1:7" s="4" customFormat="1" x14ac:dyDescent="0.25">
      <c r="A437" s="79"/>
      <c r="B437" s="8"/>
      <c r="C437" s="8"/>
      <c r="D437" s="8"/>
      <c r="E437" s="8"/>
      <c r="F437" s="8"/>
      <c r="G437" s="8"/>
    </row>
    <row r="438" spans="1:7" s="4" customFormat="1" x14ac:dyDescent="0.25">
      <c r="A438" s="79"/>
      <c r="B438" s="8"/>
      <c r="C438" s="8"/>
      <c r="D438" s="8"/>
      <c r="E438" s="8"/>
      <c r="F438" s="8"/>
      <c r="G438" s="8"/>
    </row>
    <row r="439" spans="1:7" s="4" customFormat="1" x14ac:dyDescent="0.25">
      <c r="A439" s="79"/>
      <c r="B439" s="8"/>
      <c r="C439" s="8"/>
      <c r="D439" s="8"/>
      <c r="E439" s="8"/>
      <c r="F439" s="8"/>
      <c r="G439" s="8"/>
    </row>
    <row r="440" spans="1:7" s="4" customFormat="1" ht="14.25" customHeight="1" x14ac:dyDescent="0.25">
      <c r="A440" s="79"/>
      <c r="B440" s="8"/>
      <c r="C440" s="8"/>
      <c r="D440" s="8"/>
      <c r="E440" s="8"/>
      <c r="F440" s="8"/>
      <c r="G440" s="8"/>
    </row>
    <row r="441" spans="1:7" s="4" customFormat="1" x14ac:dyDescent="0.25">
      <c r="A441" s="79"/>
      <c r="B441" s="8"/>
      <c r="C441" s="8"/>
      <c r="D441" s="8"/>
      <c r="E441" s="8"/>
      <c r="F441" s="8"/>
      <c r="G441" s="8"/>
    </row>
    <row r="442" spans="1:7" s="4" customFormat="1" x14ac:dyDescent="0.25">
      <c r="A442" s="79"/>
      <c r="B442" s="8"/>
      <c r="C442" s="8"/>
      <c r="D442" s="8"/>
      <c r="E442" s="8"/>
      <c r="F442" s="8"/>
      <c r="G442" s="8"/>
    </row>
    <row r="443" spans="1:7" s="4" customFormat="1" x14ac:dyDescent="0.25">
      <c r="A443" s="79"/>
      <c r="B443" s="8"/>
      <c r="C443" s="8"/>
      <c r="D443" s="8"/>
      <c r="E443" s="8"/>
      <c r="F443" s="8"/>
      <c r="G443" s="8"/>
    </row>
    <row r="444" spans="1:7" s="4" customFormat="1" x14ac:dyDescent="0.25">
      <c r="A444" s="79"/>
      <c r="B444" s="8"/>
      <c r="C444" s="8"/>
      <c r="D444" s="8"/>
      <c r="E444" s="8"/>
      <c r="F444" s="8"/>
      <c r="G444" s="8"/>
    </row>
    <row r="445" spans="1:7" s="4" customFormat="1" x14ac:dyDescent="0.25">
      <c r="A445" s="79"/>
      <c r="B445" s="8"/>
      <c r="C445" s="8"/>
      <c r="D445" s="8"/>
      <c r="E445" s="8"/>
      <c r="F445" s="8"/>
      <c r="G445" s="8"/>
    </row>
    <row r="446" spans="1:7" s="4" customFormat="1" x14ac:dyDescent="0.25">
      <c r="A446" s="79"/>
      <c r="B446" s="8"/>
      <c r="C446" s="8"/>
      <c r="D446" s="8"/>
      <c r="E446" s="8"/>
      <c r="F446" s="8"/>
      <c r="G446" s="8"/>
    </row>
    <row r="447" spans="1:7" s="4" customFormat="1" x14ac:dyDescent="0.25">
      <c r="A447" s="79"/>
      <c r="B447" s="8"/>
      <c r="C447" s="8"/>
      <c r="D447" s="8"/>
      <c r="E447" s="8"/>
      <c r="F447" s="8"/>
      <c r="G447" s="8"/>
    </row>
    <row r="448" spans="1:7" s="4" customFormat="1" x14ac:dyDescent="0.25">
      <c r="A448" s="79"/>
      <c r="B448" s="8"/>
      <c r="C448" s="8"/>
      <c r="D448" s="8"/>
      <c r="E448" s="8"/>
      <c r="F448" s="8"/>
      <c r="G448" s="8"/>
    </row>
    <row r="449" spans="1:7" s="4" customFormat="1" x14ac:dyDescent="0.25">
      <c r="A449" s="79"/>
      <c r="B449" s="8"/>
      <c r="C449" s="8"/>
      <c r="D449" s="8"/>
      <c r="E449" s="8"/>
      <c r="F449" s="8"/>
      <c r="G449" s="8"/>
    </row>
    <row r="450" spans="1:7" s="4" customFormat="1" x14ac:dyDescent="0.25">
      <c r="A450" s="79"/>
      <c r="B450" s="8"/>
      <c r="C450" s="8"/>
      <c r="D450" s="8"/>
      <c r="E450" s="8"/>
      <c r="F450" s="8"/>
      <c r="G450" s="8"/>
    </row>
    <row r="451" spans="1:7" s="4" customFormat="1" x14ac:dyDescent="0.25">
      <c r="A451" s="79"/>
      <c r="B451" s="8"/>
      <c r="C451" s="8"/>
      <c r="D451" s="8"/>
      <c r="E451" s="8"/>
      <c r="F451" s="8"/>
      <c r="G451" s="8"/>
    </row>
    <row r="452" spans="1:7" s="4" customFormat="1" x14ac:dyDescent="0.25">
      <c r="A452" s="79"/>
      <c r="B452" s="8"/>
      <c r="C452" s="8"/>
      <c r="D452" s="8"/>
      <c r="E452" s="8"/>
      <c r="F452" s="8"/>
      <c r="G452" s="8"/>
    </row>
    <row r="453" spans="1:7" s="4" customFormat="1" x14ac:dyDescent="0.25">
      <c r="A453" s="79"/>
      <c r="B453" s="8"/>
      <c r="C453" s="8"/>
      <c r="D453" s="8"/>
      <c r="E453" s="8"/>
      <c r="F453" s="8"/>
      <c r="G453" s="8"/>
    </row>
    <row r="454" spans="1:7" s="4" customFormat="1" x14ac:dyDescent="0.25">
      <c r="A454" s="79"/>
      <c r="B454" s="8"/>
      <c r="C454" s="8"/>
      <c r="D454" s="8"/>
      <c r="E454" s="8"/>
      <c r="F454" s="8"/>
      <c r="G454" s="8"/>
    </row>
    <row r="455" spans="1:7" s="4" customFormat="1" x14ac:dyDescent="0.25">
      <c r="A455" s="79"/>
      <c r="B455" s="8"/>
      <c r="C455" s="8"/>
      <c r="D455" s="8"/>
      <c r="E455" s="8"/>
      <c r="F455" s="8"/>
      <c r="G455" s="8"/>
    </row>
    <row r="456" spans="1:7" s="4" customFormat="1" x14ac:dyDescent="0.25">
      <c r="A456" s="79"/>
      <c r="B456" s="8"/>
      <c r="C456" s="8"/>
      <c r="D456" s="8"/>
      <c r="E456" s="8"/>
      <c r="F456" s="8"/>
      <c r="G456" s="8"/>
    </row>
    <row r="457" spans="1:7" s="4" customFormat="1" x14ac:dyDescent="0.25">
      <c r="A457" s="79"/>
      <c r="B457" s="8"/>
      <c r="C457" s="8"/>
      <c r="D457" s="8"/>
      <c r="E457" s="8"/>
      <c r="F457" s="8"/>
      <c r="G457" s="8"/>
    </row>
    <row r="458" spans="1:7" s="4" customFormat="1" x14ac:dyDescent="0.25">
      <c r="A458" s="79"/>
      <c r="B458" s="8"/>
      <c r="C458" s="8"/>
      <c r="D458" s="8"/>
      <c r="E458" s="8"/>
      <c r="F458" s="8"/>
      <c r="G458" s="8"/>
    </row>
    <row r="459" spans="1:7" s="4" customFormat="1" x14ac:dyDescent="0.25">
      <c r="A459" s="79"/>
      <c r="B459" s="8"/>
      <c r="C459" s="8"/>
      <c r="D459" s="8"/>
      <c r="E459" s="8"/>
      <c r="F459" s="8"/>
      <c r="G459" s="8"/>
    </row>
    <row r="460" spans="1:7" s="4" customFormat="1" x14ac:dyDescent="0.25">
      <c r="A460" s="79"/>
      <c r="B460" s="8"/>
      <c r="C460" s="8"/>
      <c r="D460" s="8"/>
      <c r="E460" s="8"/>
      <c r="F460" s="8"/>
      <c r="G460" s="8"/>
    </row>
    <row r="461" spans="1:7" s="4" customFormat="1" x14ac:dyDescent="0.25">
      <c r="A461" s="79"/>
      <c r="B461" s="8"/>
      <c r="C461" s="8"/>
      <c r="D461" s="8"/>
      <c r="E461" s="8"/>
      <c r="F461" s="8"/>
      <c r="G461" s="8"/>
    </row>
    <row r="462" spans="1:7" s="4" customFormat="1" x14ac:dyDescent="0.25">
      <c r="A462" s="79"/>
      <c r="B462" s="8"/>
      <c r="C462" s="8"/>
      <c r="D462" s="8"/>
      <c r="E462" s="8"/>
      <c r="F462" s="8"/>
      <c r="G462" s="8"/>
    </row>
    <row r="463" spans="1:7" s="4" customFormat="1" x14ac:dyDescent="0.25">
      <c r="A463" s="79"/>
      <c r="B463" s="8"/>
      <c r="C463" s="8"/>
      <c r="D463" s="8"/>
      <c r="E463" s="8"/>
      <c r="F463" s="8"/>
      <c r="G463" s="8"/>
    </row>
    <row r="464" spans="1:7" s="4" customFormat="1" x14ac:dyDescent="0.25">
      <c r="A464" s="79"/>
      <c r="B464" s="8"/>
      <c r="C464" s="8"/>
      <c r="D464" s="8"/>
      <c r="E464" s="8"/>
      <c r="F464" s="8"/>
      <c r="G464" s="8"/>
    </row>
    <row r="465" spans="1:7" s="4" customFormat="1" x14ac:dyDescent="0.25">
      <c r="A465" s="79"/>
      <c r="B465" s="8"/>
      <c r="C465" s="8"/>
      <c r="D465" s="8"/>
      <c r="E465" s="8"/>
      <c r="F465" s="8"/>
      <c r="G465" s="8"/>
    </row>
    <row r="466" spans="1:7" s="4" customFormat="1" x14ac:dyDescent="0.25">
      <c r="A466" s="79"/>
      <c r="B466" s="8"/>
      <c r="C466" s="8"/>
      <c r="D466" s="8"/>
      <c r="E466" s="8"/>
      <c r="F466" s="8"/>
      <c r="G466" s="8"/>
    </row>
    <row r="467" spans="1:7" s="4" customFormat="1" x14ac:dyDescent="0.25">
      <c r="A467" s="79"/>
      <c r="B467" s="8"/>
      <c r="C467" s="8"/>
      <c r="D467" s="8"/>
      <c r="E467" s="8"/>
      <c r="F467" s="8"/>
      <c r="G467" s="8"/>
    </row>
    <row r="468" spans="1:7" s="4" customFormat="1" x14ac:dyDescent="0.25">
      <c r="A468" s="79"/>
      <c r="B468" s="8"/>
      <c r="C468" s="8"/>
      <c r="D468" s="8"/>
      <c r="E468" s="8"/>
      <c r="F468" s="8"/>
      <c r="G468" s="8"/>
    </row>
    <row r="469" spans="1:7" s="4" customFormat="1" x14ac:dyDescent="0.25">
      <c r="A469" s="79"/>
      <c r="B469" s="8"/>
      <c r="C469" s="8"/>
      <c r="D469" s="8"/>
      <c r="E469" s="8"/>
      <c r="F469" s="8"/>
      <c r="G469" s="8"/>
    </row>
    <row r="470" spans="1:7" s="4" customFormat="1" x14ac:dyDescent="0.25">
      <c r="A470" s="79"/>
      <c r="B470" s="8"/>
      <c r="C470" s="8"/>
      <c r="D470" s="8"/>
      <c r="E470" s="8"/>
      <c r="F470" s="8"/>
      <c r="G470" s="8"/>
    </row>
    <row r="471" spans="1:7" s="4" customFormat="1" x14ac:dyDescent="0.25">
      <c r="A471" s="79"/>
      <c r="B471" s="8"/>
      <c r="C471" s="8"/>
      <c r="D471" s="8"/>
      <c r="E471" s="8"/>
      <c r="F471" s="8"/>
      <c r="G471" s="8"/>
    </row>
    <row r="472" spans="1:7" s="4" customFormat="1" x14ac:dyDescent="0.25">
      <c r="A472" s="79"/>
      <c r="B472" s="8"/>
      <c r="C472" s="8"/>
      <c r="D472" s="8"/>
      <c r="E472" s="8"/>
      <c r="F472" s="8"/>
      <c r="G472" s="8"/>
    </row>
    <row r="473" spans="1:7" s="4" customFormat="1" x14ac:dyDescent="0.25">
      <c r="A473" s="79"/>
      <c r="B473" s="8"/>
      <c r="C473" s="8"/>
      <c r="D473" s="8"/>
      <c r="E473" s="8"/>
      <c r="F473" s="8"/>
      <c r="G473" s="8"/>
    </row>
    <row r="474" spans="1:7" s="4" customFormat="1" x14ac:dyDescent="0.25">
      <c r="A474" s="79"/>
      <c r="B474" s="8"/>
      <c r="C474" s="8"/>
      <c r="D474" s="8"/>
      <c r="E474" s="8"/>
      <c r="F474" s="8"/>
      <c r="G474" s="8"/>
    </row>
    <row r="475" spans="1:7" s="4" customFormat="1" x14ac:dyDescent="0.25">
      <c r="A475" s="79"/>
      <c r="B475" s="8"/>
      <c r="C475" s="8"/>
      <c r="D475" s="8"/>
      <c r="E475" s="8"/>
      <c r="F475" s="8"/>
      <c r="G475" s="8"/>
    </row>
    <row r="476" spans="1:7" s="4" customFormat="1" x14ac:dyDescent="0.25">
      <c r="A476" s="79"/>
      <c r="B476" s="8"/>
      <c r="C476" s="8"/>
      <c r="D476" s="8"/>
      <c r="E476" s="8"/>
      <c r="F476" s="8"/>
      <c r="G476" s="8"/>
    </row>
    <row r="477" spans="1:7" s="4" customFormat="1" ht="36" customHeight="1" x14ac:dyDescent="0.25">
      <c r="A477" s="79"/>
      <c r="B477" s="8"/>
      <c r="C477" s="8"/>
      <c r="D477" s="8"/>
      <c r="E477" s="8"/>
      <c r="F477" s="8"/>
      <c r="G477" s="8"/>
    </row>
    <row r="478" spans="1:7" s="4" customFormat="1" x14ac:dyDescent="0.25">
      <c r="A478" s="79"/>
      <c r="B478" s="8"/>
      <c r="C478" s="8"/>
      <c r="D478" s="8"/>
      <c r="E478" s="8"/>
      <c r="F478" s="8"/>
      <c r="G478" s="8"/>
    </row>
    <row r="479" spans="1:7" s="4" customFormat="1" x14ac:dyDescent="0.25">
      <c r="A479" s="79"/>
      <c r="B479" s="8"/>
      <c r="C479" s="8"/>
      <c r="D479" s="8"/>
      <c r="E479" s="8"/>
      <c r="F479" s="8"/>
      <c r="G479" s="8"/>
    </row>
    <row r="480" spans="1:7" s="4" customFormat="1" x14ac:dyDescent="0.25">
      <c r="A480" s="79"/>
      <c r="B480" s="8"/>
      <c r="C480" s="8"/>
      <c r="D480" s="8"/>
      <c r="E480" s="8"/>
      <c r="F480" s="8"/>
      <c r="G480" s="8"/>
    </row>
    <row r="481" spans="1:7" s="4" customFormat="1" x14ac:dyDescent="0.25">
      <c r="A481" s="79"/>
      <c r="B481" s="8"/>
      <c r="C481" s="8"/>
      <c r="D481" s="8"/>
      <c r="E481" s="8"/>
      <c r="F481" s="8"/>
      <c r="G481" s="8"/>
    </row>
    <row r="482" spans="1:7" s="4" customFormat="1" x14ac:dyDescent="0.25">
      <c r="A482" s="79"/>
      <c r="B482" s="8"/>
      <c r="C482" s="8"/>
      <c r="D482" s="8"/>
      <c r="E482" s="8"/>
      <c r="F482" s="8"/>
      <c r="G482" s="8"/>
    </row>
    <row r="483" spans="1:7" s="4" customFormat="1" x14ac:dyDescent="0.25">
      <c r="A483" s="79"/>
      <c r="B483" s="8"/>
      <c r="C483" s="8"/>
      <c r="D483" s="8"/>
      <c r="E483" s="8"/>
      <c r="F483" s="8"/>
      <c r="G483" s="8"/>
    </row>
    <row r="484" spans="1:7" s="4" customFormat="1" x14ac:dyDescent="0.25">
      <c r="A484" s="79"/>
      <c r="B484" s="8"/>
      <c r="C484" s="8"/>
      <c r="D484" s="8"/>
      <c r="E484" s="8"/>
      <c r="F484" s="8"/>
      <c r="G484" s="8"/>
    </row>
    <row r="485" spans="1:7" s="4" customFormat="1" x14ac:dyDescent="0.25">
      <c r="A485" s="79"/>
      <c r="B485" s="8"/>
      <c r="C485" s="8"/>
      <c r="D485" s="8"/>
      <c r="E485" s="8"/>
      <c r="F485" s="8"/>
      <c r="G485" s="8"/>
    </row>
    <row r="486" spans="1:7" s="4" customFormat="1" x14ac:dyDescent="0.25">
      <c r="A486" s="79"/>
      <c r="B486" s="8"/>
      <c r="C486" s="8"/>
      <c r="D486" s="8"/>
      <c r="E486" s="8"/>
      <c r="F486" s="8"/>
      <c r="G486" s="8"/>
    </row>
    <row r="487" spans="1:7" s="4" customFormat="1" ht="27.75" customHeight="1" x14ac:dyDescent="0.25">
      <c r="A487" s="79"/>
      <c r="B487" s="8"/>
      <c r="C487" s="8"/>
      <c r="D487" s="8"/>
      <c r="E487" s="8"/>
      <c r="F487" s="8"/>
      <c r="G487" s="8"/>
    </row>
    <row r="488" spans="1:7" s="4" customFormat="1" x14ac:dyDescent="0.25">
      <c r="A488" s="79"/>
      <c r="B488" s="8"/>
      <c r="C488" s="8"/>
      <c r="D488" s="8"/>
      <c r="E488" s="8"/>
      <c r="F488" s="8"/>
      <c r="G488" s="8"/>
    </row>
    <row r="489" spans="1:7" s="4" customFormat="1" x14ac:dyDescent="0.25">
      <c r="A489" s="79"/>
      <c r="B489" s="8"/>
      <c r="C489" s="8"/>
      <c r="D489" s="8"/>
      <c r="E489" s="8"/>
      <c r="F489" s="8"/>
      <c r="G489" s="8"/>
    </row>
    <row r="490" spans="1:7" s="4" customFormat="1" x14ac:dyDescent="0.25">
      <c r="A490" s="79"/>
      <c r="B490" s="8"/>
      <c r="C490" s="8"/>
      <c r="D490" s="8"/>
      <c r="E490" s="8"/>
      <c r="F490" s="8"/>
      <c r="G490" s="8"/>
    </row>
    <row r="491" spans="1:7" s="4" customFormat="1" x14ac:dyDescent="0.25">
      <c r="A491" s="79"/>
      <c r="B491" s="8"/>
      <c r="C491" s="8"/>
      <c r="D491" s="8"/>
      <c r="E491" s="8"/>
      <c r="F491" s="8"/>
      <c r="G491" s="8"/>
    </row>
    <row r="492" spans="1:7" s="4" customFormat="1" x14ac:dyDescent="0.25">
      <c r="A492" s="79"/>
      <c r="B492" s="8"/>
      <c r="C492" s="8"/>
      <c r="D492" s="8"/>
      <c r="E492" s="8"/>
      <c r="F492" s="8"/>
      <c r="G492" s="8"/>
    </row>
    <row r="493" spans="1:7" s="4" customFormat="1" x14ac:dyDescent="0.25">
      <c r="A493" s="79"/>
      <c r="B493" s="8"/>
      <c r="C493" s="8"/>
      <c r="D493" s="8"/>
      <c r="E493" s="8"/>
      <c r="F493" s="8"/>
      <c r="G493" s="8"/>
    </row>
    <row r="494" spans="1:7" s="4" customFormat="1" x14ac:dyDescent="0.25">
      <c r="A494" s="79"/>
      <c r="B494" s="8"/>
      <c r="C494" s="8"/>
      <c r="D494" s="8"/>
      <c r="E494" s="8"/>
      <c r="F494" s="8"/>
      <c r="G494" s="8"/>
    </row>
    <row r="495" spans="1:7" s="4" customFormat="1" x14ac:dyDescent="0.25">
      <c r="A495" s="79"/>
      <c r="B495" s="8"/>
      <c r="C495" s="8"/>
      <c r="D495" s="8"/>
      <c r="E495" s="8"/>
      <c r="F495" s="8"/>
      <c r="G495" s="8"/>
    </row>
    <row r="496" spans="1:7" s="4" customFormat="1" x14ac:dyDescent="0.25">
      <c r="A496" s="79"/>
      <c r="B496" s="8"/>
      <c r="C496" s="8"/>
      <c r="D496" s="8"/>
      <c r="E496" s="8"/>
      <c r="F496" s="8"/>
      <c r="G496" s="8"/>
    </row>
    <row r="497" spans="1:7" s="4" customFormat="1" x14ac:dyDescent="0.25">
      <c r="A497" s="79"/>
      <c r="B497" s="8"/>
      <c r="C497" s="8"/>
      <c r="D497" s="8"/>
      <c r="E497" s="8"/>
      <c r="F497" s="8"/>
      <c r="G497" s="8"/>
    </row>
    <row r="498" spans="1:7" s="4" customFormat="1" x14ac:dyDescent="0.25">
      <c r="A498" s="79"/>
      <c r="B498" s="8"/>
      <c r="C498" s="8"/>
      <c r="D498" s="8"/>
      <c r="E498" s="8"/>
      <c r="F498" s="8"/>
      <c r="G498" s="8"/>
    </row>
    <row r="499" spans="1:7" s="4" customFormat="1" x14ac:dyDescent="0.25">
      <c r="A499" s="79"/>
      <c r="B499" s="8"/>
      <c r="C499" s="8"/>
      <c r="D499" s="8"/>
      <c r="E499" s="8"/>
      <c r="F499" s="8"/>
      <c r="G499" s="8"/>
    </row>
    <row r="500" spans="1:7" s="4" customFormat="1" x14ac:dyDescent="0.25">
      <c r="A500" s="79"/>
      <c r="B500" s="8"/>
      <c r="C500" s="8"/>
      <c r="D500" s="8"/>
      <c r="E500" s="8"/>
      <c r="F500" s="8"/>
      <c r="G500" s="8"/>
    </row>
    <row r="501" spans="1:7" s="4" customFormat="1" x14ac:dyDescent="0.25">
      <c r="A501" s="79"/>
      <c r="B501" s="8"/>
      <c r="C501" s="8"/>
      <c r="D501" s="8"/>
      <c r="E501" s="8"/>
      <c r="F501" s="8"/>
      <c r="G501" s="8"/>
    </row>
    <row r="502" spans="1:7" s="4" customFormat="1" x14ac:dyDescent="0.25">
      <c r="A502" s="79"/>
      <c r="B502" s="8"/>
      <c r="C502" s="8"/>
      <c r="D502" s="8"/>
      <c r="E502" s="8"/>
      <c r="F502" s="8"/>
      <c r="G502" s="8"/>
    </row>
    <row r="503" spans="1:7" s="4" customFormat="1" x14ac:dyDescent="0.25">
      <c r="A503" s="79"/>
      <c r="B503" s="8"/>
      <c r="C503" s="8"/>
      <c r="D503" s="8"/>
      <c r="E503" s="8"/>
      <c r="F503" s="8"/>
      <c r="G503" s="8"/>
    </row>
    <row r="504" spans="1:7" s="4" customFormat="1" x14ac:dyDescent="0.25">
      <c r="A504" s="79"/>
      <c r="B504" s="8"/>
      <c r="C504" s="8"/>
      <c r="D504" s="8"/>
      <c r="E504" s="8"/>
      <c r="F504" s="8"/>
      <c r="G504" s="8"/>
    </row>
    <row r="505" spans="1:7" s="4" customFormat="1" x14ac:dyDescent="0.25">
      <c r="A505" s="79"/>
      <c r="B505" s="8"/>
      <c r="C505" s="8"/>
      <c r="D505" s="8"/>
      <c r="E505" s="8"/>
      <c r="F505" s="8"/>
      <c r="G505" s="8"/>
    </row>
    <row r="506" spans="1:7" s="4" customFormat="1" ht="57.75" customHeight="1" x14ac:dyDescent="0.25">
      <c r="A506" s="79"/>
      <c r="B506" s="8"/>
      <c r="C506" s="8"/>
      <c r="D506" s="8"/>
      <c r="E506" s="8"/>
      <c r="F506" s="8"/>
      <c r="G506" s="8"/>
    </row>
    <row r="507" spans="1:7" s="4" customFormat="1" x14ac:dyDescent="0.25">
      <c r="A507" s="79"/>
      <c r="B507" s="8"/>
      <c r="C507" s="8"/>
      <c r="D507" s="8"/>
      <c r="E507" s="8"/>
      <c r="F507" s="8"/>
      <c r="G507" s="8"/>
    </row>
    <row r="508" spans="1:7" s="4" customFormat="1" x14ac:dyDescent="0.25">
      <c r="A508" s="79"/>
      <c r="B508" s="8"/>
      <c r="C508" s="8"/>
      <c r="D508" s="8"/>
      <c r="E508" s="8"/>
      <c r="F508" s="8"/>
      <c r="G508" s="8"/>
    </row>
    <row r="509" spans="1:7" s="4" customFormat="1" x14ac:dyDescent="0.25">
      <c r="A509" s="79"/>
      <c r="B509" s="8"/>
      <c r="C509" s="8"/>
      <c r="D509" s="8"/>
      <c r="E509" s="8"/>
      <c r="F509" s="8"/>
      <c r="G509" s="8"/>
    </row>
    <row r="510" spans="1:7" s="4" customFormat="1" x14ac:dyDescent="0.25">
      <c r="A510" s="79"/>
      <c r="B510" s="8"/>
      <c r="C510" s="8"/>
      <c r="D510" s="8"/>
      <c r="E510" s="8"/>
      <c r="F510" s="8"/>
      <c r="G510" s="8"/>
    </row>
    <row r="511" spans="1:7" s="4" customFormat="1" x14ac:dyDescent="0.25">
      <c r="A511" s="79"/>
      <c r="B511" s="8"/>
      <c r="C511" s="8"/>
      <c r="D511" s="8"/>
      <c r="E511" s="8"/>
      <c r="F511" s="8"/>
      <c r="G511" s="8"/>
    </row>
    <row r="512" spans="1:7" s="4" customFormat="1" x14ac:dyDescent="0.25">
      <c r="A512" s="79"/>
      <c r="B512" s="8"/>
      <c r="C512" s="8"/>
      <c r="D512" s="8"/>
      <c r="E512" s="8"/>
      <c r="F512" s="8"/>
      <c r="G512" s="8"/>
    </row>
    <row r="513" spans="1:7" s="4" customFormat="1" x14ac:dyDescent="0.25">
      <c r="A513" s="79"/>
      <c r="B513" s="8"/>
      <c r="C513" s="8"/>
      <c r="D513" s="8"/>
      <c r="E513" s="8"/>
      <c r="F513" s="8"/>
      <c r="G513" s="8"/>
    </row>
    <row r="514" spans="1:7" s="4" customFormat="1" ht="36" customHeight="1" x14ac:dyDescent="0.25">
      <c r="A514" s="79"/>
      <c r="B514" s="8"/>
      <c r="C514" s="8"/>
      <c r="D514" s="8"/>
      <c r="E514" s="8"/>
      <c r="F514" s="8"/>
      <c r="G514" s="8"/>
    </row>
    <row r="515" spans="1:7" s="4" customFormat="1" x14ac:dyDescent="0.25">
      <c r="A515" s="79"/>
      <c r="B515" s="8"/>
      <c r="C515" s="8"/>
      <c r="D515" s="8"/>
      <c r="E515" s="8"/>
      <c r="F515" s="8"/>
      <c r="G515" s="8"/>
    </row>
    <row r="516" spans="1:7" s="4" customFormat="1" x14ac:dyDescent="0.25">
      <c r="A516" s="79"/>
      <c r="B516" s="8"/>
      <c r="C516" s="8"/>
      <c r="D516" s="8"/>
      <c r="E516" s="8"/>
      <c r="F516" s="8"/>
      <c r="G516" s="8"/>
    </row>
    <row r="517" spans="1:7" s="4" customFormat="1" x14ac:dyDescent="0.25">
      <c r="A517" s="79"/>
      <c r="B517" s="8"/>
      <c r="C517" s="8"/>
      <c r="D517" s="8"/>
      <c r="E517" s="8"/>
      <c r="F517" s="8"/>
      <c r="G517" s="8"/>
    </row>
    <row r="518" spans="1:7" s="4" customFormat="1" x14ac:dyDescent="0.25">
      <c r="A518" s="79"/>
      <c r="B518" s="8"/>
      <c r="C518" s="8"/>
      <c r="D518" s="8"/>
      <c r="E518" s="8"/>
      <c r="F518" s="8"/>
      <c r="G518" s="8"/>
    </row>
    <row r="519" spans="1:7" s="4" customFormat="1" x14ac:dyDescent="0.25">
      <c r="A519" s="79"/>
      <c r="B519" s="8"/>
      <c r="C519" s="8"/>
      <c r="D519" s="8"/>
      <c r="E519" s="8"/>
      <c r="F519" s="8"/>
      <c r="G519" s="8"/>
    </row>
    <row r="520" spans="1:7" s="4" customFormat="1" x14ac:dyDescent="0.25">
      <c r="A520" s="79"/>
      <c r="B520" s="8"/>
      <c r="C520" s="8"/>
      <c r="D520" s="8"/>
      <c r="E520" s="8"/>
      <c r="F520" s="8"/>
      <c r="G520" s="8"/>
    </row>
    <row r="521" spans="1:7" s="4" customFormat="1" x14ac:dyDescent="0.25">
      <c r="A521" s="79"/>
      <c r="B521" s="8"/>
      <c r="C521" s="8"/>
      <c r="D521" s="8"/>
      <c r="E521" s="8"/>
      <c r="F521" s="8"/>
      <c r="G521" s="8"/>
    </row>
    <row r="522" spans="1:7" s="4" customFormat="1" x14ac:dyDescent="0.25">
      <c r="A522" s="79"/>
      <c r="B522" s="8"/>
      <c r="C522" s="8"/>
      <c r="D522" s="8"/>
      <c r="E522" s="8"/>
      <c r="F522" s="8"/>
      <c r="G522" s="8"/>
    </row>
    <row r="523" spans="1:7" s="4" customFormat="1" x14ac:dyDescent="0.25">
      <c r="A523" s="79"/>
      <c r="B523" s="8"/>
      <c r="C523" s="8"/>
      <c r="D523" s="8"/>
      <c r="E523" s="8"/>
      <c r="F523" s="8"/>
      <c r="G523" s="8"/>
    </row>
    <row r="524" spans="1:7" s="4" customFormat="1" x14ac:dyDescent="0.25">
      <c r="A524" s="79"/>
      <c r="B524" s="8"/>
      <c r="C524" s="8"/>
      <c r="D524" s="8"/>
      <c r="E524" s="8"/>
      <c r="F524" s="8"/>
      <c r="G524" s="8"/>
    </row>
    <row r="525" spans="1:7" s="4" customFormat="1" x14ac:dyDescent="0.25">
      <c r="A525" s="79"/>
      <c r="B525" s="8"/>
      <c r="C525" s="8"/>
      <c r="D525" s="8"/>
      <c r="E525" s="8"/>
      <c r="F525" s="8"/>
      <c r="G525" s="8"/>
    </row>
    <row r="526" spans="1:7" s="4" customFormat="1" x14ac:dyDescent="0.25">
      <c r="A526" s="79"/>
      <c r="B526" s="8"/>
      <c r="C526" s="8"/>
      <c r="D526" s="8"/>
      <c r="E526" s="8"/>
      <c r="F526" s="8"/>
      <c r="G526" s="8"/>
    </row>
    <row r="527" spans="1:7" s="4" customFormat="1" x14ac:dyDescent="0.25">
      <c r="A527" s="79"/>
      <c r="B527" s="8"/>
      <c r="C527" s="8"/>
      <c r="D527" s="8"/>
      <c r="E527" s="8"/>
      <c r="F527" s="8"/>
      <c r="G527" s="8"/>
    </row>
    <row r="528" spans="1:7" s="4" customFormat="1" x14ac:dyDescent="0.25">
      <c r="A528" s="79"/>
      <c r="B528" s="8"/>
      <c r="C528" s="8"/>
      <c r="D528" s="8"/>
      <c r="E528" s="8"/>
      <c r="F528" s="8"/>
      <c r="G528" s="8"/>
    </row>
    <row r="529" spans="1:7" s="4" customFormat="1" x14ac:dyDescent="0.25">
      <c r="A529" s="79"/>
      <c r="B529" s="8"/>
      <c r="C529" s="8"/>
      <c r="D529" s="8"/>
      <c r="E529" s="8"/>
      <c r="F529" s="8"/>
      <c r="G529" s="8"/>
    </row>
    <row r="530" spans="1:7" s="4" customFormat="1" x14ac:dyDescent="0.25">
      <c r="A530" s="79"/>
      <c r="B530" s="8"/>
      <c r="C530" s="8"/>
      <c r="D530" s="8"/>
      <c r="E530" s="8"/>
      <c r="F530" s="8"/>
      <c r="G530" s="8"/>
    </row>
    <row r="531" spans="1:7" s="4" customFormat="1" x14ac:dyDescent="0.25">
      <c r="A531" s="79"/>
      <c r="B531" s="8"/>
      <c r="C531" s="8"/>
      <c r="D531" s="8"/>
      <c r="E531" s="8"/>
      <c r="F531" s="8"/>
      <c r="G531" s="8"/>
    </row>
    <row r="532" spans="1:7" s="4" customFormat="1" ht="36" customHeight="1" x14ac:dyDescent="0.25">
      <c r="A532" s="79"/>
      <c r="B532" s="8"/>
      <c r="C532" s="8"/>
      <c r="D532" s="8"/>
      <c r="E532" s="8"/>
      <c r="F532" s="8"/>
      <c r="G532" s="8"/>
    </row>
    <row r="533" spans="1:7" s="4" customFormat="1" x14ac:dyDescent="0.25">
      <c r="A533" s="79"/>
      <c r="B533" s="8"/>
      <c r="C533" s="8"/>
      <c r="D533" s="8"/>
      <c r="E533" s="8"/>
      <c r="F533" s="8"/>
      <c r="G533" s="8"/>
    </row>
    <row r="534" spans="1:7" s="4" customFormat="1" x14ac:dyDescent="0.25">
      <c r="A534" s="79"/>
      <c r="B534" s="8"/>
      <c r="C534" s="8"/>
      <c r="D534" s="8"/>
      <c r="E534" s="8"/>
      <c r="F534" s="8"/>
      <c r="G534" s="8"/>
    </row>
    <row r="535" spans="1:7" s="4" customFormat="1" x14ac:dyDescent="0.25">
      <c r="A535" s="79"/>
      <c r="B535" s="8"/>
      <c r="C535" s="8"/>
      <c r="D535" s="8"/>
      <c r="E535" s="8"/>
      <c r="F535" s="8"/>
      <c r="G535" s="8"/>
    </row>
    <row r="536" spans="1:7" s="4" customFormat="1" x14ac:dyDescent="0.25">
      <c r="A536" s="79"/>
      <c r="B536" s="8"/>
      <c r="C536" s="8"/>
      <c r="D536" s="8"/>
      <c r="E536" s="8"/>
      <c r="F536" s="8"/>
      <c r="G536" s="8"/>
    </row>
    <row r="537" spans="1:7" s="4" customFormat="1" x14ac:dyDescent="0.25">
      <c r="A537" s="79"/>
      <c r="B537" s="8"/>
      <c r="C537" s="8"/>
      <c r="D537" s="8"/>
      <c r="E537" s="8"/>
      <c r="F537" s="8"/>
      <c r="G537" s="8"/>
    </row>
    <row r="538" spans="1:7" s="4" customFormat="1" x14ac:dyDescent="0.25">
      <c r="A538" s="79"/>
      <c r="B538" s="8"/>
      <c r="C538" s="8"/>
      <c r="D538" s="8"/>
      <c r="E538" s="8"/>
      <c r="F538" s="8"/>
      <c r="G538" s="8"/>
    </row>
    <row r="539" spans="1:7" s="4" customFormat="1" x14ac:dyDescent="0.25">
      <c r="A539" s="79"/>
      <c r="B539" s="8"/>
      <c r="C539" s="8"/>
      <c r="D539" s="8"/>
      <c r="E539" s="8"/>
      <c r="F539" s="8"/>
      <c r="G539" s="8"/>
    </row>
    <row r="540" spans="1:7" s="4" customFormat="1" x14ac:dyDescent="0.25">
      <c r="A540" s="79"/>
      <c r="B540" s="8"/>
      <c r="C540" s="8"/>
      <c r="D540" s="8"/>
      <c r="E540" s="8"/>
      <c r="F540" s="8"/>
      <c r="G540" s="8"/>
    </row>
    <row r="541" spans="1:7" s="4" customFormat="1" x14ac:dyDescent="0.25">
      <c r="A541" s="79"/>
      <c r="B541" s="8"/>
      <c r="C541" s="8"/>
      <c r="D541" s="8"/>
      <c r="E541" s="8"/>
      <c r="F541" s="8"/>
      <c r="G541" s="8"/>
    </row>
    <row r="542" spans="1:7" s="4" customFormat="1" x14ac:dyDescent="0.25">
      <c r="A542" s="79"/>
      <c r="B542" s="8"/>
      <c r="C542" s="8"/>
      <c r="D542" s="8"/>
      <c r="E542" s="8"/>
      <c r="F542" s="8"/>
      <c r="G542" s="8"/>
    </row>
    <row r="543" spans="1:7" s="4" customFormat="1" x14ac:dyDescent="0.25">
      <c r="A543" s="79"/>
      <c r="B543" s="8"/>
      <c r="C543" s="8"/>
      <c r="D543" s="8"/>
      <c r="E543" s="8"/>
      <c r="F543" s="8"/>
      <c r="G543" s="8"/>
    </row>
    <row r="544" spans="1:7" s="4" customFormat="1" x14ac:dyDescent="0.25">
      <c r="A544" s="79"/>
      <c r="B544" s="8"/>
      <c r="C544" s="8"/>
      <c r="D544" s="8"/>
      <c r="E544" s="8"/>
      <c r="F544" s="8"/>
      <c r="G544" s="8"/>
    </row>
    <row r="545" spans="1:7" s="4" customFormat="1" x14ac:dyDescent="0.25">
      <c r="A545" s="79"/>
      <c r="B545" s="8"/>
      <c r="C545" s="8"/>
      <c r="D545" s="8"/>
      <c r="E545" s="8"/>
      <c r="F545" s="8"/>
      <c r="G545" s="8"/>
    </row>
    <row r="546" spans="1:7" s="4" customFormat="1" x14ac:dyDescent="0.25">
      <c r="A546" s="79"/>
      <c r="B546" s="8"/>
      <c r="C546" s="8"/>
      <c r="D546" s="8"/>
      <c r="E546" s="8"/>
      <c r="F546" s="8"/>
      <c r="G546" s="8"/>
    </row>
    <row r="547" spans="1:7" s="4" customFormat="1" x14ac:dyDescent="0.25">
      <c r="A547" s="79"/>
      <c r="B547" s="8"/>
      <c r="C547" s="8"/>
      <c r="D547" s="8"/>
      <c r="E547" s="8"/>
      <c r="F547" s="8"/>
      <c r="G547" s="8"/>
    </row>
    <row r="548" spans="1:7" s="4" customFormat="1" x14ac:dyDescent="0.25">
      <c r="A548" s="79"/>
      <c r="B548" s="8"/>
      <c r="C548" s="8"/>
      <c r="D548" s="8"/>
      <c r="E548" s="8"/>
      <c r="F548" s="8"/>
      <c r="G548" s="8"/>
    </row>
    <row r="549" spans="1:7" s="4" customFormat="1" x14ac:dyDescent="0.25">
      <c r="A549" s="79"/>
      <c r="B549" s="8"/>
      <c r="C549" s="8"/>
      <c r="D549" s="8"/>
      <c r="E549" s="8"/>
      <c r="F549" s="8"/>
      <c r="G549" s="8"/>
    </row>
    <row r="550" spans="1:7" s="4" customFormat="1" x14ac:dyDescent="0.25">
      <c r="A550" s="79"/>
      <c r="B550" s="8"/>
      <c r="C550" s="8"/>
      <c r="D550" s="8"/>
      <c r="E550" s="8"/>
      <c r="F550" s="8"/>
      <c r="G550" s="8"/>
    </row>
    <row r="551" spans="1:7" s="4" customFormat="1" x14ac:dyDescent="0.25">
      <c r="A551" s="79"/>
      <c r="B551" s="8"/>
      <c r="C551" s="8"/>
      <c r="D551" s="8"/>
      <c r="E551" s="8"/>
      <c r="F551" s="8"/>
      <c r="G551" s="8"/>
    </row>
    <row r="552" spans="1:7" s="4" customFormat="1" x14ac:dyDescent="0.25">
      <c r="A552" s="79"/>
      <c r="B552" s="8"/>
      <c r="C552" s="8"/>
      <c r="D552" s="8"/>
      <c r="E552" s="8"/>
      <c r="F552" s="8"/>
      <c r="G552" s="8"/>
    </row>
    <row r="553" spans="1:7" s="4" customFormat="1" x14ac:dyDescent="0.25">
      <c r="A553" s="79"/>
      <c r="B553" s="8"/>
      <c r="C553" s="8"/>
      <c r="D553" s="8"/>
      <c r="E553" s="8"/>
      <c r="F553" s="8"/>
      <c r="G553" s="8"/>
    </row>
    <row r="554" spans="1:7" s="4" customFormat="1" x14ac:dyDescent="0.25">
      <c r="A554" s="79"/>
      <c r="B554" s="8"/>
      <c r="C554" s="8"/>
      <c r="D554" s="8"/>
      <c r="E554" s="8"/>
      <c r="F554" s="8"/>
      <c r="G554" s="8"/>
    </row>
    <row r="555" spans="1:7" s="4" customFormat="1" x14ac:dyDescent="0.25">
      <c r="A555" s="79"/>
      <c r="B555" s="8"/>
      <c r="C555" s="8"/>
      <c r="D555" s="8"/>
      <c r="E555" s="8"/>
      <c r="F555" s="8"/>
      <c r="G555" s="8"/>
    </row>
    <row r="556" spans="1:7" s="4" customFormat="1" ht="22.5" customHeight="1" x14ac:dyDescent="0.25">
      <c r="A556" s="79"/>
      <c r="B556" s="8"/>
      <c r="C556" s="8"/>
      <c r="D556" s="8"/>
      <c r="E556" s="8"/>
      <c r="F556" s="8"/>
      <c r="G556" s="8"/>
    </row>
    <row r="557" spans="1:7" s="4" customFormat="1" x14ac:dyDescent="0.25">
      <c r="A557" s="79"/>
      <c r="B557" s="8"/>
      <c r="C557" s="8"/>
      <c r="D557" s="8"/>
      <c r="E557" s="8"/>
      <c r="F557" s="8"/>
      <c r="G557" s="8"/>
    </row>
    <row r="558" spans="1:7" s="4" customFormat="1" x14ac:dyDescent="0.25">
      <c r="A558" s="79"/>
      <c r="B558" s="8"/>
      <c r="C558" s="8"/>
      <c r="D558" s="8"/>
      <c r="E558" s="8"/>
      <c r="F558" s="8"/>
      <c r="G558" s="8"/>
    </row>
    <row r="559" spans="1:7" s="4" customFormat="1" x14ac:dyDescent="0.25">
      <c r="A559" s="79"/>
      <c r="B559" s="8"/>
      <c r="C559" s="8"/>
      <c r="D559" s="8"/>
      <c r="E559" s="8"/>
      <c r="F559" s="8"/>
      <c r="G559" s="8"/>
    </row>
    <row r="560" spans="1:7" s="4" customFormat="1" ht="30.75" customHeight="1" x14ac:dyDescent="0.25">
      <c r="A560" s="79"/>
      <c r="B560" s="8"/>
      <c r="C560" s="8"/>
      <c r="D560" s="8"/>
      <c r="E560" s="8"/>
      <c r="F560" s="8"/>
      <c r="G560" s="8"/>
    </row>
    <row r="561" spans="1:7" s="4" customFormat="1" x14ac:dyDescent="0.25">
      <c r="A561" s="79"/>
      <c r="B561" s="8"/>
      <c r="C561" s="8"/>
      <c r="D561" s="8"/>
      <c r="E561" s="8"/>
      <c r="F561" s="8"/>
      <c r="G561" s="8"/>
    </row>
    <row r="562" spans="1:7" s="4" customFormat="1" x14ac:dyDescent="0.25">
      <c r="A562" s="79"/>
      <c r="B562" s="8"/>
      <c r="C562" s="8"/>
      <c r="D562" s="8"/>
      <c r="E562" s="8"/>
      <c r="F562" s="8"/>
      <c r="G562" s="8"/>
    </row>
    <row r="563" spans="1:7" s="4" customFormat="1" x14ac:dyDescent="0.25">
      <c r="A563" s="79"/>
      <c r="B563" s="8"/>
      <c r="C563" s="8"/>
      <c r="D563" s="8"/>
      <c r="E563" s="8"/>
      <c r="F563" s="8"/>
      <c r="G563" s="8"/>
    </row>
    <row r="564" spans="1:7" s="4" customFormat="1" x14ac:dyDescent="0.25">
      <c r="A564" s="79"/>
      <c r="B564" s="8"/>
      <c r="C564" s="8"/>
      <c r="D564" s="8"/>
      <c r="E564" s="8"/>
      <c r="F564" s="8"/>
      <c r="G564" s="8"/>
    </row>
    <row r="565" spans="1:7" s="4" customFormat="1" x14ac:dyDescent="0.25">
      <c r="A565" s="79"/>
      <c r="B565" s="8"/>
      <c r="C565" s="8"/>
      <c r="D565" s="8"/>
      <c r="E565" s="8"/>
      <c r="F565" s="8"/>
      <c r="G565" s="8"/>
    </row>
    <row r="566" spans="1:7" s="4" customFormat="1" x14ac:dyDescent="0.25">
      <c r="A566" s="79"/>
      <c r="B566" s="8"/>
      <c r="C566" s="8"/>
      <c r="D566" s="8"/>
      <c r="E566" s="8"/>
      <c r="F566" s="8"/>
      <c r="G566" s="8"/>
    </row>
    <row r="567" spans="1:7" s="4" customFormat="1" x14ac:dyDescent="0.25">
      <c r="A567" s="79"/>
      <c r="B567" s="8"/>
      <c r="C567" s="8"/>
      <c r="D567" s="8"/>
      <c r="E567" s="8"/>
      <c r="F567" s="8"/>
      <c r="G567" s="8"/>
    </row>
    <row r="568" spans="1:7" s="4" customFormat="1" x14ac:dyDescent="0.25">
      <c r="A568" s="79"/>
      <c r="B568" s="8"/>
      <c r="C568" s="8"/>
      <c r="D568" s="8"/>
      <c r="E568" s="8"/>
      <c r="F568" s="8"/>
      <c r="G568" s="8"/>
    </row>
    <row r="569" spans="1:7" s="4" customFormat="1" x14ac:dyDescent="0.25">
      <c r="A569" s="79"/>
      <c r="B569" s="8"/>
      <c r="C569" s="8"/>
      <c r="D569" s="8"/>
      <c r="E569" s="8"/>
      <c r="F569" s="8"/>
      <c r="G569" s="8"/>
    </row>
    <row r="570" spans="1:7" s="4" customFormat="1" x14ac:dyDescent="0.25">
      <c r="A570" s="79"/>
      <c r="B570" s="8"/>
      <c r="C570" s="8"/>
      <c r="D570" s="8"/>
      <c r="E570" s="8"/>
      <c r="F570" s="8"/>
      <c r="G570" s="8"/>
    </row>
    <row r="571" spans="1:7" s="4" customFormat="1" x14ac:dyDescent="0.25">
      <c r="A571" s="79"/>
      <c r="B571" s="8"/>
      <c r="C571" s="8"/>
      <c r="D571" s="8"/>
      <c r="E571" s="8"/>
      <c r="F571" s="8"/>
      <c r="G571" s="8"/>
    </row>
    <row r="572" spans="1:7" s="4" customFormat="1" x14ac:dyDescent="0.25">
      <c r="A572" s="79"/>
      <c r="B572" s="8"/>
      <c r="C572" s="8"/>
      <c r="D572" s="8"/>
      <c r="E572" s="8"/>
      <c r="F572" s="8"/>
      <c r="G572" s="8"/>
    </row>
    <row r="573" spans="1:7" s="4" customFormat="1" x14ac:dyDescent="0.25">
      <c r="A573" s="79"/>
      <c r="B573" s="8"/>
      <c r="C573" s="8"/>
      <c r="D573" s="8"/>
      <c r="E573" s="8"/>
      <c r="F573" s="8"/>
      <c r="G573" s="8"/>
    </row>
    <row r="574" spans="1:7" s="4" customFormat="1" x14ac:dyDescent="0.25">
      <c r="A574" s="79"/>
      <c r="B574" s="8"/>
      <c r="C574" s="8"/>
      <c r="D574" s="8"/>
      <c r="E574" s="8"/>
      <c r="F574" s="8"/>
      <c r="G574" s="8"/>
    </row>
    <row r="575" spans="1:7" s="4" customFormat="1" x14ac:dyDescent="0.25">
      <c r="A575" s="79"/>
      <c r="B575" s="8"/>
      <c r="C575" s="8"/>
      <c r="D575" s="8"/>
      <c r="E575" s="8"/>
      <c r="F575" s="8"/>
      <c r="G575" s="8"/>
    </row>
    <row r="576" spans="1:7" s="4" customFormat="1" x14ac:dyDescent="0.25">
      <c r="A576" s="79"/>
      <c r="B576" s="8"/>
      <c r="C576" s="8"/>
      <c r="D576" s="8"/>
      <c r="E576" s="8"/>
      <c r="F576" s="8"/>
      <c r="G576" s="8"/>
    </row>
    <row r="577" spans="1:7" s="4" customFormat="1" x14ac:dyDescent="0.25">
      <c r="A577" s="79"/>
      <c r="B577" s="8"/>
      <c r="C577" s="8"/>
      <c r="D577" s="8"/>
      <c r="E577" s="8"/>
      <c r="F577" s="8"/>
      <c r="G577" s="8"/>
    </row>
    <row r="578" spans="1:7" s="4" customFormat="1" x14ac:dyDescent="0.25">
      <c r="A578" s="79"/>
      <c r="B578" s="8"/>
      <c r="C578" s="8"/>
      <c r="D578" s="8"/>
      <c r="E578" s="8"/>
      <c r="F578" s="8"/>
      <c r="G578" s="8"/>
    </row>
    <row r="579" spans="1:7" s="4" customFormat="1" x14ac:dyDescent="0.25">
      <c r="A579" s="79"/>
      <c r="B579" s="8"/>
      <c r="C579" s="8"/>
      <c r="D579" s="8"/>
      <c r="E579" s="8"/>
      <c r="F579" s="8"/>
      <c r="G579" s="8"/>
    </row>
    <row r="580" spans="1:7" s="4" customFormat="1" x14ac:dyDescent="0.25">
      <c r="A580" s="79"/>
      <c r="B580" s="8"/>
      <c r="C580" s="8"/>
      <c r="D580" s="8"/>
      <c r="E580" s="8"/>
      <c r="F580" s="8"/>
      <c r="G580" s="8"/>
    </row>
    <row r="581" spans="1:7" s="4" customFormat="1" x14ac:dyDescent="0.25">
      <c r="A581" s="79"/>
      <c r="B581" s="8"/>
      <c r="C581" s="8"/>
      <c r="D581" s="8"/>
      <c r="E581" s="8"/>
      <c r="F581" s="8"/>
      <c r="G581" s="8"/>
    </row>
    <row r="582" spans="1:7" s="4" customFormat="1" x14ac:dyDescent="0.25">
      <c r="A582" s="79"/>
      <c r="B582" s="8"/>
      <c r="C582" s="8"/>
      <c r="D582" s="8"/>
      <c r="E582" s="8"/>
      <c r="F582" s="8"/>
      <c r="G582" s="8"/>
    </row>
    <row r="583" spans="1:7" s="4" customFormat="1" x14ac:dyDescent="0.25">
      <c r="A583" s="79"/>
      <c r="B583" s="8"/>
      <c r="C583" s="8"/>
      <c r="D583" s="8"/>
      <c r="E583" s="8"/>
      <c r="F583" s="8"/>
      <c r="G583" s="8"/>
    </row>
    <row r="584" spans="1:7" s="4" customFormat="1" x14ac:dyDescent="0.25">
      <c r="A584" s="79"/>
      <c r="B584" s="8"/>
      <c r="C584" s="8"/>
      <c r="D584" s="8"/>
      <c r="E584" s="8"/>
      <c r="F584" s="8"/>
      <c r="G584" s="8"/>
    </row>
    <row r="585" spans="1:7" s="4" customFormat="1" x14ac:dyDescent="0.25">
      <c r="A585" s="79"/>
      <c r="B585" s="8"/>
      <c r="C585" s="8"/>
      <c r="D585" s="8"/>
      <c r="E585" s="8"/>
      <c r="F585" s="8"/>
      <c r="G585" s="8"/>
    </row>
    <row r="586" spans="1:7" s="4" customFormat="1" x14ac:dyDescent="0.25">
      <c r="A586" s="79"/>
      <c r="B586" s="8"/>
      <c r="C586" s="8"/>
      <c r="D586" s="8"/>
      <c r="E586" s="8"/>
      <c r="F586" s="8"/>
      <c r="G586" s="8"/>
    </row>
    <row r="587" spans="1:7" s="4" customFormat="1" x14ac:dyDescent="0.25">
      <c r="A587" s="79"/>
      <c r="B587" s="8"/>
      <c r="C587" s="8"/>
      <c r="D587" s="8"/>
      <c r="E587" s="8"/>
      <c r="F587" s="8"/>
      <c r="G587" s="8"/>
    </row>
    <row r="588" spans="1:7" s="4" customFormat="1" x14ac:dyDescent="0.25">
      <c r="A588" s="79"/>
      <c r="B588" s="8"/>
      <c r="C588" s="8"/>
      <c r="D588" s="8"/>
      <c r="E588" s="8"/>
      <c r="F588" s="8"/>
      <c r="G588" s="8"/>
    </row>
    <row r="589" spans="1:7" s="4" customFormat="1" x14ac:dyDescent="0.25">
      <c r="A589" s="79"/>
      <c r="B589" s="8"/>
      <c r="C589" s="8"/>
      <c r="D589" s="8"/>
      <c r="E589" s="8"/>
      <c r="F589" s="8"/>
      <c r="G589" s="8"/>
    </row>
    <row r="590" spans="1:7" s="4" customFormat="1" ht="60.75" customHeight="1" x14ac:dyDescent="0.25">
      <c r="A590" s="79"/>
      <c r="B590" s="8"/>
      <c r="C590" s="8"/>
      <c r="D590" s="8"/>
      <c r="E590" s="8"/>
      <c r="F590" s="8"/>
      <c r="G590" s="8"/>
    </row>
    <row r="591" spans="1:7" s="4" customFormat="1" x14ac:dyDescent="0.25">
      <c r="A591" s="79"/>
      <c r="B591" s="8"/>
      <c r="C591" s="8"/>
      <c r="D591" s="8"/>
      <c r="E591" s="8"/>
      <c r="F591" s="8"/>
      <c r="G591" s="8"/>
    </row>
    <row r="592" spans="1:7" s="4" customFormat="1" x14ac:dyDescent="0.25">
      <c r="A592" s="79"/>
      <c r="B592" s="8"/>
      <c r="C592" s="8"/>
      <c r="D592" s="8"/>
      <c r="E592" s="8"/>
      <c r="F592" s="8"/>
      <c r="G592" s="8"/>
    </row>
    <row r="593" spans="1:7" s="4" customFormat="1" x14ac:dyDescent="0.25">
      <c r="A593" s="79"/>
      <c r="B593" s="8"/>
      <c r="C593" s="8"/>
      <c r="D593" s="8"/>
      <c r="E593" s="8"/>
      <c r="F593" s="8"/>
      <c r="G593" s="8"/>
    </row>
    <row r="594" spans="1:7" s="4" customFormat="1" x14ac:dyDescent="0.25">
      <c r="A594" s="79"/>
      <c r="B594" s="8"/>
      <c r="C594" s="8"/>
      <c r="D594" s="8"/>
      <c r="E594" s="8"/>
      <c r="F594" s="8"/>
      <c r="G594" s="8"/>
    </row>
    <row r="595" spans="1:7" s="4" customFormat="1" ht="42" customHeight="1" x14ac:dyDescent="0.25">
      <c r="A595" s="79"/>
      <c r="B595" s="8"/>
      <c r="C595" s="8"/>
      <c r="D595" s="8"/>
      <c r="E595" s="8"/>
      <c r="F595" s="8"/>
      <c r="G595" s="8"/>
    </row>
    <row r="596" spans="1:7" s="4" customFormat="1" x14ac:dyDescent="0.25">
      <c r="A596" s="79"/>
      <c r="B596" s="8"/>
      <c r="C596" s="8"/>
      <c r="D596" s="8"/>
      <c r="E596" s="8"/>
      <c r="F596" s="8"/>
      <c r="G596" s="8"/>
    </row>
    <row r="597" spans="1:7" s="4" customFormat="1" x14ac:dyDescent="0.25">
      <c r="A597" s="79"/>
      <c r="B597" s="8"/>
      <c r="C597" s="8"/>
      <c r="D597" s="8"/>
      <c r="E597" s="8"/>
      <c r="F597" s="8"/>
      <c r="G597" s="8"/>
    </row>
    <row r="598" spans="1:7" s="4" customFormat="1" ht="42" customHeight="1" x14ac:dyDescent="0.25">
      <c r="A598" s="79"/>
      <c r="B598" s="8"/>
      <c r="C598" s="8"/>
      <c r="D598" s="8"/>
      <c r="E598" s="8"/>
      <c r="F598" s="8"/>
      <c r="G598" s="8"/>
    </row>
    <row r="599" spans="1:7" s="4" customFormat="1" x14ac:dyDescent="0.25">
      <c r="A599" s="79"/>
      <c r="B599" s="8"/>
      <c r="C599" s="8"/>
      <c r="D599" s="8"/>
      <c r="E599" s="8"/>
      <c r="F599" s="8"/>
      <c r="G599" s="8"/>
    </row>
    <row r="600" spans="1:7" s="4" customFormat="1" x14ac:dyDescent="0.25">
      <c r="A600" s="79"/>
      <c r="B600" s="8"/>
      <c r="C600" s="8"/>
      <c r="D600" s="8"/>
      <c r="E600" s="8"/>
      <c r="F600" s="8"/>
      <c r="G600" s="8"/>
    </row>
    <row r="601" spans="1:7" s="4" customFormat="1" x14ac:dyDescent="0.25">
      <c r="A601" s="79"/>
      <c r="B601" s="8"/>
      <c r="C601" s="8"/>
      <c r="D601" s="8"/>
      <c r="E601" s="8"/>
      <c r="F601" s="8"/>
      <c r="G601" s="8"/>
    </row>
    <row r="602" spans="1:7" s="4" customFormat="1" x14ac:dyDescent="0.25">
      <c r="A602" s="79"/>
      <c r="B602" s="8"/>
      <c r="C602" s="8"/>
      <c r="D602" s="8"/>
      <c r="E602" s="8"/>
      <c r="F602" s="8"/>
      <c r="G602" s="8"/>
    </row>
    <row r="603" spans="1:7" s="4" customFormat="1" x14ac:dyDescent="0.25">
      <c r="A603" s="79"/>
      <c r="B603" s="8"/>
      <c r="C603" s="8"/>
      <c r="D603" s="8"/>
      <c r="E603" s="8"/>
      <c r="F603" s="8"/>
      <c r="G603" s="8"/>
    </row>
    <row r="604" spans="1:7" s="4" customFormat="1" x14ac:dyDescent="0.25">
      <c r="A604" s="79"/>
      <c r="B604" s="8"/>
      <c r="C604" s="8"/>
      <c r="D604" s="8"/>
      <c r="E604" s="8"/>
      <c r="F604" s="8"/>
      <c r="G604" s="8"/>
    </row>
    <row r="605" spans="1:7" s="4" customFormat="1" x14ac:dyDescent="0.25">
      <c r="A605" s="79"/>
      <c r="B605" s="8"/>
      <c r="C605" s="8"/>
      <c r="D605" s="8"/>
      <c r="E605" s="8"/>
      <c r="F605" s="8"/>
      <c r="G605" s="8"/>
    </row>
    <row r="606" spans="1:7" s="4" customFormat="1" x14ac:dyDescent="0.25">
      <c r="A606" s="79"/>
      <c r="B606" s="8"/>
      <c r="C606" s="8"/>
      <c r="D606" s="8"/>
      <c r="E606" s="8"/>
      <c r="F606" s="8"/>
      <c r="G606" s="8"/>
    </row>
    <row r="607" spans="1:7" s="4" customFormat="1" x14ac:dyDescent="0.25">
      <c r="A607" s="79"/>
      <c r="B607" s="8"/>
      <c r="C607" s="8"/>
      <c r="D607" s="8"/>
      <c r="E607" s="8"/>
      <c r="F607" s="8"/>
      <c r="G607" s="8"/>
    </row>
    <row r="608" spans="1:7" s="4" customFormat="1" x14ac:dyDescent="0.25">
      <c r="A608" s="79"/>
      <c r="B608" s="8"/>
      <c r="C608" s="8"/>
      <c r="D608" s="8"/>
      <c r="E608" s="8"/>
      <c r="F608" s="8"/>
      <c r="G608" s="8"/>
    </row>
    <row r="609" spans="1:7" s="4" customFormat="1" x14ac:dyDescent="0.25">
      <c r="A609" s="79"/>
      <c r="B609" s="8"/>
      <c r="C609" s="8"/>
      <c r="D609" s="8"/>
      <c r="E609" s="8"/>
      <c r="F609" s="8"/>
      <c r="G609" s="8"/>
    </row>
    <row r="610" spans="1:7" s="4" customFormat="1" x14ac:dyDescent="0.25">
      <c r="A610" s="79"/>
      <c r="B610" s="8"/>
      <c r="C610" s="8"/>
      <c r="D610" s="8"/>
      <c r="E610" s="8"/>
      <c r="F610" s="8"/>
      <c r="G610" s="8"/>
    </row>
    <row r="611" spans="1:7" s="4" customFormat="1" ht="42.75" customHeight="1" x14ac:dyDescent="0.25">
      <c r="A611" s="79"/>
      <c r="B611" s="8"/>
      <c r="C611" s="8"/>
      <c r="D611" s="8"/>
      <c r="E611" s="8"/>
      <c r="F611" s="8"/>
      <c r="G611" s="8"/>
    </row>
    <row r="612" spans="1:7" s="4" customFormat="1" ht="15.75" customHeight="1" x14ac:dyDescent="0.25">
      <c r="A612" s="79"/>
      <c r="B612" s="8"/>
      <c r="C612" s="8"/>
      <c r="D612" s="8"/>
      <c r="E612" s="8"/>
      <c r="F612" s="8"/>
      <c r="G612" s="8"/>
    </row>
    <row r="613" spans="1:7" s="4" customFormat="1" ht="27.75" customHeight="1" x14ac:dyDescent="0.25">
      <c r="A613" s="79"/>
      <c r="B613" s="8"/>
      <c r="C613" s="8"/>
      <c r="D613" s="8"/>
      <c r="E613" s="8"/>
      <c r="F613" s="8"/>
      <c r="G613" s="8"/>
    </row>
    <row r="614" spans="1:7" s="4" customFormat="1" x14ac:dyDescent="0.25">
      <c r="A614" s="79"/>
      <c r="B614" s="8"/>
      <c r="C614" s="8"/>
      <c r="D614" s="8"/>
      <c r="E614" s="8"/>
      <c r="F614" s="8"/>
      <c r="G614" s="8"/>
    </row>
    <row r="615" spans="1:7" s="4" customFormat="1" x14ac:dyDescent="0.25">
      <c r="A615" s="79"/>
      <c r="B615" s="8"/>
      <c r="C615" s="8"/>
      <c r="D615" s="8"/>
      <c r="E615" s="8"/>
      <c r="F615" s="8"/>
      <c r="G615" s="8"/>
    </row>
    <row r="616" spans="1:7" s="4" customFormat="1" x14ac:dyDescent="0.25">
      <c r="A616" s="79"/>
      <c r="B616" s="8"/>
      <c r="C616" s="8"/>
      <c r="D616" s="8"/>
      <c r="E616" s="8"/>
      <c r="F616" s="8"/>
      <c r="G616" s="8"/>
    </row>
    <row r="617" spans="1:7" s="4" customFormat="1" x14ac:dyDescent="0.25">
      <c r="A617" s="79"/>
      <c r="B617" s="8"/>
      <c r="C617" s="8"/>
      <c r="D617" s="8"/>
      <c r="E617" s="8"/>
      <c r="F617" s="8"/>
      <c r="G617" s="8"/>
    </row>
    <row r="618" spans="1:7" s="4" customFormat="1" x14ac:dyDescent="0.25">
      <c r="A618" s="79"/>
      <c r="B618" s="8"/>
      <c r="C618" s="8"/>
      <c r="D618" s="8"/>
      <c r="E618" s="8"/>
      <c r="F618" s="8"/>
      <c r="G618" s="8"/>
    </row>
    <row r="619" spans="1:7" s="4" customFormat="1" x14ac:dyDescent="0.25">
      <c r="A619" s="79"/>
      <c r="B619" s="8"/>
      <c r="C619" s="8"/>
      <c r="D619" s="8"/>
      <c r="E619" s="8"/>
      <c r="F619" s="8"/>
      <c r="G619" s="8"/>
    </row>
    <row r="620" spans="1:7" s="4" customFormat="1" x14ac:dyDescent="0.25">
      <c r="A620" s="79"/>
      <c r="B620" s="8"/>
      <c r="C620" s="8"/>
      <c r="D620" s="8"/>
      <c r="E620" s="8"/>
      <c r="F620" s="8"/>
      <c r="G620" s="8"/>
    </row>
    <row r="621" spans="1:7" s="4" customFormat="1" x14ac:dyDescent="0.25">
      <c r="A621" s="79"/>
      <c r="B621" s="8"/>
      <c r="C621" s="8"/>
      <c r="D621" s="8"/>
      <c r="E621" s="8"/>
      <c r="F621" s="8"/>
      <c r="G621" s="8"/>
    </row>
    <row r="622" spans="1:7" s="4" customFormat="1" x14ac:dyDescent="0.25">
      <c r="A622" s="79"/>
      <c r="B622" s="8"/>
      <c r="C622" s="8"/>
      <c r="D622" s="8"/>
      <c r="E622" s="8"/>
      <c r="F622" s="8"/>
      <c r="G622" s="8"/>
    </row>
    <row r="623" spans="1:7" s="4" customFormat="1" x14ac:dyDescent="0.25">
      <c r="A623" s="79"/>
      <c r="B623" s="8"/>
      <c r="C623" s="8"/>
      <c r="D623" s="8"/>
      <c r="E623" s="8"/>
      <c r="F623" s="8"/>
      <c r="G623" s="8"/>
    </row>
    <row r="624" spans="1:7" s="4" customFormat="1" x14ac:dyDescent="0.25">
      <c r="A624" s="79"/>
      <c r="B624" s="8"/>
      <c r="C624" s="8"/>
      <c r="D624" s="8"/>
      <c r="E624" s="8"/>
      <c r="F624" s="8"/>
      <c r="G624" s="8"/>
    </row>
    <row r="625" spans="1:7" s="4" customFormat="1" x14ac:dyDescent="0.25">
      <c r="A625" s="79"/>
      <c r="B625" s="8"/>
      <c r="C625" s="8"/>
      <c r="D625" s="8"/>
      <c r="E625" s="8"/>
      <c r="F625" s="8"/>
      <c r="G625" s="8"/>
    </row>
    <row r="626" spans="1:7" s="4" customFormat="1" x14ac:dyDescent="0.25">
      <c r="A626" s="79"/>
      <c r="B626" s="8"/>
      <c r="C626" s="8"/>
      <c r="D626" s="8"/>
      <c r="E626" s="8"/>
      <c r="F626" s="8"/>
      <c r="G626" s="8"/>
    </row>
    <row r="627" spans="1:7" s="4" customFormat="1" x14ac:dyDescent="0.25">
      <c r="A627" s="79"/>
      <c r="B627" s="8"/>
      <c r="C627" s="8"/>
      <c r="D627" s="8"/>
      <c r="E627" s="8"/>
      <c r="F627" s="8"/>
      <c r="G627" s="8"/>
    </row>
    <row r="628" spans="1:7" s="4" customFormat="1" x14ac:dyDescent="0.25">
      <c r="A628" s="79"/>
      <c r="B628" s="8"/>
      <c r="C628" s="8"/>
      <c r="D628" s="8"/>
      <c r="E628" s="8"/>
      <c r="F628" s="8"/>
      <c r="G628" s="8"/>
    </row>
    <row r="629" spans="1:7" s="4" customFormat="1" x14ac:dyDescent="0.25">
      <c r="A629" s="79"/>
      <c r="B629" s="8"/>
      <c r="C629" s="8"/>
      <c r="D629" s="8"/>
      <c r="E629" s="8"/>
      <c r="F629" s="8"/>
      <c r="G629" s="8"/>
    </row>
    <row r="630" spans="1:7" s="4" customFormat="1" x14ac:dyDescent="0.25">
      <c r="A630" s="79"/>
      <c r="B630" s="8"/>
      <c r="C630" s="8"/>
      <c r="D630" s="8"/>
      <c r="E630" s="8"/>
      <c r="F630" s="8"/>
      <c r="G630" s="8"/>
    </row>
    <row r="631" spans="1:7" s="4" customFormat="1" x14ac:dyDescent="0.25">
      <c r="A631" s="79"/>
      <c r="B631" s="8"/>
      <c r="C631" s="8"/>
      <c r="D631" s="8"/>
      <c r="E631" s="8"/>
      <c r="F631" s="8"/>
      <c r="G631" s="8"/>
    </row>
    <row r="632" spans="1:7" s="4" customFormat="1" x14ac:dyDescent="0.25">
      <c r="A632" s="79"/>
      <c r="B632" s="8"/>
      <c r="C632" s="8"/>
      <c r="D632" s="8"/>
      <c r="E632" s="8"/>
      <c r="F632" s="8"/>
      <c r="G632" s="8"/>
    </row>
    <row r="633" spans="1:7" s="4" customFormat="1" x14ac:dyDescent="0.25">
      <c r="A633" s="79"/>
      <c r="B633" s="8"/>
      <c r="C633" s="8"/>
      <c r="D633" s="8"/>
      <c r="E633" s="8"/>
      <c r="F633" s="8"/>
      <c r="G633" s="8"/>
    </row>
    <row r="634" spans="1:7" s="4" customFormat="1" x14ac:dyDescent="0.25">
      <c r="A634" s="79"/>
      <c r="B634" s="8"/>
      <c r="C634" s="8"/>
      <c r="D634" s="8"/>
      <c r="E634" s="8"/>
      <c r="F634" s="8"/>
      <c r="G634" s="8"/>
    </row>
    <row r="635" spans="1:7" s="4" customFormat="1" x14ac:dyDescent="0.25">
      <c r="A635" s="79"/>
      <c r="B635" s="8"/>
      <c r="C635" s="8"/>
      <c r="D635" s="8"/>
      <c r="E635" s="8"/>
      <c r="F635" s="8"/>
      <c r="G635" s="8"/>
    </row>
    <row r="636" spans="1:7" s="4" customFormat="1" x14ac:dyDescent="0.25">
      <c r="A636" s="79"/>
      <c r="B636" s="8"/>
      <c r="C636" s="8"/>
      <c r="D636" s="8"/>
      <c r="E636" s="8"/>
      <c r="F636" s="8"/>
      <c r="G636" s="8"/>
    </row>
    <row r="637" spans="1:7" s="4" customFormat="1" x14ac:dyDescent="0.25">
      <c r="A637" s="79"/>
      <c r="B637" s="8"/>
      <c r="C637" s="8"/>
      <c r="D637" s="8"/>
      <c r="E637" s="8"/>
      <c r="F637" s="8"/>
      <c r="G637" s="8"/>
    </row>
    <row r="638" spans="1:7" s="4" customFormat="1" x14ac:dyDescent="0.25">
      <c r="A638" s="79"/>
      <c r="B638" s="8"/>
      <c r="C638" s="8"/>
      <c r="D638" s="8"/>
      <c r="E638" s="8"/>
      <c r="F638" s="8"/>
      <c r="G638" s="8"/>
    </row>
    <row r="639" spans="1:7" s="4" customFormat="1" x14ac:dyDescent="0.25">
      <c r="A639" s="79"/>
      <c r="B639" s="8"/>
      <c r="C639" s="8"/>
      <c r="D639" s="8"/>
      <c r="E639" s="8"/>
      <c r="F639" s="8"/>
      <c r="G639" s="8"/>
    </row>
    <row r="640" spans="1:7" s="4" customFormat="1" x14ac:dyDescent="0.25">
      <c r="A640" s="79"/>
      <c r="B640" s="8"/>
      <c r="C640" s="8"/>
      <c r="D640" s="8"/>
      <c r="E640" s="8"/>
      <c r="F640" s="8"/>
      <c r="G640" s="8"/>
    </row>
    <row r="641" spans="1:7" s="4" customFormat="1" x14ac:dyDescent="0.25">
      <c r="A641" s="79"/>
      <c r="B641" s="8"/>
      <c r="C641" s="8"/>
      <c r="D641" s="8"/>
      <c r="E641" s="8"/>
      <c r="F641" s="8"/>
      <c r="G641" s="8"/>
    </row>
    <row r="642" spans="1:7" s="4" customFormat="1" x14ac:dyDescent="0.25">
      <c r="A642" s="79"/>
      <c r="B642" s="8"/>
      <c r="C642" s="8"/>
      <c r="D642" s="8"/>
      <c r="E642" s="8"/>
      <c r="F642" s="8"/>
      <c r="G642" s="8"/>
    </row>
    <row r="643" spans="1:7" s="4" customFormat="1" x14ac:dyDescent="0.25">
      <c r="A643" s="79"/>
      <c r="B643" s="8"/>
      <c r="C643" s="8"/>
      <c r="D643" s="8"/>
      <c r="E643" s="8"/>
      <c r="F643" s="8"/>
      <c r="G643" s="8"/>
    </row>
    <row r="644" spans="1:7" s="4" customFormat="1" x14ac:dyDescent="0.25">
      <c r="A644" s="79"/>
      <c r="B644" s="8"/>
      <c r="C644" s="8"/>
      <c r="D644" s="8"/>
      <c r="E644" s="8"/>
      <c r="F644" s="8"/>
      <c r="G644" s="8"/>
    </row>
    <row r="645" spans="1:7" s="4" customFormat="1" x14ac:dyDescent="0.25">
      <c r="A645" s="79"/>
      <c r="B645" s="8"/>
      <c r="C645" s="8"/>
      <c r="D645" s="8"/>
      <c r="E645" s="8"/>
      <c r="F645" s="8"/>
      <c r="G645" s="8"/>
    </row>
    <row r="646" spans="1:7" s="4" customFormat="1" x14ac:dyDescent="0.25">
      <c r="A646" s="79"/>
      <c r="B646" s="8"/>
      <c r="C646" s="8"/>
      <c r="D646" s="8"/>
      <c r="E646" s="8"/>
      <c r="F646" s="8"/>
      <c r="G646" s="8"/>
    </row>
    <row r="647" spans="1:7" s="4" customFormat="1" x14ac:dyDescent="0.25">
      <c r="A647" s="79"/>
      <c r="B647" s="8"/>
      <c r="C647" s="8"/>
      <c r="D647" s="8"/>
      <c r="E647" s="8"/>
      <c r="F647" s="8"/>
      <c r="G647" s="8"/>
    </row>
    <row r="648" spans="1:7" s="4" customFormat="1" x14ac:dyDescent="0.25">
      <c r="A648" s="79"/>
      <c r="B648" s="8"/>
      <c r="C648" s="8"/>
      <c r="D648" s="8"/>
      <c r="E648" s="8"/>
      <c r="F648" s="8"/>
      <c r="G648" s="8"/>
    </row>
    <row r="649" spans="1:7" s="4" customFormat="1" x14ac:dyDescent="0.25">
      <c r="A649" s="79"/>
      <c r="B649" s="8"/>
      <c r="C649" s="8"/>
      <c r="D649" s="8"/>
      <c r="E649" s="8"/>
      <c r="F649" s="8"/>
      <c r="G649" s="8"/>
    </row>
    <row r="650" spans="1:7" s="4" customFormat="1" x14ac:dyDescent="0.25">
      <c r="A650" s="79"/>
      <c r="B650" s="8"/>
      <c r="C650" s="8"/>
      <c r="D650" s="8"/>
      <c r="E650" s="8"/>
      <c r="F650" s="8"/>
      <c r="G650" s="8"/>
    </row>
    <row r="651" spans="1:7" s="4" customFormat="1" x14ac:dyDescent="0.25">
      <c r="A651" s="79"/>
      <c r="B651" s="8"/>
      <c r="C651" s="8"/>
      <c r="D651" s="8"/>
      <c r="E651" s="8"/>
      <c r="F651" s="8"/>
      <c r="G651" s="8"/>
    </row>
    <row r="652" spans="1:7" s="4" customFormat="1" x14ac:dyDescent="0.25">
      <c r="A652" s="79"/>
      <c r="B652" s="8"/>
      <c r="C652" s="8"/>
      <c r="D652" s="8"/>
      <c r="E652" s="8"/>
      <c r="F652" s="8"/>
      <c r="G652" s="8"/>
    </row>
    <row r="653" spans="1:7" s="4" customFormat="1" x14ac:dyDescent="0.25">
      <c r="A653" s="79"/>
      <c r="B653" s="8"/>
      <c r="C653" s="8"/>
      <c r="D653" s="8"/>
      <c r="E653" s="8"/>
      <c r="F653" s="8"/>
      <c r="G653" s="8"/>
    </row>
    <row r="654" spans="1:7" s="4" customFormat="1" x14ac:dyDescent="0.25">
      <c r="A654" s="79"/>
      <c r="B654" s="8"/>
      <c r="C654" s="8"/>
      <c r="D654" s="8"/>
      <c r="E654" s="8"/>
      <c r="F654" s="8"/>
      <c r="G654" s="8"/>
    </row>
    <row r="655" spans="1:7" s="4" customFormat="1" x14ac:dyDescent="0.25">
      <c r="A655" s="79"/>
      <c r="B655" s="8"/>
      <c r="C655" s="8"/>
      <c r="D655" s="8"/>
      <c r="E655" s="8"/>
      <c r="F655" s="8"/>
      <c r="G655" s="8"/>
    </row>
    <row r="656" spans="1:7" s="4" customFormat="1" x14ac:dyDescent="0.25">
      <c r="A656" s="79"/>
      <c r="B656" s="8"/>
      <c r="C656" s="8"/>
      <c r="D656" s="8"/>
      <c r="E656" s="8"/>
      <c r="F656" s="8"/>
      <c r="G656" s="8"/>
    </row>
    <row r="657" spans="1:7" s="4" customFormat="1" x14ac:dyDescent="0.25">
      <c r="A657" s="79"/>
      <c r="B657" s="8"/>
      <c r="C657" s="8"/>
      <c r="D657" s="8"/>
      <c r="E657" s="8"/>
      <c r="F657" s="8"/>
      <c r="G657" s="8"/>
    </row>
    <row r="658" spans="1:7" s="4" customFormat="1" x14ac:dyDescent="0.25">
      <c r="A658" s="79"/>
      <c r="B658" s="8"/>
      <c r="C658" s="8"/>
      <c r="D658" s="8"/>
      <c r="E658" s="8"/>
      <c r="F658" s="8"/>
      <c r="G658" s="8"/>
    </row>
    <row r="659" spans="1:7" s="4" customFormat="1" x14ac:dyDescent="0.25">
      <c r="A659" s="79"/>
      <c r="B659" s="8"/>
      <c r="C659" s="8"/>
      <c r="D659" s="8"/>
      <c r="E659" s="8"/>
      <c r="F659" s="8"/>
      <c r="G659" s="8"/>
    </row>
    <row r="660" spans="1:7" s="4" customFormat="1" x14ac:dyDescent="0.25">
      <c r="A660" s="79"/>
      <c r="B660" s="8"/>
      <c r="C660" s="8"/>
      <c r="D660" s="8"/>
      <c r="E660" s="8"/>
      <c r="F660" s="8"/>
      <c r="G660" s="8"/>
    </row>
    <row r="661" spans="1:7" s="4" customFormat="1" x14ac:dyDescent="0.25">
      <c r="A661" s="79"/>
      <c r="B661" s="8"/>
      <c r="C661" s="8"/>
      <c r="D661" s="8"/>
      <c r="E661" s="8"/>
      <c r="F661" s="8"/>
      <c r="G661" s="8"/>
    </row>
    <row r="662" spans="1:7" s="4" customFormat="1" x14ac:dyDescent="0.25">
      <c r="A662" s="79"/>
      <c r="B662" s="8"/>
      <c r="C662" s="8"/>
      <c r="D662" s="8"/>
      <c r="E662" s="8"/>
      <c r="F662" s="8"/>
      <c r="G662" s="8"/>
    </row>
    <row r="663" spans="1:7" s="4" customFormat="1" x14ac:dyDescent="0.25">
      <c r="A663" s="79"/>
      <c r="B663" s="8"/>
      <c r="C663" s="8"/>
      <c r="D663" s="8"/>
      <c r="E663" s="8"/>
      <c r="F663" s="8"/>
      <c r="G663" s="8"/>
    </row>
    <row r="664" spans="1:7" s="4" customFormat="1" x14ac:dyDescent="0.25">
      <c r="A664" s="79"/>
      <c r="B664" s="8"/>
      <c r="C664" s="8"/>
      <c r="D664" s="8"/>
      <c r="E664" s="8"/>
      <c r="F664" s="8"/>
      <c r="G664" s="8"/>
    </row>
    <row r="665" spans="1:7" s="4" customFormat="1" x14ac:dyDescent="0.25">
      <c r="A665" s="79"/>
      <c r="B665" s="8"/>
      <c r="C665" s="8"/>
      <c r="D665" s="8"/>
      <c r="E665" s="8"/>
      <c r="F665" s="8"/>
      <c r="G665" s="8"/>
    </row>
    <row r="666" spans="1:7" s="4" customFormat="1" x14ac:dyDescent="0.25">
      <c r="A666" s="79"/>
      <c r="B666" s="8"/>
      <c r="C666" s="8"/>
      <c r="D666" s="8"/>
      <c r="E666" s="8"/>
      <c r="F666" s="8"/>
      <c r="G666" s="8"/>
    </row>
    <row r="667" spans="1:7" s="4" customFormat="1" x14ac:dyDescent="0.25">
      <c r="A667" s="79"/>
      <c r="B667" s="8"/>
      <c r="C667" s="8"/>
      <c r="D667" s="8"/>
      <c r="E667" s="8"/>
      <c r="F667" s="8"/>
      <c r="G667" s="8"/>
    </row>
    <row r="668" spans="1:7" s="4" customFormat="1" x14ac:dyDescent="0.25">
      <c r="A668" s="79"/>
      <c r="B668" s="8"/>
      <c r="C668" s="8"/>
      <c r="D668" s="8"/>
      <c r="E668" s="8"/>
      <c r="F668" s="8"/>
      <c r="G668" s="8"/>
    </row>
    <row r="669" spans="1:7" s="4" customFormat="1" x14ac:dyDescent="0.25">
      <c r="A669" s="79"/>
      <c r="B669" s="8"/>
      <c r="C669" s="8"/>
      <c r="D669" s="8"/>
      <c r="E669" s="8"/>
      <c r="F669" s="8"/>
      <c r="G669" s="8"/>
    </row>
    <row r="670" spans="1:7" s="4" customFormat="1" x14ac:dyDescent="0.25">
      <c r="A670" s="79"/>
      <c r="B670" s="8"/>
      <c r="C670" s="8"/>
      <c r="D670" s="8"/>
      <c r="E670" s="8"/>
      <c r="F670" s="8"/>
      <c r="G670" s="8"/>
    </row>
    <row r="671" spans="1:7" s="4" customFormat="1" x14ac:dyDescent="0.25">
      <c r="A671" s="79"/>
      <c r="B671" s="8"/>
      <c r="C671" s="8"/>
      <c r="D671" s="8"/>
      <c r="E671" s="8"/>
      <c r="F671" s="8"/>
      <c r="G671" s="8"/>
    </row>
    <row r="672" spans="1:7" s="4" customFormat="1" x14ac:dyDescent="0.25">
      <c r="A672" s="79"/>
      <c r="B672" s="8"/>
      <c r="C672" s="8"/>
      <c r="D672" s="8"/>
      <c r="E672" s="8"/>
      <c r="F672" s="8"/>
      <c r="G672" s="8"/>
    </row>
    <row r="673" spans="1:7" s="4" customFormat="1" x14ac:dyDescent="0.25">
      <c r="A673" s="79"/>
      <c r="B673" s="8"/>
      <c r="C673" s="8"/>
      <c r="D673" s="8"/>
      <c r="E673" s="8"/>
      <c r="F673" s="8"/>
      <c r="G673" s="8"/>
    </row>
    <row r="674" spans="1:7" s="4" customFormat="1" x14ac:dyDescent="0.25">
      <c r="A674" s="79"/>
      <c r="B674" s="8"/>
      <c r="C674" s="8"/>
      <c r="D674" s="8"/>
      <c r="E674" s="8"/>
      <c r="F674" s="8"/>
      <c r="G674" s="8"/>
    </row>
    <row r="675" spans="1:7" s="4" customFormat="1" x14ac:dyDescent="0.25">
      <c r="A675" s="79"/>
      <c r="B675" s="8"/>
      <c r="C675" s="8"/>
      <c r="D675" s="8"/>
      <c r="E675" s="8"/>
      <c r="F675" s="8"/>
      <c r="G675" s="8"/>
    </row>
    <row r="676" spans="1:7" s="4" customFormat="1" x14ac:dyDescent="0.25">
      <c r="A676" s="79"/>
      <c r="B676" s="8"/>
      <c r="C676" s="8"/>
      <c r="D676" s="8"/>
      <c r="E676" s="8"/>
      <c r="F676" s="8"/>
      <c r="G676" s="8"/>
    </row>
    <row r="677" spans="1:7" s="4" customFormat="1" x14ac:dyDescent="0.25">
      <c r="A677" s="79"/>
      <c r="B677" s="8"/>
      <c r="C677" s="8"/>
      <c r="D677" s="8"/>
      <c r="E677" s="8"/>
      <c r="F677" s="8"/>
      <c r="G677" s="8"/>
    </row>
    <row r="678" spans="1:7" s="4" customFormat="1" x14ac:dyDescent="0.25">
      <c r="A678" s="79"/>
      <c r="B678" s="8"/>
      <c r="C678" s="8"/>
      <c r="D678" s="8"/>
      <c r="E678" s="8"/>
      <c r="F678" s="8"/>
      <c r="G678" s="8"/>
    </row>
    <row r="679" spans="1:7" s="4" customFormat="1" x14ac:dyDescent="0.25">
      <c r="A679" s="79"/>
      <c r="B679" s="8"/>
      <c r="C679" s="8"/>
      <c r="D679" s="8"/>
      <c r="E679" s="8"/>
      <c r="F679" s="8"/>
      <c r="G679" s="8"/>
    </row>
    <row r="680" spans="1:7" s="4" customFormat="1" x14ac:dyDescent="0.25">
      <c r="A680" s="79"/>
      <c r="B680" s="8"/>
      <c r="C680" s="8"/>
      <c r="D680" s="8"/>
      <c r="E680" s="8"/>
      <c r="F680" s="8"/>
      <c r="G680" s="8"/>
    </row>
    <row r="681" spans="1:7" s="4" customFormat="1" x14ac:dyDescent="0.25">
      <c r="A681" s="79"/>
      <c r="B681" s="8"/>
      <c r="C681" s="8"/>
      <c r="D681" s="8"/>
      <c r="E681" s="8"/>
      <c r="F681" s="8"/>
      <c r="G681" s="8"/>
    </row>
    <row r="682" spans="1:7" s="4" customFormat="1" x14ac:dyDescent="0.25">
      <c r="A682" s="79"/>
      <c r="B682" s="8"/>
      <c r="C682" s="8"/>
      <c r="D682" s="8"/>
      <c r="E682" s="8"/>
      <c r="F682" s="8"/>
      <c r="G682" s="8"/>
    </row>
    <row r="683" spans="1:7" s="4" customFormat="1" x14ac:dyDescent="0.25">
      <c r="A683" s="79"/>
      <c r="B683" s="8"/>
      <c r="C683" s="8"/>
      <c r="D683" s="8"/>
      <c r="E683" s="8"/>
      <c r="F683" s="8"/>
      <c r="G683" s="8"/>
    </row>
    <row r="684" spans="1:7" s="4" customFormat="1" x14ac:dyDescent="0.25">
      <c r="A684" s="79"/>
      <c r="B684" s="8"/>
      <c r="C684" s="8"/>
      <c r="D684" s="8"/>
      <c r="E684" s="8"/>
      <c r="F684" s="8"/>
      <c r="G684" s="8"/>
    </row>
    <row r="685" spans="1:7" s="4" customFormat="1" x14ac:dyDescent="0.25">
      <c r="A685" s="79"/>
      <c r="B685" s="8"/>
      <c r="C685" s="8"/>
      <c r="D685" s="8"/>
      <c r="E685" s="8"/>
      <c r="F685" s="8"/>
      <c r="G685" s="8"/>
    </row>
    <row r="686" spans="1:7" s="4" customFormat="1" x14ac:dyDescent="0.25">
      <c r="A686" s="79"/>
      <c r="B686" s="8"/>
      <c r="C686" s="8"/>
      <c r="D686" s="8"/>
      <c r="E686" s="8"/>
      <c r="F686" s="8"/>
      <c r="G686" s="8"/>
    </row>
    <row r="687" spans="1:7" s="4" customFormat="1" x14ac:dyDescent="0.25">
      <c r="A687" s="79"/>
      <c r="B687" s="8"/>
      <c r="C687" s="8"/>
      <c r="D687" s="8"/>
      <c r="E687" s="8"/>
      <c r="F687" s="8"/>
      <c r="G687" s="8"/>
    </row>
    <row r="688" spans="1:7" s="4" customFormat="1" x14ac:dyDescent="0.25">
      <c r="A688" s="79"/>
      <c r="B688" s="8"/>
      <c r="C688" s="8"/>
      <c r="D688" s="8"/>
      <c r="E688" s="8"/>
      <c r="F688" s="8"/>
      <c r="G688" s="8"/>
    </row>
    <row r="689" spans="1:7" s="4" customFormat="1" x14ac:dyDescent="0.25">
      <c r="A689" s="79"/>
      <c r="B689" s="8"/>
      <c r="C689" s="8"/>
      <c r="D689" s="8"/>
      <c r="E689" s="8"/>
      <c r="F689" s="8"/>
      <c r="G689" s="8"/>
    </row>
    <row r="690" spans="1:7" s="4" customFormat="1" x14ac:dyDescent="0.25">
      <c r="A690" s="79"/>
      <c r="B690" s="8"/>
      <c r="C690" s="8"/>
      <c r="D690" s="8"/>
      <c r="E690" s="8"/>
      <c r="F690" s="8"/>
      <c r="G690" s="8"/>
    </row>
    <row r="691" spans="1:7" s="4" customFormat="1" x14ac:dyDescent="0.25">
      <c r="A691" s="79"/>
      <c r="B691" s="8"/>
      <c r="C691" s="8"/>
      <c r="D691" s="8"/>
      <c r="E691" s="8"/>
      <c r="F691" s="8"/>
      <c r="G691" s="8"/>
    </row>
    <row r="692" spans="1:7" s="4" customFormat="1" x14ac:dyDescent="0.25">
      <c r="A692" s="79"/>
      <c r="B692" s="8"/>
      <c r="C692" s="8"/>
      <c r="D692" s="8"/>
      <c r="E692" s="8"/>
      <c r="F692" s="8"/>
      <c r="G692" s="8"/>
    </row>
    <row r="693" spans="1:7" s="4" customFormat="1" x14ac:dyDescent="0.25">
      <c r="A693" s="79"/>
      <c r="B693" s="8"/>
      <c r="C693" s="8"/>
      <c r="D693" s="8"/>
      <c r="E693" s="8"/>
      <c r="F693" s="8"/>
      <c r="G693" s="8"/>
    </row>
    <row r="694" spans="1:7" s="4" customFormat="1" x14ac:dyDescent="0.25">
      <c r="A694" s="79"/>
      <c r="B694" s="8"/>
      <c r="C694" s="8"/>
      <c r="D694" s="8"/>
      <c r="E694" s="8"/>
      <c r="F694" s="8"/>
      <c r="G694" s="8"/>
    </row>
    <row r="695" spans="1:7" s="4" customFormat="1" x14ac:dyDescent="0.25">
      <c r="A695" s="79"/>
      <c r="B695" s="8"/>
      <c r="C695" s="8"/>
      <c r="D695" s="8"/>
      <c r="E695" s="8"/>
      <c r="F695" s="8"/>
      <c r="G695" s="8"/>
    </row>
    <row r="696" spans="1:7" s="4" customFormat="1" x14ac:dyDescent="0.25">
      <c r="A696" s="79"/>
      <c r="B696" s="8"/>
      <c r="C696" s="8"/>
      <c r="D696" s="8"/>
      <c r="E696" s="8"/>
      <c r="F696" s="8"/>
      <c r="G696" s="8"/>
    </row>
    <row r="697" spans="1:7" s="4" customFormat="1" x14ac:dyDescent="0.25">
      <c r="A697" s="79"/>
      <c r="B697" s="8"/>
      <c r="C697" s="8"/>
      <c r="D697" s="8"/>
      <c r="E697" s="8"/>
      <c r="F697" s="8"/>
      <c r="G697" s="8"/>
    </row>
    <row r="698" spans="1:7" s="4" customFormat="1" x14ac:dyDescent="0.25">
      <c r="A698" s="79"/>
      <c r="B698" s="8"/>
      <c r="C698" s="8"/>
      <c r="D698" s="8"/>
      <c r="E698" s="8"/>
      <c r="F698" s="8"/>
      <c r="G698" s="8"/>
    </row>
    <row r="699" spans="1:7" s="4" customFormat="1" x14ac:dyDescent="0.25">
      <c r="A699" s="79"/>
      <c r="B699" s="8"/>
      <c r="C699" s="8"/>
      <c r="D699" s="8"/>
      <c r="E699" s="8"/>
      <c r="F699" s="8"/>
      <c r="G699" s="8"/>
    </row>
    <row r="700" spans="1:7" s="4" customFormat="1" x14ac:dyDescent="0.25">
      <c r="A700" s="79"/>
      <c r="B700" s="8"/>
      <c r="C700" s="8"/>
      <c r="D700" s="8"/>
      <c r="E700" s="8"/>
      <c r="F700" s="8"/>
      <c r="G700" s="8"/>
    </row>
    <row r="701" spans="1:7" s="4" customFormat="1" x14ac:dyDescent="0.25">
      <c r="A701" s="79"/>
      <c r="B701" s="8"/>
      <c r="C701" s="8"/>
      <c r="D701" s="8"/>
      <c r="E701" s="8"/>
      <c r="F701" s="8"/>
      <c r="G701" s="8"/>
    </row>
    <row r="702" spans="1:7" s="4" customFormat="1" x14ac:dyDescent="0.25">
      <c r="A702" s="79"/>
      <c r="B702" s="8"/>
      <c r="C702" s="8"/>
      <c r="D702" s="8"/>
      <c r="E702" s="8"/>
      <c r="F702" s="8"/>
      <c r="G702" s="8"/>
    </row>
    <row r="703" spans="1:7" s="4" customFormat="1" x14ac:dyDescent="0.25">
      <c r="A703" s="79"/>
      <c r="B703" s="8"/>
      <c r="C703" s="8"/>
      <c r="D703" s="8"/>
      <c r="E703" s="8"/>
      <c r="F703" s="8"/>
      <c r="G703" s="8"/>
    </row>
    <row r="704" spans="1:7" s="4" customFormat="1" x14ac:dyDescent="0.25">
      <c r="A704" s="79"/>
      <c r="B704" s="8"/>
      <c r="C704" s="8"/>
      <c r="D704" s="8"/>
      <c r="E704" s="8"/>
      <c r="F704" s="8"/>
      <c r="G704" s="8"/>
    </row>
    <row r="705" spans="1:7" s="4" customFormat="1" x14ac:dyDescent="0.25">
      <c r="A705" s="79"/>
      <c r="B705" s="8"/>
      <c r="C705" s="8"/>
      <c r="D705" s="8"/>
      <c r="E705" s="8"/>
      <c r="F705" s="8"/>
      <c r="G705" s="8"/>
    </row>
    <row r="706" spans="1:7" s="4" customFormat="1" x14ac:dyDescent="0.25">
      <c r="A706" s="79"/>
      <c r="B706" s="8"/>
      <c r="C706" s="8"/>
      <c r="D706" s="8"/>
      <c r="E706" s="8"/>
      <c r="F706" s="8"/>
      <c r="G706" s="8"/>
    </row>
    <row r="707" spans="1:7" s="4" customFormat="1" x14ac:dyDescent="0.25">
      <c r="A707" s="79"/>
      <c r="B707" s="8"/>
      <c r="C707" s="8"/>
      <c r="D707" s="8"/>
      <c r="E707" s="8"/>
      <c r="F707" s="8"/>
      <c r="G707" s="8"/>
    </row>
    <row r="708" spans="1:7" s="4" customFormat="1" x14ac:dyDescent="0.25">
      <c r="A708" s="79"/>
      <c r="B708" s="8"/>
      <c r="C708" s="8"/>
      <c r="D708" s="8"/>
      <c r="E708" s="8"/>
      <c r="F708" s="8"/>
      <c r="G708" s="8"/>
    </row>
    <row r="709" spans="1:7" s="4" customFormat="1" x14ac:dyDescent="0.25">
      <c r="A709" s="79"/>
      <c r="B709" s="8"/>
      <c r="C709" s="8"/>
      <c r="D709" s="8"/>
      <c r="E709" s="8"/>
      <c r="F709" s="8"/>
      <c r="G709" s="8"/>
    </row>
    <row r="710" spans="1:7" s="4" customFormat="1" x14ac:dyDescent="0.25">
      <c r="A710" s="79"/>
      <c r="B710" s="8"/>
      <c r="C710" s="8"/>
      <c r="D710" s="8"/>
      <c r="E710" s="8"/>
      <c r="F710" s="8"/>
      <c r="G710" s="8"/>
    </row>
    <row r="711" spans="1:7" s="4" customFormat="1" x14ac:dyDescent="0.25">
      <c r="A711" s="79"/>
      <c r="B711" s="8"/>
      <c r="C711" s="8"/>
      <c r="D711" s="8"/>
      <c r="E711" s="8"/>
      <c r="F711" s="8"/>
      <c r="G711" s="8"/>
    </row>
    <row r="712" spans="1:7" s="4" customFormat="1" x14ac:dyDescent="0.25">
      <c r="A712" s="79"/>
      <c r="B712" s="8"/>
      <c r="C712" s="8"/>
      <c r="D712" s="8"/>
      <c r="E712" s="8"/>
      <c r="F712" s="8"/>
      <c r="G712" s="8"/>
    </row>
    <row r="713" spans="1:7" s="4" customFormat="1" x14ac:dyDescent="0.25">
      <c r="A713" s="79"/>
      <c r="B713" s="8"/>
      <c r="C713" s="8"/>
      <c r="D713" s="8"/>
      <c r="E713" s="8"/>
      <c r="F713" s="8"/>
      <c r="G713" s="8"/>
    </row>
    <row r="714" spans="1:7" s="4" customFormat="1" x14ac:dyDescent="0.25">
      <c r="A714" s="79"/>
      <c r="B714" s="8"/>
      <c r="C714" s="8"/>
      <c r="D714" s="8"/>
      <c r="E714" s="8"/>
      <c r="F714" s="8"/>
      <c r="G714" s="8"/>
    </row>
    <row r="715" spans="1:7" s="4" customFormat="1" x14ac:dyDescent="0.25">
      <c r="A715" s="79"/>
      <c r="B715" s="8"/>
      <c r="C715" s="8"/>
      <c r="D715" s="8"/>
      <c r="E715" s="8"/>
      <c r="F715" s="8"/>
      <c r="G715" s="8"/>
    </row>
    <row r="716" spans="1:7" s="4" customFormat="1" x14ac:dyDescent="0.25">
      <c r="A716" s="79"/>
      <c r="B716" s="8"/>
      <c r="C716" s="8"/>
      <c r="D716" s="8"/>
      <c r="E716" s="8"/>
      <c r="F716" s="8"/>
      <c r="G716" s="8"/>
    </row>
    <row r="717" spans="1:7" s="4" customFormat="1" x14ac:dyDescent="0.25">
      <c r="A717" s="79"/>
      <c r="B717" s="8"/>
      <c r="C717" s="8"/>
      <c r="D717" s="8"/>
      <c r="E717" s="8"/>
      <c r="F717" s="8"/>
      <c r="G717" s="8"/>
    </row>
    <row r="718" spans="1:7" s="4" customFormat="1" x14ac:dyDescent="0.25">
      <c r="A718" s="79"/>
      <c r="B718" s="8"/>
      <c r="C718" s="8"/>
      <c r="D718" s="8"/>
      <c r="E718" s="8"/>
      <c r="F718" s="8"/>
      <c r="G718" s="8"/>
    </row>
    <row r="719" spans="1:7" s="4" customFormat="1" x14ac:dyDescent="0.25">
      <c r="A719" s="79"/>
      <c r="B719" s="8"/>
      <c r="C719" s="8"/>
      <c r="D719" s="8"/>
      <c r="E719" s="8"/>
      <c r="F719" s="8"/>
      <c r="G719" s="8"/>
    </row>
    <row r="720" spans="1:7" s="4" customFormat="1" x14ac:dyDescent="0.25">
      <c r="A720" s="79"/>
      <c r="B720" s="8"/>
      <c r="C720" s="8"/>
      <c r="D720" s="8"/>
      <c r="E720" s="8"/>
      <c r="F720" s="8"/>
      <c r="G720" s="8"/>
    </row>
    <row r="721" spans="1:7" s="4" customFormat="1" x14ac:dyDescent="0.25">
      <c r="A721" s="79"/>
      <c r="B721" s="8"/>
      <c r="C721" s="8"/>
      <c r="D721" s="8"/>
      <c r="E721" s="8"/>
      <c r="F721" s="8"/>
      <c r="G721" s="8"/>
    </row>
    <row r="722" spans="1:7" s="4" customFormat="1" x14ac:dyDescent="0.25">
      <c r="A722" s="79"/>
      <c r="B722" s="8"/>
      <c r="C722" s="8"/>
      <c r="D722" s="8"/>
      <c r="E722" s="8"/>
      <c r="F722" s="8"/>
      <c r="G722" s="8"/>
    </row>
    <row r="723" spans="1:7" s="4" customFormat="1" x14ac:dyDescent="0.25">
      <c r="A723" s="79"/>
      <c r="B723" s="8"/>
      <c r="C723" s="8"/>
      <c r="D723" s="8"/>
      <c r="E723" s="8"/>
      <c r="F723" s="8"/>
      <c r="G723" s="8"/>
    </row>
    <row r="724" spans="1:7" s="4" customFormat="1" x14ac:dyDescent="0.25">
      <c r="A724" s="79"/>
      <c r="B724" s="8"/>
      <c r="C724" s="8"/>
      <c r="D724" s="8"/>
      <c r="E724" s="8"/>
      <c r="F724" s="8"/>
      <c r="G724" s="8"/>
    </row>
    <row r="725" spans="1:7" s="4" customFormat="1" x14ac:dyDescent="0.25">
      <c r="A725" s="79"/>
      <c r="B725" s="8"/>
      <c r="C725" s="8"/>
      <c r="D725" s="8"/>
      <c r="E725" s="8"/>
      <c r="F725" s="8"/>
      <c r="G725" s="8"/>
    </row>
    <row r="726" spans="1:7" s="4" customFormat="1" x14ac:dyDescent="0.25">
      <c r="A726" s="79"/>
      <c r="B726" s="8"/>
      <c r="C726" s="8"/>
      <c r="D726" s="8"/>
      <c r="E726" s="8"/>
      <c r="F726" s="8"/>
      <c r="G726" s="8"/>
    </row>
    <row r="727" spans="1:7" s="4" customFormat="1" x14ac:dyDescent="0.25">
      <c r="A727" s="79"/>
      <c r="B727" s="8"/>
      <c r="C727" s="8"/>
      <c r="D727" s="8"/>
      <c r="E727" s="8"/>
      <c r="F727" s="8"/>
      <c r="G727" s="8"/>
    </row>
    <row r="728" spans="1:7" s="4" customFormat="1" x14ac:dyDescent="0.25">
      <c r="A728" s="79"/>
      <c r="B728" s="8"/>
      <c r="C728" s="8"/>
      <c r="D728" s="8"/>
      <c r="E728" s="8"/>
      <c r="F728" s="8"/>
      <c r="G728" s="8"/>
    </row>
    <row r="729" spans="1:7" s="4" customFormat="1" x14ac:dyDescent="0.25">
      <c r="A729" s="79"/>
      <c r="B729" s="8"/>
      <c r="C729" s="8"/>
      <c r="D729" s="8"/>
      <c r="E729" s="8"/>
      <c r="F729" s="8"/>
      <c r="G729" s="8"/>
    </row>
    <row r="730" spans="1:7" s="4" customFormat="1" x14ac:dyDescent="0.25">
      <c r="A730" s="79"/>
      <c r="B730" s="8"/>
      <c r="C730" s="8"/>
      <c r="D730" s="8"/>
      <c r="E730" s="8"/>
      <c r="F730" s="8"/>
      <c r="G730" s="8"/>
    </row>
    <row r="731" spans="1:7" s="4" customFormat="1" x14ac:dyDescent="0.25">
      <c r="A731" s="79"/>
      <c r="B731" s="8"/>
      <c r="C731" s="8"/>
      <c r="D731" s="8"/>
      <c r="E731" s="8"/>
      <c r="F731" s="8"/>
      <c r="G731" s="8"/>
    </row>
    <row r="732" spans="1:7" s="4" customFormat="1" x14ac:dyDescent="0.25">
      <c r="A732" s="79"/>
      <c r="B732" s="8"/>
      <c r="C732" s="8"/>
      <c r="D732" s="8"/>
      <c r="E732" s="8"/>
      <c r="F732" s="8"/>
      <c r="G732" s="8"/>
    </row>
    <row r="733" spans="1:7" s="4" customFormat="1" x14ac:dyDescent="0.25">
      <c r="A733" s="79"/>
      <c r="B733" s="8"/>
      <c r="C733" s="8"/>
      <c r="D733" s="8"/>
      <c r="E733" s="8"/>
      <c r="F733" s="8"/>
      <c r="G733" s="8"/>
    </row>
    <row r="734" spans="1:7" s="4" customFormat="1" x14ac:dyDescent="0.25">
      <c r="A734" s="79"/>
      <c r="B734" s="8"/>
      <c r="C734" s="8"/>
      <c r="D734" s="8"/>
      <c r="E734" s="8"/>
      <c r="F734" s="8"/>
      <c r="G734" s="8"/>
    </row>
    <row r="735" spans="1:7" s="4" customFormat="1" x14ac:dyDescent="0.25">
      <c r="A735" s="79"/>
      <c r="B735" s="8"/>
      <c r="C735" s="8"/>
      <c r="D735" s="8"/>
      <c r="E735" s="8"/>
      <c r="F735" s="8"/>
      <c r="G735" s="8"/>
    </row>
    <row r="736" spans="1:7" s="4" customFormat="1" x14ac:dyDescent="0.25">
      <c r="A736" s="79"/>
      <c r="B736" s="8"/>
      <c r="C736" s="8"/>
      <c r="D736" s="8"/>
      <c r="E736" s="8"/>
      <c r="F736" s="8"/>
      <c r="G736" s="8"/>
    </row>
    <row r="737" spans="1:7" s="4" customFormat="1" x14ac:dyDescent="0.25">
      <c r="A737" s="79"/>
      <c r="B737" s="8"/>
      <c r="C737" s="8"/>
      <c r="D737" s="8"/>
      <c r="E737" s="8"/>
      <c r="F737" s="8"/>
      <c r="G737" s="8"/>
    </row>
    <row r="738" spans="1:7" s="4" customFormat="1" x14ac:dyDescent="0.25">
      <c r="A738" s="79"/>
      <c r="B738" s="8"/>
      <c r="C738" s="8"/>
      <c r="D738" s="8"/>
      <c r="E738" s="8"/>
      <c r="F738" s="8"/>
      <c r="G738" s="8"/>
    </row>
    <row r="739" spans="1:7" s="4" customFormat="1" x14ac:dyDescent="0.25">
      <c r="A739" s="79"/>
      <c r="B739" s="8"/>
      <c r="C739" s="8"/>
      <c r="D739" s="8"/>
      <c r="E739" s="8"/>
      <c r="F739" s="8"/>
      <c r="G739" s="8"/>
    </row>
    <row r="740" spans="1:7" s="4" customFormat="1" x14ac:dyDescent="0.25">
      <c r="A740" s="79"/>
      <c r="B740" s="8"/>
      <c r="C740" s="8"/>
      <c r="D740" s="8"/>
      <c r="E740" s="8"/>
      <c r="F740" s="8"/>
      <c r="G740" s="8"/>
    </row>
    <row r="741" spans="1:7" s="4" customFormat="1" x14ac:dyDescent="0.25">
      <c r="A741" s="79"/>
      <c r="B741" s="8"/>
      <c r="C741" s="8"/>
      <c r="D741" s="8"/>
      <c r="E741" s="8"/>
      <c r="F741" s="8"/>
      <c r="G741" s="8"/>
    </row>
    <row r="742" spans="1:7" s="4" customFormat="1" x14ac:dyDescent="0.25">
      <c r="A742" s="79"/>
      <c r="B742" s="8"/>
      <c r="C742" s="8"/>
      <c r="D742" s="8"/>
      <c r="E742" s="8"/>
      <c r="F742" s="8"/>
      <c r="G742" s="8"/>
    </row>
    <row r="743" spans="1:7" s="4" customFormat="1" x14ac:dyDescent="0.25">
      <c r="A743" s="79"/>
      <c r="B743" s="8"/>
      <c r="C743" s="8"/>
      <c r="D743" s="8"/>
      <c r="E743" s="8"/>
      <c r="F743" s="8"/>
      <c r="G743" s="8"/>
    </row>
    <row r="744" spans="1:7" s="4" customFormat="1" x14ac:dyDescent="0.25">
      <c r="A744" s="79"/>
      <c r="B744" s="8"/>
      <c r="C744" s="8"/>
      <c r="D744" s="8"/>
      <c r="E744" s="8"/>
      <c r="F744" s="8"/>
      <c r="G744" s="8"/>
    </row>
    <row r="745" spans="1:7" s="4" customFormat="1" x14ac:dyDescent="0.25">
      <c r="A745" s="79"/>
      <c r="B745" s="8"/>
      <c r="C745" s="8"/>
      <c r="D745" s="8"/>
      <c r="E745" s="8"/>
      <c r="F745" s="8"/>
      <c r="G745" s="8"/>
    </row>
    <row r="746" spans="1:7" s="4" customFormat="1" x14ac:dyDescent="0.25">
      <c r="A746" s="79"/>
      <c r="B746" s="8"/>
      <c r="C746" s="8"/>
      <c r="D746" s="8"/>
      <c r="E746" s="8"/>
      <c r="F746" s="8"/>
      <c r="G746" s="8"/>
    </row>
    <row r="747" spans="1:7" s="4" customFormat="1" x14ac:dyDescent="0.25">
      <c r="A747" s="79"/>
      <c r="B747" s="8"/>
      <c r="C747" s="8"/>
      <c r="D747" s="8"/>
      <c r="E747" s="8"/>
      <c r="F747" s="8"/>
      <c r="G747" s="8"/>
    </row>
    <row r="748" spans="1:7" s="4" customFormat="1" x14ac:dyDescent="0.25">
      <c r="A748" s="79"/>
      <c r="B748" s="8"/>
      <c r="C748" s="8"/>
      <c r="D748" s="8"/>
      <c r="E748" s="8"/>
      <c r="F748" s="8"/>
      <c r="G748" s="8"/>
    </row>
    <row r="749" spans="1:7" s="4" customFormat="1" x14ac:dyDescent="0.25">
      <c r="A749" s="79"/>
      <c r="B749" s="8"/>
      <c r="C749" s="8"/>
      <c r="D749" s="8"/>
      <c r="E749" s="8"/>
      <c r="F749" s="8"/>
      <c r="G749" s="8"/>
    </row>
    <row r="750" spans="1:7" s="4" customFormat="1" x14ac:dyDescent="0.25">
      <c r="A750" s="79"/>
      <c r="B750" s="8"/>
      <c r="C750" s="8"/>
      <c r="D750" s="8"/>
      <c r="E750" s="8"/>
      <c r="F750" s="8"/>
      <c r="G750" s="8"/>
    </row>
    <row r="751" spans="1:7" s="4" customFormat="1" x14ac:dyDescent="0.25">
      <c r="A751" s="79"/>
      <c r="B751" s="8"/>
      <c r="C751" s="8"/>
      <c r="D751" s="8"/>
      <c r="E751" s="8"/>
      <c r="F751" s="8"/>
      <c r="G751" s="8"/>
    </row>
    <row r="752" spans="1:7" s="4" customFormat="1" x14ac:dyDescent="0.25">
      <c r="A752" s="79"/>
      <c r="B752" s="8"/>
      <c r="C752" s="8"/>
      <c r="D752" s="8"/>
      <c r="E752" s="8"/>
      <c r="F752" s="8"/>
      <c r="G752" s="8"/>
    </row>
    <row r="753" spans="1:7" s="4" customFormat="1" x14ac:dyDescent="0.25">
      <c r="A753" s="79"/>
      <c r="B753" s="8"/>
      <c r="C753" s="8"/>
      <c r="D753" s="8"/>
      <c r="E753" s="8"/>
      <c r="F753" s="8"/>
      <c r="G753" s="8"/>
    </row>
    <row r="754" spans="1:7" s="4" customFormat="1" x14ac:dyDescent="0.25">
      <c r="A754" s="79"/>
      <c r="B754" s="8"/>
      <c r="C754" s="8"/>
      <c r="D754" s="8"/>
      <c r="E754" s="8"/>
      <c r="F754" s="8"/>
      <c r="G754" s="8"/>
    </row>
    <row r="755" spans="1:7" s="4" customFormat="1" x14ac:dyDescent="0.25">
      <c r="A755" s="79"/>
      <c r="B755" s="8"/>
      <c r="C755" s="8"/>
      <c r="D755" s="8"/>
      <c r="E755" s="8"/>
      <c r="F755" s="8"/>
      <c r="G755" s="8"/>
    </row>
    <row r="756" spans="1:7" s="4" customFormat="1" x14ac:dyDescent="0.25">
      <c r="A756" s="79"/>
      <c r="B756" s="8"/>
      <c r="C756" s="8"/>
      <c r="D756" s="8"/>
      <c r="E756" s="8"/>
      <c r="F756" s="8"/>
      <c r="G756" s="8"/>
    </row>
    <row r="757" spans="1:7" s="4" customFormat="1" x14ac:dyDescent="0.25">
      <c r="A757" s="79"/>
      <c r="B757" s="8"/>
      <c r="C757" s="8"/>
      <c r="D757" s="8"/>
      <c r="E757" s="8"/>
      <c r="F757" s="8"/>
      <c r="G757" s="8"/>
    </row>
    <row r="758" spans="1:7" s="4" customFormat="1" x14ac:dyDescent="0.25">
      <c r="A758" s="79"/>
      <c r="B758" s="8"/>
      <c r="C758" s="8"/>
      <c r="D758" s="8"/>
      <c r="E758" s="8"/>
      <c r="F758" s="8"/>
      <c r="G758" s="8"/>
    </row>
    <row r="759" spans="1:7" s="4" customFormat="1" x14ac:dyDescent="0.25">
      <c r="A759" s="79"/>
      <c r="B759" s="8"/>
      <c r="C759" s="8"/>
      <c r="D759" s="8"/>
      <c r="E759" s="8"/>
      <c r="F759" s="8"/>
      <c r="G759" s="8"/>
    </row>
    <row r="760" spans="1:7" s="4" customFormat="1" x14ac:dyDescent="0.25">
      <c r="A760" s="79"/>
      <c r="B760" s="8"/>
      <c r="C760" s="8"/>
      <c r="D760" s="8"/>
      <c r="E760" s="8"/>
      <c r="F760" s="8"/>
      <c r="G760" s="8"/>
    </row>
    <row r="761" spans="1:7" s="4" customFormat="1" x14ac:dyDescent="0.25">
      <c r="A761" s="79"/>
      <c r="B761" s="8"/>
      <c r="C761" s="8"/>
      <c r="D761" s="8"/>
      <c r="E761" s="8"/>
      <c r="F761" s="8"/>
      <c r="G761" s="8"/>
    </row>
    <row r="762" spans="1:7" s="4" customFormat="1" x14ac:dyDescent="0.25">
      <c r="A762" s="79"/>
      <c r="B762" s="8"/>
      <c r="C762" s="8"/>
      <c r="D762" s="8"/>
      <c r="E762" s="8"/>
      <c r="F762" s="8"/>
      <c r="G762" s="8"/>
    </row>
    <row r="763" spans="1:7" s="4" customFormat="1" x14ac:dyDescent="0.25">
      <c r="A763" s="79"/>
      <c r="B763" s="8"/>
      <c r="C763" s="8"/>
      <c r="D763" s="8"/>
      <c r="E763" s="8"/>
      <c r="F763" s="8"/>
      <c r="G763" s="8"/>
    </row>
    <row r="764" spans="1:7" s="4" customFormat="1" x14ac:dyDescent="0.25">
      <c r="A764" s="79"/>
      <c r="B764" s="8"/>
      <c r="C764" s="8"/>
      <c r="D764" s="8"/>
      <c r="E764" s="8"/>
      <c r="F764" s="8"/>
      <c r="G764" s="8"/>
    </row>
    <row r="765" spans="1:7" s="4" customFormat="1" x14ac:dyDescent="0.25">
      <c r="A765" s="79"/>
      <c r="B765" s="8"/>
      <c r="C765" s="8"/>
      <c r="D765" s="8"/>
      <c r="E765" s="8"/>
      <c r="F765" s="8"/>
      <c r="G765" s="8"/>
    </row>
    <row r="766" spans="1:7" s="4" customFormat="1" x14ac:dyDescent="0.25">
      <c r="A766" s="79"/>
      <c r="B766" s="8"/>
      <c r="C766" s="8"/>
      <c r="D766" s="8"/>
      <c r="E766" s="8"/>
      <c r="F766" s="8"/>
      <c r="G766" s="8"/>
    </row>
    <row r="767" spans="1:7" s="4" customFormat="1" x14ac:dyDescent="0.25">
      <c r="A767" s="79"/>
      <c r="B767" s="8"/>
      <c r="C767" s="8"/>
      <c r="D767" s="8"/>
      <c r="E767" s="8"/>
      <c r="F767" s="8"/>
      <c r="G767" s="8"/>
    </row>
    <row r="768" spans="1:7" s="4" customFormat="1" x14ac:dyDescent="0.25">
      <c r="A768" s="79"/>
      <c r="B768" s="8"/>
      <c r="C768" s="8"/>
      <c r="D768" s="8"/>
      <c r="E768" s="8"/>
      <c r="F768" s="8"/>
      <c r="G768" s="8"/>
    </row>
    <row r="769" spans="1:7" s="4" customFormat="1" x14ac:dyDescent="0.25">
      <c r="A769" s="79"/>
      <c r="B769" s="8"/>
      <c r="C769" s="8"/>
      <c r="D769" s="8"/>
      <c r="E769" s="8"/>
      <c r="F769" s="8"/>
      <c r="G769" s="8"/>
    </row>
    <row r="770" spans="1:7" s="4" customFormat="1" x14ac:dyDescent="0.25">
      <c r="A770" s="79"/>
      <c r="B770" s="8"/>
      <c r="C770" s="8"/>
      <c r="D770" s="8"/>
      <c r="E770" s="8"/>
      <c r="F770" s="8"/>
      <c r="G770" s="8"/>
    </row>
    <row r="771" spans="1:7" s="4" customFormat="1" x14ac:dyDescent="0.25">
      <c r="A771" s="79"/>
      <c r="B771" s="8"/>
      <c r="C771" s="8"/>
      <c r="D771" s="8"/>
      <c r="E771" s="8"/>
      <c r="F771" s="8"/>
      <c r="G771" s="8"/>
    </row>
    <row r="772" spans="1:7" s="4" customFormat="1" x14ac:dyDescent="0.25">
      <c r="A772" s="79"/>
      <c r="B772" s="8"/>
      <c r="C772" s="8"/>
      <c r="D772" s="8"/>
      <c r="E772" s="8"/>
      <c r="F772" s="8"/>
      <c r="G772" s="8"/>
    </row>
    <row r="773" spans="1:7" s="4" customFormat="1" x14ac:dyDescent="0.25">
      <c r="A773" s="79"/>
      <c r="B773" s="8"/>
      <c r="C773" s="8"/>
      <c r="D773" s="8"/>
      <c r="E773" s="8"/>
      <c r="F773" s="8"/>
      <c r="G773" s="8"/>
    </row>
    <row r="774" spans="1:7" s="4" customFormat="1" x14ac:dyDescent="0.25">
      <c r="A774" s="79"/>
      <c r="B774" s="8"/>
      <c r="C774" s="8"/>
      <c r="D774" s="8"/>
      <c r="E774" s="8"/>
      <c r="F774" s="8"/>
      <c r="G774" s="8"/>
    </row>
    <row r="775" spans="1:7" s="4" customFormat="1" x14ac:dyDescent="0.25">
      <c r="A775" s="78"/>
      <c r="B775" s="8"/>
      <c r="C775" s="8"/>
      <c r="D775" s="8"/>
      <c r="E775" s="8"/>
      <c r="F775" s="8"/>
      <c r="G775" s="24"/>
    </row>
    <row r="776" spans="1:7" s="4" customFormat="1" x14ac:dyDescent="0.25">
      <c r="A776" s="78"/>
      <c r="B776" s="8"/>
      <c r="C776" s="8"/>
      <c r="D776" s="8"/>
      <c r="E776" s="8"/>
      <c r="F776" s="8"/>
      <c r="G776" s="24"/>
    </row>
    <row r="777" spans="1:7" s="4" customFormat="1" x14ac:dyDescent="0.25">
      <c r="A777" s="78"/>
      <c r="B777" s="8"/>
      <c r="C777" s="8"/>
      <c r="D777" s="8"/>
      <c r="E777" s="8"/>
      <c r="F777" s="8"/>
      <c r="G777" s="24"/>
    </row>
    <row r="778" spans="1:7" s="4" customFormat="1" x14ac:dyDescent="0.25">
      <c r="A778" s="78"/>
      <c r="B778" s="8"/>
      <c r="C778" s="8"/>
      <c r="D778" s="8"/>
      <c r="E778" s="8"/>
      <c r="F778" s="8"/>
      <c r="G778" s="24"/>
    </row>
    <row r="779" spans="1:7" s="4" customFormat="1" x14ac:dyDescent="0.25">
      <c r="A779" s="78"/>
      <c r="B779" s="8"/>
      <c r="C779" s="8"/>
      <c r="D779" s="8"/>
      <c r="E779" s="8"/>
      <c r="F779" s="8"/>
      <c r="G779" s="24"/>
    </row>
    <row r="780" spans="1:7" s="4" customFormat="1" x14ac:dyDescent="0.25">
      <c r="A780" s="78"/>
      <c r="B780" s="8"/>
      <c r="C780" s="8"/>
      <c r="D780" s="8"/>
      <c r="E780" s="8"/>
      <c r="F780" s="8"/>
      <c r="G780" s="24"/>
    </row>
    <row r="781" spans="1:7" s="4" customFormat="1" x14ac:dyDescent="0.25">
      <c r="A781" s="78"/>
      <c r="B781" s="8"/>
      <c r="C781" s="8"/>
      <c r="D781" s="8"/>
      <c r="E781" s="8"/>
      <c r="F781" s="8"/>
      <c r="G781" s="24"/>
    </row>
    <row r="782" spans="1:7" s="4" customFormat="1" x14ac:dyDescent="0.25">
      <c r="A782" s="78"/>
      <c r="B782" s="8"/>
      <c r="C782" s="8"/>
      <c r="D782" s="8"/>
      <c r="E782" s="8"/>
      <c r="F782" s="8"/>
      <c r="G782" s="24"/>
    </row>
    <row r="783" spans="1:7" s="4" customFormat="1" x14ac:dyDescent="0.25">
      <c r="A783" s="78"/>
      <c r="B783" s="8"/>
      <c r="C783" s="8"/>
      <c r="D783" s="8"/>
      <c r="E783" s="8"/>
      <c r="F783" s="8"/>
      <c r="G783" s="24"/>
    </row>
    <row r="784" spans="1:7" s="4" customFormat="1" x14ac:dyDescent="0.25">
      <c r="A784" s="78"/>
      <c r="B784" s="8"/>
      <c r="C784" s="8"/>
      <c r="D784" s="8"/>
      <c r="E784" s="8"/>
      <c r="F784" s="8"/>
      <c r="G784" s="24"/>
    </row>
    <row r="785" spans="1:7" s="4" customFormat="1" x14ac:dyDescent="0.25">
      <c r="A785" s="78"/>
      <c r="B785" s="8"/>
      <c r="C785" s="8"/>
      <c r="D785" s="8"/>
      <c r="E785" s="8"/>
      <c r="F785" s="8"/>
      <c r="G785" s="24"/>
    </row>
    <row r="786" spans="1:7" s="4" customFormat="1" x14ac:dyDescent="0.25">
      <c r="A786" s="78"/>
      <c r="B786" s="8"/>
      <c r="C786" s="8"/>
      <c r="D786" s="8"/>
      <c r="E786" s="8"/>
      <c r="F786" s="8"/>
      <c r="G786" s="24"/>
    </row>
    <row r="787" spans="1:7" s="4" customFormat="1" x14ac:dyDescent="0.25">
      <c r="A787" s="78"/>
      <c r="B787" s="8"/>
      <c r="C787" s="8"/>
      <c r="D787" s="8"/>
      <c r="E787" s="8"/>
      <c r="F787" s="8"/>
      <c r="G787" s="24"/>
    </row>
    <row r="788" spans="1:7" s="4" customFormat="1" x14ac:dyDescent="0.25">
      <c r="A788" s="78"/>
      <c r="B788" s="8"/>
      <c r="C788" s="8"/>
      <c r="D788" s="8"/>
      <c r="E788" s="8"/>
      <c r="F788" s="8"/>
      <c r="G788" s="24"/>
    </row>
    <row r="789" spans="1:7" s="4" customFormat="1" x14ac:dyDescent="0.25">
      <c r="A789" s="78"/>
      <c r="B789" s="8"/>
      <c r="C789" s="8"/>
      <c r="D789" s="8"/>
      <c r="E789" s="8"/>
      <c r="F789" s="8"/>
      <c r="G789" s="24"/>
    </row>
    <row r="790" spans="1:7" s="4" customFormat="1" x14ac:dyDescent="0.25">
      <c r="A790" s="78"/>
      <c r="B790" s="8"/>
      <c r="C790" s="8"/>
      <c r="D790" s="8"/>
      <c r="E790" s="8"/>
      <c r="F790" s="8"/>
      <c r="G790" s="24"/>
    </row>
    <row r="791" spans="1:7" s="4" customFormat="1" x14ac:dyDescent="0.25">
      <c r="A791" s="78"/>
      <c r="B791" s="8"/>
      <c r="C791" s="8"/>
      <c r="D791" s="8"/>
      <c r="E791" s="8"/>
      <c r="F791" s="8"/>
      <c r="G791" s="24"/>
    </row>
    <row r="792" spans="1:7" s="4" customFormat="1" x14ac:dyDescent="0.25">
      <c r="A792" s="78"/>
      <c r="B792" s="8"/>
      <c r="C792" s="8"/>
      <c r="D792" s="8"/>
      <c r="E792" s="8"/>
      <c r="F792" s="8"/>
      <c r="G792" s="24"/>
    </row>
    <row r="793" spans="1:7" s="4" customFormat="1" x14ac:dyDescent="0.25">
      <c r="A793" s="78"/>
      <c r="B793" s="8"/>
      <c r="C793" s="8"/>
      <c r="D793" s="8"/>
      <c r="E793" s="8"/>
      <c r="F793" s="8"/>
      <c r="G793" s="24"/>
    </row>
    <row r="794" spans="1:7" s="4" customFormat="1" x14ac:dyDescent="0.25">
      <c r="A794" s="78"/>
      <c r="B794" s="8"/>
      <c r="C794" s="8"/>
      <c r="D794" s="8"/>
      <c r="E794" s="8"/>
      <c r="F794" s="8"/>
      <c r="G794" s="24"/>
    </row>
    <row r="795" spans="1:7" s="4" customFormat="1" x14ac:dyDescent="0.25">
      <c r="A795" s="78"/>
      <c r="B795" s="8"/>
      <c r="C795" s="8"/>
      <c r="D795" s="8"/>
      <c r="E795" s="8"/>
      <c r="F795" s="8"/>
      <c r="G795" s="24"/>
    </row>
    <row r="796" spans="1:7" s="4" customFormat="1" x14ac:dyDescent="0.25">
      <c r="A796" s="78"/>
      <c r="B796" s="8"/>
      <c r="C796" s="8"/>
      <c r="D796" s="8"/>
      <c r="E796" s="8"/>
      <c r="F796" s="8"/>
      <c r="G796" s="24"/>
    </row>
    <row r="797" spans="1:7" s="4" customFormat="1" x14ac:dyDescent="0.25">
      <c r="A797" s="78"/>
      <c r="B797" s="8"/>
      <c r="C797" s="8"/>
      <c r="D797" s="8"/>
      <c r="E797" s="8"/>
      <c r="F797" s="8"/>
      <c r="G797" s="24"/>
    </row>
    <row r="798" spans="1:7" s="4" customFormat="1" x14ac:dyDescent="0.25">
      <c r="A798" s="78"/>
      <c r="B798" s="8"/>
      <c r="C798" s="8"/>
      <c r="D798" s="8"/>
      <c r="E798" s="8"/>
      <c r="F798" s="8"/>
      <c r="G798" s="24"/>
    </row>
    <row r="799" spans="1:7" s="4" customFormat="1" x14ac:dyDescent="0.25">
      <c r="A799" s="78"/>
      <c r="B799" s="8"/>
      <c r="C799" s="8"/>
      <c r="D799" s="8"/>
      <c r="E799" s="8"/>
      <c r="F799" s="8"/>
      <c r="G799" s="24"/>
    </row>
    <row r="800" spans="1:7" s="4" customFormat="1" x14ac:dyDescent="0.25">
      <c r="A800" s="78"/>
      <c r="B800" s="8"/>
      <c r="C800" s="8"/>
      <c r="D800" s="8"/>
      <c r="E800" s="8"/>
      <c r="F800" s="8"/>
      <c r="G800" s="24"/>
    </row>
    <row r="801" spans="1:7" s="4" customFormat="1" x14ac:dyDescent="0.25">
      <c r="A801" s="78"/>
      <c r="B801" s="8"/>
      <c r="C801" s="8"/>
      <c r="D801" s="8"/>
      <c r="E801" s="8"/>
      <c r="F801" s="8"/>
      <c r="G801" s="24"/>
    </row>
    <row r="802" spans="1:7" s="4" customFormat="1" x14ac:dyDescent="0.25">
      <c r="A802" s="78"/>
      <c r="B802" s="8"/>
      <c r="C802" s="8"/>
      <c r="D802" s="8"/>
      <c r="E802" s="8"/>
      <c r="F802" s="8"/>
      <c r="G802" s="24"/>
    </row>
    <row r="803" spans="1:7" s="4" customFormat="1" x14ac:dyDescent="0.25">
      <c r="A803" s="78"/>
      <c r="B803" s="8"/>
      <c r="C803" s="8"/>
      <c r="D803" s="8"/>
      <c r="E803" s="8"/>
      <c r="F803" s="8"/>
      <c r="G803" s="24"/>
    </row>
    <row r="804" spans="1:7" s="4" customFormat="1" x14ac:dyDescent="0.25">
      <c r="A804" s="78"/>
      <c r="B804" s="8"/>
      <c r="C804" s="8"/>
      <c r="D804" s="8"/>
      <c r="E804" s="8"/>
      <c r="F804" s="8"/>
      <c r="G804" s="24"/>
    </row>
    <row r="805" spans="1:7" s="4" customFormat="1" x14ac:dyDescent="0.25">
      <c r="A805" s="78"/>
      <c r="B805" s="8"/>
      <c r="C805" s="8"/>
      <c r="D805" s="8"/>
      <c r="E805" s="8"/>
      <c r="F805" s="8"/>
      <c r="G805" s="24"/>
    </row>
    <row r="806" spans="1:7" s="4" customFormat="1" x14ac:dyDescent="0.25">
      <c r="A806" s="78"/>
      <c r="B806" s="8"/>
      <c r="C806" s="8"/>
      <c r="D806" s="8"/>
      <c r="E806" s="8"/>
      <c r="F806" s="8"/>
      <c r="G806" s="24"/>
    </row>
    <row r="807" spans="1:7" s="4" customFormat="1" x14ac:dyDescent="0.25">
      <c r="A807" s="78"/>
      <c r="B807" s="8"/>
      <c r="C807" s="8"/>
      <c r="D807" s="8"/>
      <c r="E807" s="8"/>
      <c r="F807" s="8"/>
      <c r="G807" s="24"/>
    </row>
    <row r="808" spans="1:7" s="4" customFormat="1" x14ac:dyDescent="0.25">
      <c r="A808" s="78"/>
      <c r="B808" s="8"/>
      <c r="C808" s="8"/>
      <c r="D808" s="8"/>
      <c r="E808" s="8"/>
      <c r="F808" s="8"/>
      <c r="G808" s="24"/>
    </row>
    <row r="809" spans="1:7" s="4" customFormat="1" x14ac:dyDescent="0.25">
      <c r="A809" s="78"/>
      <c r="B809" s="8"/>
      <c r="C809" s="8"/>
      <c r="D809" s="8"/>
      <c r="E809" s="8"/>
      <c r="F809" s="8"/>
      <c r="G809" s="24"/>
    </row>
    <row r="810" spans="1:7" s="4" customFormat="1" x14ac:dyDescent="0.25">
      <c r="A810" s="78"/>
      <c r="B810" s="8"/>
      <c r="C810" s="8"/>
      <c r="D810" s="8"/>
      <c r="E810" s="8"/>
      <c r="F810" s="8"/>
      <c r="G810" s="24"/>
    </row>
    <row r="811" spans="1:7" s="4" customFormat="1" x14ac:dyDescent="0.25">
      <c r="A811" s="78"/>
      <c r="B811" s="8"/>
      <c r="C811" s="8"/>
      <c r="D811" s="8"/>
      <c r="E811" s="8"/>
      <c r="F811" s="8"/>
      <c r="G811" s="24"/>
    </row>
    <row r="812" spans="1:7" s="4" customFormat="1" x14ac:dyDescent="0.25">
      <c r="A812" s="78"/>
      <c r="B812" s="8"/>
      <c r="C812" s="8"/>
      <c r="D812" s="8"/>
      <c r="E812" s="8"/>
      <c r="F812" s="8"/>
      <c r="G812" s="24"/>
    </row>
    <row r="813" spans="1:7" s="4" customFormat="1" x14ac:dyDescent="0.25">
      <c r="A813" s="78"/>
      <c r="B813" s="8"/>
      <c r="C813" s="8"/>
      <c r="D813" s="8"/>
      <c r="E813" s="8"/>
      <c r="F813" s="8"/>
      <c r="G813" s="24"/>
    </row>
    <row r="814" spans="1:7" s="4" customFormat="1" x14ac:dyDescent="0.25">
      <c r="A814" s="78"/>
      <c r="B814" s="8"/>
      <c r="C814" s="8"/>
      <c r="D814" s="8"/>
      <c r="E814" s="8"/>
      <c r="F814" s="8"/>
      <c r="G814" s="24"/>
    </row>
    <row r="815" spans="1:7" s="4" customFormat="1" x14ac:dyDescent="0.25">
      <c r="A815" s="78"/>
      <c r="B815" s="8"/>
      <c r="C815" s="8"/>
      <c r="D815" s="8"/>
      <c r="E815" s="8"/>
      <c r="F815" s="8"/>
      <c r="G815" s="24"/>
    </row>
    <row r="816" spans="1:7" s="4" customFormat="1" x14ac:dyDescent="0.25">
      <c r="A816" s="78"/>
      <c r="B816" s="8"/>
      <c r="C816" s="8"/>
      <c r="D816" s="8"/>
      <c r="E816" s="8"/>
      <c r="F816" s="8"/>
      <c r="G816" s="24"/>
    </row>
    <row r="817" spans="1:7" s="4" customFormat="1" x14ac:dyDescent="0.25">
      <c r="A817" s="78"/>
      <c r="B817" s="8"/>
      <c r="C817" s="8"/>
      <c r="D817" s="8"/>
      <c r="E817" s="8"/>
      <c r="F817" s="8"/>
      <c r="G817" s="24"/>
    </row>
    <row r="818" spans="1:7" s="4" customFormat="1" x14ac:dyDescent="0.25">
      <c r="A818" s="78"/>
      <c r="B818" s="8"/>
      <c r="C818" s="8"/>
      <c r="D818" s="8"/>
      <c r="E818" s="8"/>
      <c r="F818" s="8"/>
      <c r="G818" s="24"/>
    </row>
    <row r="819" spans="1:7" s="4" customFormat="1" x14ac:dyDescent="0.25">
      <c r="A819" s="78"/>
      <c r="B819" s="8"/>
      <c r="C819" s="8"/>
      <c r="D819" s="8"/>
      <c r="E819" s="8"/>
      <c r="F819" s="8"/>
      <c r="G819" s="24"/>
    </row>
    <row r="820" spans="1:7" s="4" customFormat="1" x14ac:dyDescent="0.25">
      <c r="A820" s="78"/>
      <c r="B820" s="8"/>
      <c r="C820" s="8"/>
      <c r="D820" s="8"/>
      <c r="E820" s="8"/>
      <c r="F820" s="8"/>
      <c r="G820" s="24"/>
    </row>
    <row r="821" spans="1:7" s="4" customFormat="1" x14ac:dyDescent="0.25">
      <c r="A821" s="78"/>
      <c r="B821" s="8"/>
      <c r="C821" s="8"/>
      <c r="D821" s="8"/>
      <c r="E821" s="8"/>
      <c r="F821" s="8"/>
      <c r="G821" s="24"/>
    </row>
    <row r="822" spans="1:7" s="4" customFormat="1" x14ac:dyDescent="0.25">
      <c r="A822" s="78"/>
      <c r="B822" s="8"/>
      <c r="C822" s="8"/>
      <c r="D822" s="8"/>
      <c r="E822" s="8"/>
      <c r="F822" s="8"/>
      <c r="G822" s="24"/>
    </row>
    <row r="823" spans="1:7" s="4" customFormat="1" x14ac:dyDescent="0.25">
      <c r="A823" s="78"/>
      <c r="B823" s="8"/>
      <c r="C823" s="8"/>
      <c r="D823" s="8"/>
      <c r="E823" s="8"/>
      <c r="F823" s="8"/>
      <c r="G823" s="24"/>
    </row>
    <row r="824" spans="1:7" s="4" customFormat="1" x14ac:dyDescent="0.25">
      <c r="A824" s="78"/>
      <c r="B824" s="8"/>
      <c r="C824" s="8"/>
      <c r="D824" s="8"/>
      <c r="E824" s="8"/>
      <c r="F824" s="8"/>
      <c r="G824" s="24"/>
    </row>
    <row r="825" spans="1:7" s="4" customFormat="1" x14ac:dyDescent="0.25">
      <c r="A825" s="78"/>
      <c r="B825" s="8"/>
      <c r="C825" s="8"/>
      <c r="D825" s="8"/>
      <c r="E825" s="8"/>
      <c r="F825" s="8"/>
      <c r="G825" s="24"/>
    </row>
    <row r="826" spans="1:7" s="4" customFormat="1" x14ac:dyDescent="0.25">
      <c r="A826" s="78"/>
      <c r="B826" s="8"/>
      <c r="C826" s="8"/>
      <c r="D826" s="8"/>
      <c r="E826" s="8"/>
      <c r="F826" s="8"/>
      <c r="G826" s="24"/>
    </row>
    <row r="827" spans="1:7" s="4" customFormat="1" x14ac:dyDescent="0.25">
      <c r="A827" s="78"/>
      <c r="B827" s="8"/>
      <c r="C827" s="8"/>
      <c r="D827" s="8"/>
      <c r="E827" s="8"/>
      <c r="F827" s="8"/>
      <c r="G827" s="24"/>
    </row>
    <row r="828" spans="1:7" s="4" customFormat="1" x14ac:dyDescent="0.25">
      <c r="A828" s="78"/>
      <c r="B828" s="8"/>
      <c r="C828" s="8"/>
      <c r="D828" s="8"/>
      <c r="E828" s="8"/>
      <c r="F828" s="8"/>
      <c r="G828" s="24"/>
    </row>
    <row r="829" spans="1:7" s="4" customFormat="1" x14ac:dyDescent="0.25">
      <c r="A829" s="78"/>
      <c r="B829" s="8"/>
      <c r="C829" s="8"/>
      <c r="D829" s="8"/>
      <c r="E829" s="8"/>
      <c r="F829" s="8"/>
      <c r="G829" s="24"/>
    </row>
    <row r="830" spans="1:7" s="4" customFormat="1" x14ac:dyDescent="0.25">
      <c r="A830" s="78"/>
      <c r="B830" s="8"/>
      <c r="C830" s="8"/>
      <c r="D830" s="8"/>
      <c r="E830" s="8"/>
      <c r="F830" s="8"/>
      <c r="G830" s="24"/>
    </row>
    <row r="831" spans="1:7" s="4" customFormat="1" x14ac:dyDescent="0.25">
      <c r="A831" s="78"/>
      <c r="B831" s="8"/>
      <c r="C831" s="8"/>
      <c r="D831" s="8"/>
      <c r="E831" s="8"/>
      <c r="F831" s="8"/>
      <c r="G831" s="24"/>
    </row>
    <row r="832" spans="1:7" s="4" customFormat="1" x14ac:dyDescent="0.25">
      <c r="A832" s="78"/>
      <c r="B832" s="8"/>
      <c r="C832" s="8"/>
      <c r="D832" s="8"/>
      <c r="E832" s="8"/>
      <c r="F832" s="8"/>
      <c r="G832" s="24"/>
    </row>
    <row r="833" spans="1:7" s="4" customFormat="1" x14ac:dyDescent="0.25">
      <c r="A833" s="78"/>
      <c r="B833" s="8"/>
      <c r="C833" s="8"/>
      <c r="D833" s="8"/>
      <c r="E833" s="8"/>
      <c r="F833" s="8"/>
      <c r="G833" s="24"/>
    </row>
    <row r="834" spans="1:7" s="4" customFormat="1" x14ac:dyDescent="0.25">
      <c r="A834" s="78"/>
      <c r="B834" s="8"/>
      <c r="C834" s="8"/>
      <c r="D834" s="8"/>
      <c r="E834" s="8"/>
      <c r="F834" s="8"/>
      <c r="G834" s="24"/>
    </row>
    <row r="835" spans="1:7" s="4" customFormat="1" x14ac:dyDescent="0.25">
      <c r="A835" s="78"/>
      <c r="B835" s="8"/>
      <c r="C835" s="8"/>
      <c r="D835" s="8"/>
      <c r="E835" s="8"/>
      <c r="F835" s="8"/>
      <c r="G835" s="24"/>
    </row>
    <row r="836" spans="1:7" s="4" customFormat="1" x14ac:dyDescent="0.25">
      <c r="A836" s="78"/>
      <c r="B836" s="8"/>
      <c r="C836" s="8"/>
      <c r="D836" s="8"/>
      <c r="E836" s="8"/>
      <c r="F836" s="8"/>
      <c r="G836" s="24"/>
    </row>
    <row r="837" spans="1:7" s="4" customFormat="1" x14ac:dyDescent="0.25">
      <c r="A837" s="78"/>
      <c r="B837" s="8"/>
      <c r="C837" s="8"/>
      <c r="D837" s="8"/>
      <c r="E837" s="8"/>
      <c r="F837" s="8"/>
      <c r="G837" s="24"/>
    </row>
    <row r="838" spans="1:7" s="4" customFormat="1" x14ac:dyDescent="0.25">
      <c r="A838" s="78"/>
      <c r="B838" s="8"/>
      <c r="C838" s="8"/>
      <c r="D838" s="8"/>
      <c r="E838" s="8"/>
      <c r="F838" s="8"/>
      <c r="G838" s="24"/>
    </row>
    <row r="839" spans="1:7" s="4" customFormat="1" x14ac:dyDescent="0.25">
      <c r="A839" s="78"/>
      <c r="B839" s="8"/>
      <c r="C839" s="8"/>
      <c r="D839" s="8"/>
      <c r="E839" s="8"/>
      <c r="F839" s="8"/>
      <c r="G839" s="24"/>
    </row>
    <row r="840" spans="1:7" s="4" customFormat="1" x14ac:dyDescent="0.25">
      <c r="A840" s="78"/>
      <c r="B840" s="8"/>
      <c r="C840" s="8"/>
      <c r="D840" s="8"/>
      <c r="E840" s="8"/>
      <c r="F840" s="8"/>
      <c r="G840" s="24"/>
    </row>
    <row r="841" spans="1:7" s="4" customFormat="1" x14ac:dyDescent="0.25">
      <c r="A841" s="78"/>
      <c r="B841" s="8"/>
      <c r="C841" s="8"/>
      <c r="D841" s="8"/>
      <c r="E841" s="8"/>
      <c r="F841" s="8"/>
      <c r="G841" s="24"/>
    </row>
    <row r="842" spans="1:7" s="4" customFormat="1" x14ac:dyDescent="0.25">
      <c r="A842" s="78"/>
      <c r="B842" s="8"/>
      <c r="C842" s="8"/>
      <c r="D842" s="8"/>
      <c r="E842" s="8"/>
      <c r="F842" s="8"/>
      <c r="G842" s="24"/>
    </row>
    <row r="843" spans="1:7" s="4" customFormat="1" x14ac:dyDescent="0.25">
      <c r="A843" s="78"/>
      <c r="B843" s="8"/>
      <c r="C843" s="8"/>
      <c r="D843" s="8"/>
      <c r="E843" s="8"/>
      <c r="F843" s="8"/>
      <c r="G843" s="24"/>
    </row>
    <row r="844" spans="1:7" x14ac:dyDescent="0.25">
      <c r="B844" s="8"/>
      <c r="C844" s="8"/>
      <c r="D844" s="8"/>
      <c r="E844" s="8"/>
      <c r="F844" s="8"/>
      <c r="G844" s="24"/>
    </row>
    <row r="845" spans="1:7" x14ac:dyDescent="0.25">
      <c r="B845" s="8"/>
      <c r="C845" s="8"/>
      <c r="D845" s="8"/>
      <c r="E845" s="8"/>
      <c r="F845" s="8"/>
      <c r="G845" s="24"/>
    </row>
    <row r="846" spans="1:7" x14ac:dyDescent="0.25">
      <c r="B846" s="8"/>
      <c r="C846" s="8"/>
      <c r="D846" s="8"/>
      <c r="E846" s="8"/>
      <c r="F846" s="8"/>
      <c r="G846" s="24"/>
    </row>
    <row r="847" spans="1:7" x14ac:dyDescent="0.25">
      <c r="B847" s="8"/>
      <c r="C847" s="8"/>
      <c r="D847" s="8"/>
      <c r="E847" s="8"/>
      <c r="F847" s="8"/>
      <c r="G847" s="24"/>
    </row>
    <row r="848" spans="1:7" x14ac:dyDescent="0.25">
      <c r="B848" s="8"/>
      <c r="C848" s="8"/>
      <c r="D848" s="8"/>
      <c r="E848" s="8"/>
      <c r="F848" s="8"/>
      <c r="G848" s="24"/>
    </row>
    <row r="849" spans="2:7" x14ac:dyDescent="0.25">
      <c r="B849" s="8"/>
      <c r="C849" s="8"/>
      <c r="D849" s="8"/>
      <c r="E849" s="8"/>
      <c r="F849" s="8"/>
      <c r="G849" s="24"/>
    </row>
    <row r="850" spans="2:7" x14ac:dyDescent="0.25">
      <c r="B850" s="8"/>
      <c r="C850" s="8"/>
      <c r="D850" s="8"/>
      <c r="E850" s="8"/>
      <c r="F850" s="8"/>
      <c r="G850" s="24"/>
    </row>
    <row r="851" spans="2:7" x14ac:dyDescent="0.25">
      <c r="B851" s="8"/>
      <c r="C851" s="8"/>
      <c r="D851" s="8"/>
      <c r="E851" s="8"/>
      <c r="F851" s="8"/>
      <c r="G851" s="24"/>
    </row>
  </sheetData>
  <sheetProtection algorithmName="SHA-512" hashValue="pGFgsbcElz4HKYOGiXI2Llj6PPr7kv2k4xelItJiCr8SrbOKVhxGNj4VXANSpjT0I48vQtoNP5ujtdir0Y/A2A==" saltValue="HRVzfie0zy3kmM0RvIgmSQ==" spinCount="100000" sheet="1" objects="1" scenarios="1" formatRows="0"/>
  <mergeCells count="32">
    <mergeCell ref="C49:F49"/>
    <mergeCell ref="C50:F50"/>
    <mergeCell ref="C48:F48"/>
    <mergeCell ref="C17:F17"/>
    <mergeCell ref="C18:F18"/>
    <mergeCell ref="C19:F19"/>
    <mergeCell ref="C20:F20"/>
    <mergeCell ref="C21:F21"/>
    <mergeCell ref="C22:F22"/>
    <mergeCell ref="C28:F28"/>
    <mergeCell ref="C29:F29"/>
    <mergeCell ref="C37:F37"/>
    <mergeCell ref="C27:F27"/>
    <mergeCell ref="C30:F30"/>
    <mergeCell ref="C31:F31"/>
    <mergeCell ref="C33:F33"/>
    <mergeCell ref="C16:F16"/>
    <mergeCell ref="C8:D8"/>
    <mergeCell ref="C12:F12"/>
    <mergeCell ref="C13:F13"/>
    <mergeCell ref="C14:F14"/>
    <mergeCell ref="C15:F15"/>
    <mergeCell ref="B40:B43"/>
    <mergeCell ref="C32:F32"/>
    <mergeCell ref="C43:F43"/>
    <mergeCell ref="C41:F41"/>
    <mergeCell ref="C42:F42"/>
    <mergeCell ref="C40:F40"/>
    <mergeCell ref="C39:F39"/>
    <mergeCell ref="C34:F34"/>
    <mergeCell ref="C36:F36"/>
    <mergeCell ref="C35:F35"/>
  </mergeCells>
  <conditionalFormatting sqref="G13:G16 G295:G305 G533:G535 G561:G563 G66:G76 G141:G151">
    <cfRule type="notContainsBlanks" dxfId="359" priority="158" stopIfTrue="1">
      <formula>LEN(TRIM(G13))&gt;0</formula>
    </cfRule>
  </conditionalFormatting>
  <conditionalFormatting sqref="G17">
    <cfRule type="notContainsBlanks" dxfId="358" priority="157" stopIfTrue="1">
      <formula>LEN(TRIM(G17))&gt;0</formula>
    </cfRule>
  </conditionalFormatting>
  <conditionalFormatting sqref="G57 G60:G62">
    <cfRule type="notContainsBlanks" dxfId="357" priority="156" stopIfTrue="1">
      <formula>LEN(TRIM(G57))&gt;0</formula>
    </cfRule>
  </conditionalFormatting>
  <conditionalFormatting sqref="G19">
    <cfRule type="notContainsBlanks" dxfId="356" priority="155" stopIfTrue="1">
      <formula>LEN(TRIM(G19))&gt;0</formula>
    </cfRule>
  </conditionalFormatting>
  <conditionalFormatting sqref="G21">
    <cfRule type="notContainsBlanks" dxfId="355" priority="154" stopIfTrue="1">
      <formula>LEN(TRIM(G21))&gt;0</formula>
    </cfRule>
  </conditionalFormatting>
  <conditionalFormatting sqref="G22:G25">
    <cfRule type="notContainsBlanks" dxfId="354" priority="153" stopIfTrue="1">
      <formula>LEN(TRIM(G22))&gt;0</formula>
    </cfRule>
  </conditionalFormatting>
  <conditionalFormatting sqref="G20">
    <cfRule type="notContainsBlanks" dxfId="353" priority="151" stopIfTrue="1">
      <formula>LEN(TRIM(G20))&gt;0</formula>
    </cfRule>
  </conditionalFormatting>
  <conditionalFormatting sqref="G18">
    <cfRule type="notContainsBlanks" dxfId="352" priority="150" stopIfTrue="1">
      <formula>LEN(TRIM(G18))&gt;0</formula>
    </cfRule>
  </conditionalFormatting>
  <conditionalFormatting sqref="B57 D57:F57 D60:F62 B60:B62">
    <cfRule type="notContainsBlanks" dxfId="351" priority="149" stopIfTrue="1">
      <formula>LEN(TRIM(B57))&gt;0</formula>
    </cfRule>
  </conditionalFormatting>
  <conditionalFormatting sqref="G79">
    <cfRule type="notContainsBlanks" dxfId="350" priority="147" stopIfTrue="1">
      <formula>LEN(TRIM(G79))&gt;0</formula>
    </cfRule>
  </conditionalFormatting>
  <conditionalFormatting sqref="G86:G93 G96">
    <cfRule type="notContainsBlanks" dxfId="349" priority="146" stopIfTrue="1">
      <formula>LEN(TRIM(G86))&gt;0</formula>
    </cfRule>
  </conditionalFormatting>
  <conditionalFormatting sqref="G103:G110 G113">
    <cfRule type="notContainsBlanks" dxfId="348" priority="145" stopIfTrue="1">
      <formula>LEN(TRIM(G103))&gt;0</formula>
    </cfRule>
  </conditionalFormatting>
  <conditionalFormatting sqref="G116">
    <cfRule type="notContainsBlanks" dxfId="347" priority="144" stopIfTrue="1">
      <formula>LEN(TRIM(G116))&gt;0</formula>
    </cfRule>
  </conditionalFormatting>
  <conditionalFormatting sqref="G154">
    <cfRule type="notContainsBlanks" dxfId="346" priority="143" stopIfTrue="1">
      <formula>LEN(TRIM(G154))&gt;0</formula>
    </cfRule>
  </conditionalFormatting>
  <conditionalFormatting sqref="G240">
    <cfRule type="notContainsBlanks" dxfId="345" priority="142" stopIfTrue="1">
      <formula>LEN(TRIM(G240))&gt;0</formula>
    </cfRule>
  </conditionalFormatting>
  <conditionalFormatting sqref="G270:G271">
    <cfRule type="notContainsBlanks" dxfId="344" priority="141" stopIfTrue="1">
      <formula>LEN(TRIM(G270))&gt;0</formula>
    </cfRule>
  </conditionalFormatting>
  <conditionalFormatting sqref="G277">
    <cfRule type="notContainsBlanks" dxfId="343" priority="140" stopIfTrue="1">
      <formula>LEN(TRIM(G277))&gt;0</formula>
    </cfRule>
  </conditionalFormatting>
  <conditionalFormatting sqref="G59">
    <cfRule type="notContainsBlanks" dxfId="342" priority="137" stopIfTrue="1">
      <formula>LEN(TRIM(G59))&gt;0</formula>
    </cfRule>
  </conditionalFormatting>
  <conditionalFormatting sqref="G99">
    <cfRule type="notContainsBlanks" dxfId="341" priority="136" stopIfTrue="1">
      <formula>LEN(TRIM(G99))&gt;0</formula>
    </cfRule>
  </conditionalFormatting>
  <conditionalFormatting sqref="G120:G121">
    <cfRule type="notContainsBlanks" dxfId="340" priority="135" stopIfTrue="1">
      <formula>LEN(TRIM(G120))&gt;0</formula>
    </cfRule>
  </conditionalFormatting>
  <conditionalFormatting sqref="G124">
    <cfRule type="notContainsBlanks" dxfId="339" priority="134" stopIfTrue="1">
      <formula>LEN(TRIM(G124))&gt;0</formula>
    </cfRule>
  </conditionalFormatting>
  <conditionalFormatting sqref="G128:G131">
    <cfRule type="notContainsBlanks" dxfId="338" priority="133" stopIfTrue="1">
      <formula>LEN(TRIM(G128))&gt;0</formula>
    </cfRule>
  </conditionalFormatting>
  <conditionalFormatting sqref="G135:G137">
    <cfRule type="notContainsBlanks" dxfId="337" priority="132" stopIfTrue="1">
      <formula>LEN(TRIM(G135))&gt;0</formula>
    </cfRule>
  </conditionalFormatting>
  <conditionalFormatting sqref="G162:G166">
    <cfRule type="notContainsBlanks" dxfId="336" priority="131" stopIfTrue="1">
      <formula>LEN(TRIM(G162))&gt;0</formula>
    </cfRule>
  </conditionalFormatting>
  <conditionalFormatting sqref="G175">
    <cfRule type="notContainsBlanks" dxfId="335" priority="130" stopIfTrue="1">
      <formula>LEN(TRIM(G175))&gt;0</formula>
    </cfRule>
  </conditionalFormatting>
  <conditionalFormatting sqref="G169:G172">
    <cfRule type="notContainsBlanks" dxfId="334" priority="129" stopIfTrue="1">
      <formula>LEN(TRIM(G169))&gt;0</formula>
    </cfRule>
  </conditionalFormatting>
  <conditionalFormatting sqref="G179:G189">
    <cfRule type="notContainsBlanks" dxfId="333" priority="128" stopIfTrue="1">
      <formula>LEN(TRIM(G179))&gt;0</formula>
    </cfRule>
  </conditionalFormatting>
  <conditionalFormatting sqref="G194:G213">
    <cfRule type="notContainsBlanks" dxfId="332" priority="127" stopIfTrue="1">
      <formula>LEN(TRIM(G194))&gt;0</formula>
    </cfRule>
  </conditionalFormatting>
  <conditionalFormatting sqref="G218:G237">
    <cfRule type="notContainsBlanks" dxfId="331" priority="126" stopIfTrue="1">
      <formula>LEN(TRIM(G218))&gt;0</formula>
    </cfRule>
  </conditionalFormatting>
  <conditionalFormatting sqref="G241">
    <cfRule type="notContainsBlanks" dxfId="330" priority="125" stopIfTrue="1">
      <formula>LEN(TRIM(G241))&gt;0</formula>
    </cfRule>
  </conditionalFormatting>
  <conditionalFormatting sqref="G244">
    <cfRule type="notContainsBlanks" dxfId="329" priority="124" stopIfTrue="1">
      <formula>LEN(TRIM(G244))&gt;0</formula>
    </cfRule>
  </conditionalFormatting>
  <conditionalFormatting sqref="G245">
    <cfRule type="notContainsBlanks" dxfId="328" priority="123" stopIfTrue="1">
      <formula>LEN(TRIM(G245))&gt;0</formula>
    </cfRule>
  </conditionalFormatting>
  <conditionalFormatting sqref="G249">
    <cfRule type="notContainsBlanks" dxfId="327" priority="121" stopIfTrue="1">
      <formula>LEN(TRIM(G249))&gt;0</formula>
    </cfRule>
  </conditionalFormatting>
  <conditionalFormatting sqref="G248">
    <cfRule type="notContainsBlanks" dxfId="326" priority="122" stopIfTrue="1">
      <formula>LEN(TRIM(G248))&gt;0</formula>
    </cfRule>
  </conditionalFormatting>
  <conditionalFormatting sqref="G252">
    <cfRule type="notContainsBlanks" dxfId="325" priority="120" stopIfTrue="1">
      <formula>LEN(TRIM(G252))&gt;0</formula>
    </cfRule>
  </conditionalFormatting>
  <conditionalFormatting sqref="G253">
    <cfRule type="notContainsBlanks" dxfId="324" priority="119" stopIfTrue="1">
      <formula>LEN(TRIM(G253))&gt;0</formula>
    </cfRule>
  </conditionalFormatting>
  <conditionalFormatting sqref="G257:G267">
    <cfRule type="notContainsBlanks" dxfId="323" priority="118" stopIfTrue="1">
      <formula>LEN(TRIM(G257))&gt;0</formula>
    </cfRule>
  </conditionalFormatting>
  <conditionalFormatting sqref="G274">
    <cfRule type="notContainsBlanks" dxfId="322" priority="117" stopIfTrue="1">
      <formula>LEN(TRIM(G274))&gt;0</formula>
    </cfRule>
  </conditionalFormatting>
  <conditionalFormatting sqref="G284">
    <cfRule type="notContainsBlanks" dxfId="321" priority="116" stopIfTrue="1">
      <formula>LEN(TRIM(G284))&gt;0</formula>
    </cfRule>
  </conditionalFormatting>
  <conditionalFormatting sqref="G287:G288">
    <cfRule type="notContainsBlanks" dxfId="320" priority="115" stopIfTrue="1">
      <formula>LEN(TRIM(G287))&gt;0</formula>
    </cfRule>
  </conditionalFormatting>
  <conditionalFormatting sqref="G290">
    <cfRule type="notContainsBlanks" dxfId="319" priority="114" stopIfTrue="1">
      <formula>LEN(TRIM(G290))&gt;0</formula>
    </cfRule>
  </conditionalFormatting>
  <conditionalFormatting sqref="G325">
    <cfRule type="notContainsBlanks" dxfId="318" priority="113" stopIfTrue="1">
      <formula>LEN(TRIM(G325))&gt;0</formula>
    </cfRule>
  </conditionalFormatting>
  <conditionalFormatting sqref="G328">
    <cfRule type="notContainsBlanks" dxfId="317" priority="112" stopIfTrue="1">
      <formula>LEN(TRIM(G328))&gt;0</formula>
    </cfRule>
  </conditionalFormatting>
  <conditionalFormatting sqref="G332:G334 G336">
    <cfRule type="notContainsBlanks" dxfId="316" priority="111" stopIfTrue="1">
      <formula>LEN(TRIM(G332))&gt;0</formula>
    </cfRule>
  </conditionalFormatting>
  <conditionalFormatting sqref="G340">
    <cfRule type="notContainsBlanks" dxfId="315" priority="110" stopIfTrue="1">
      <formula>LEN(TRIM(G340))&gt;0</formula>
    </cfRule>
  </conditionalFormatting>
  <conditionalFormatting sqref="G363">
    <cfRule type="notContainsBlanks" dxfId="314" priority="108" stopIfTrue="1">
      <formula>LEN(TRIM(G363))&gt;0</formula>
    </cfRule>
  </conditionalFormatting>
  <conditionalFormatting sqref="G348:G358">
    <cfRule type="notContainsBlanks" dxfId="313" priority="109" stopIfTrue="1">
      <formula>LEN(TRIM(G348))&gt;0</formula>
    </cfRule>
  </conditionalFormatting>
  <conditionalFormatting sqref="G367 G371">
    <cfRule type="notContainsBlanks" dxfId="312" priority="107" stopIfTrue="1">
      <formula>LEN(TRIM(G367))&gt;0</formula>
    </cfRule>
  </conditionalFormatting>
  <conditionalFormatting sqref="G375">
    <cfRule type="notContainsBlanks" dxfId="311" priority="106" stopIfTrue="1">
      <formula>LEN(TRIM(G375))&gt;0</formula>
    </cfRule>
  </conditionalFormatting>
  <conditionalFormatting sqref="G380:G382">
    <cfRule type="notContainsBlanks" dxfId="310" priority="105" stopIfTrue="1">
      <formula>LEN(TRIM(G380))&gt;0</formula>
    </cfRule>
  </conditionalFormatting>
  <conditionalFormatting sqref="G387">
    <cfRule type="notContainsBlanks" dxfId="309" priority="104" stopIfTrue="1">
      <formula>LEN(TRIM(G387))&gt;0</formula>
    </cfRule>
  </conditionalFormatting>
  <conditionalFormatting sqref="G391:G394">
    <cfRule type="notContainsBlanks" dxfId="308" priority="103" stopIfTrue="1">
      <formula>LEN(TRIM(G391))&gt;0</formula>
    </cfRule>
  </conditionalFormatting>
  <conditionalFormatting sqref="G395">
    <cfRule type="notContainsBlanks" dxfId="307" priority="102" stopIfTrue="1">
      <formula>LEN(TRIM(G395))&gt;0</formula>
    </cfRule>
  </conditionalFormatting>
  <conditionalFormatting sqref="G398">
    <cfRule type="notContainsBlanks" dxfId="306" priority="101" stopIfTrue="1">
      <formula>LEN(TRIM(G398))&gt;0</formula>
    </cfRule>
  </conditionalFormatting>
  <conditionalFormatting sqref="G401">
    <cfRule type="notContainsBlanks" dxfId="305" priority="100" stopIfTrue="1">
      <formula>LEN(TRIM(G401))&gt;0</formula>
    </cfRule>
  </conditionalFormatting>
  <conditionalFormatting sqref="G428">
    <cfRule type="notContainsBlanks" dxfId="304" priority="96" stopIfTrue="1">
      <formula>LEN(TRIM(G428))&gt;0</formula>
    </cfRule>
  </conditionalFormatting>
  <conditionalFormatting sqref="G439">
    <cfRule type="notContainsBlanks" dxfId="303" priority="95" stopIfTrue="1">
      <formula>LEN(TRIM(G439))&gt;0</formula>
    </cfRule>
  </conditionalFormatting>
  <conditionalFormatting sqref="G419">
    <cfRule type="notContainsBlanks" dxfId="302" priority="99" stopIfTrue="1">
      <formula>LEN(TRIM(G419))&gt;0</formula>
    </cfRule>
  </conditionalFormatting>
  <conditionalFormatting sqref="G422">
    <cfRule type="notContainsBlanks" dxfId="301" priority="98" stopIfTrue="1">
      <formula>LEN(TRIM(G422))&gt;0</formula>
    </cfRule>
  </conditionalFormatting>
  <conditionalFormatting sqref="G425">
    <cfRule type="notContainsBlanks" dxfId="300" priority="97" stopIfTrue="1">
      <formula>LEN(TRIM(G425))&gt;0</formula>
    </cfRule>
  </conditionalFormatting>
  <conditionalFormatting sqref="G442:G445">
    <cfRule type="notContainsBlanks" dxfId="299" priority="94" stopIfTrue="1">
      <formula>LEN(TRIM(G442))&gt;0</formula>
    </cfRule>
  </conditionalFormatting>
  <conditionalFormatting sqref="G449:G452">
    <cfRule type="notContainsBlanks" dxfId="298" priority="93" stopIfTrue="1">
      <formula>LEN(TRIM(G449))&gt;0</formula>
    </cfRule>
  </conditionalFormatting>
  <conditionalFormatting sqref="G310:G314">
    <cfRule type="notContainsBlanks" dxfId="297" priority="92" stopIfTrue="1">
      <formula>LEN(TRIM(G310))&gt;0</formula>
    </cfRule>
  </conditionalFormatting>
  <conditionalFormatting sqref="G335">
    <cfRule type="notContainsBlanks" dxfId="296" priority="91" stopIfTrue="1">
      <formula>LEN(TRIM(G335))&gt;0</formula>
    </cfRule>
  </conditionalFormatting>
  <conditionalFormatting sqref="G368">
    <cfRule type="notContainsBlanks" dxfId="295" priority="90" stopIfTrue="1">
      <formula>LEN(TRIM(G368))&gt;0</formula>
    </cfRule>
  </conditionalFormatting>
  <conditionalFormatting sqref="G370">
    <cfRule type="notContainsBlanks" dxfId="294" priority="89" stopIfTrue="1">
      <formula>LEN(TRIM(G370))&gt;0</formula>
    </cfRule>
  </conditionalFormatting>
  <conditionalFormatting sqref="G413">
    <cfRule type="notContainsBlanks" dxfId="293" priority="88" stopIfTrue="1">
      <formula>LEN(TRIM(G413))&gt;0</formula>
    </cfRule>
  </conditionalFormatting>
  <conditionalFormatting sqref="G416">
    <cfRule type="notContainsBlanks" dxfId="292" priority="87" stopIfTrue="1">
      <formula>LEN(TRIM(G416))&gt;0</formula>
    </cfRule>
  </conditionalFormatting>
  <conditionalFormatting sqref="G432:G434">
    <cfRule type="notContainsBlanks" dxfId="291" priority="86" stopIfTrue="1">
      <formula>LEN(TRIM(G432))&gt;0</formula>
    </cfRule>
  </conditionalFormatting>
  <conditionalFormatting sqref="G457:G459">
    <cfRule type="notContainsBlanks" dxfId="290" priority="85" stopIfTrue="1">
      <formula>LEN(TRIM(G457))&gt;0</formula>
    </cfRule>
  </conditionalFormatting>
  <conditionalFormatting sqref="G462:G463">
    <cfRule type="notContainsBlanks" dxfId="289" priority="84" stopIfTrue="1">
      <formula>LEN(TRIM(G462))&gt;0</formula>
    </cfRule>
  </conditionalFormatting>
  <conditionalFormatting sqref="G466">
    <cfRule type="notContainsBlanks" dxfId="288" priority="83" stopIfTrue="1">
      <formula>LEN(TRIM(G466))&gt;0</formula>
    </cfRule>
  </conditionalFormatting>
  <conditionalFormatting sqref="G469 G471">
    <cfRule type="notContainsBlanks" dxfId="287" priority="82" stopIfTrue="1">
      <formula>LEN(TRIM(G469))&gt;0</formula>
    </cfRule>
  </conditionalFormatting>
  <conditionalFormatting sqref="G472">
    <cfRule type="notContainsBlanks" dxfId="286" priority="81" stopIfTrue="1">
      <formula>LEN(TRIM(G472))&gt;0</formula>
    </cfRule>
  </conditionalFormatting>
  <conditionalFormatting sqref="G484">
    <cfRule type="notContainsBlanks" dxfId="285" priority="79" stopIfTrue="1">
      <formula>LEN(TRIM(G484))&gt;0</formula>
    </cfRule>
  </conditionalFormatting>
  <conditionalFormatting sqref="G482">
    <cfRule type="notContainsBlanks" dxfId="284" priority="78" stopIfTrue="1">
      <formula>LEN(TRIM(G482))&gt;0</formula>
    </cfRule>
  </conditionalFormatting>
  <conditionalFormatting sqref="G478:G481">
    <cfRule type="notContainsBlanks" dxfId="283" priority="80" stopIfTrue="1">
      <formula>LEN(TRIM(G478))&gt;0</formula>
    </cfRule>
  </conditionalFormatting>
  <conditionalFormatting sqref="G487">
    <cfRule type="notContainsBlanks" dxfId="282" priority="77" stopIfTrue="1">
      <formula>LEN(TRIM(G487))&gt;0</formula>
    </cfRule>
  </conditionalFormatting>
  <conditionalFormatting sqref="G490">
    <cfRule type="notContainsBlanks" dxfId="281" priority="76" stopIfTrue="1">
      <formula>LEN(TRIM(G490))&gt;0</formula>
    </cfRule>
  </conditionalFormatting>
  <conditionalFormatting sqref="G498">
    <cfRule type="notContainsBlanks" dxfId="280" priority="74" stopIfTrue="1">
      <formula>LEN(TRIM(G498))&gt;0</formula>
    </cfRule>
  </conditionalFormatting>
  <conditionalFormatting sqref="G497">
    <cfRule type="notContainsBlanks" dxfId="279" priority="73" stopIfTrue="1">
      <formula>LEN(TRIM(G497))&gt;0</formula>
    </cfRule>
  </conditionalFormatting>
  <conditionalFormatting sqref="G493:G496">
    <cfRule type="notContainsBlanks" dxfId="278" priority="75" stopIfTrue="1">
      <formula>LEN(TRIM(G493))&gt;0</formula>
    </cfRule>
  </conditionalFormatting>
  <conditionalFormatting sqref="G507:G511">
    <cfRule type="notContainsBlanks" dxfId="277" priority="72" stopIfTrue="1">
      <formula>LEN(TRIM(G507))&gt;0</formula>
    </cfRule>
  </conditionalFormatting>
  <conditionalFormatting sqref="G514">
    <cfRule type="notContainsBlanks" dxfId="276" priority="71" stopIfTrue="1">
      <formula>LEN(TRIM(G514))&gt;0</formula>
    </cfRule>
  </conditionalFormatting>
  <conditionalFormatting sqref="G518:G522">
    <cfRule type="notContainsBlanks" dxfId="275" priority="70" stopIfTrue="1">
      <formula>LEN(TRIM(G518))&gt;0</formula>
    </cfRule>
  </conditionalFormatting>
  <conditionalFormatting sqref="G525">
    <cfRule type="notContainsBlanks" dxfId="274" priority="69" stopIfTrue="1">
      <formula>LEN(TRIM(G525))&gt;0</formula>
    </cfRule>
  </conditionalFormatting>
  <conditionalFormatting sqref="G536">
    <cfRule type="notContainsBlanks" dxfId="273" priority="68" stopIfTrue="1">
      <formula>LEN(TRIM(G536))&gt;0</formula>
    </cfRule>
  </conditionalFormatting>
  <conditionalFormatting sqref="G544">
    <cfRule type="notContainsBlanks" dxfId="272" priority="66" stopIfTrue="1">
      <formula>LEN(TRIM(G544))&gt;0</formula>
    </cfRule>
  </conditionalFormatting>
  <conditionalFormatting sqref="G539:G542">
    <cfRule type="notContainsBlanks" dxfId="271" priority="67" stopIfTrue="1">
      <formula>LEN(TRIM(G539))&gt;0</formula>
    </cfRule>
  </conditionalFormatting>
  <conditionalFormatting sqref="G547">
    <cfRule type="notContainsBlanks" dxfId="270" priority="65" stopIfTrue="1">
      <formula>LEN(TRIM(G547))&gt;0</formula>
    </cfRule>
  </conditionalFormatting>
  <conditionalFormatting sqref="G550">
    <cfRule type="notContainsBlanks" dxfId="269" priority="64" stopIfTrue="1">
      <formula>LEN(TRIM(G550))&gt;0</formula>
    </cfRule>
  </conditionalFormatting>
  <conditionalFormatting sqref="G556">
    <cfRule type="notContainsBlanks" dxfId="268" priority="62" stopIfTrue="1">
      <formula>LEN(TRIM(G556))&gt;0</formula>
    </cfRule>
  </conditionalFormatting>
  <conditionalFormatting sqref="G553">
    <cfRule type="notContainsBlanks" dxfId="267" priority="63" stopIfTrue="1">
      <formula>LEN(TRIM(G553))&gt;0</formula>
    </cfRule>
  </conditionalFormatting>
  <conditionalFormatting sqref="G564">
    <cfRule type="notContainsBlanks" dxfId="266" priority="61" stopIfTrue="1">
      <formula>LEN(TRIM(G564))&gt;0</formula>
    </cfRule>
  </conditionalFormatting>
  <conditionalFormatting sqref="G579">
    <cfRule type="notContainsBlanks" dxfId="265" priority="56" stopIfTrue="1">
      <formula>LEN(TRIM(G579))&gt;0</formula>
    </cfRule>
  </conditionalFormatting>
  <conditionalFormatting sqref="G573">
    <cfRule type="notContainsBlanks" dxfId="264" priority="59" stopIfTrue="1">
      <formula>LEN(TRIM(G573))&gt;0</formula>
    </cfRule>
  </conditionalFormatting>
  <conditionalFormatting sqref="G585">
    <cfRule type="notContainsBlanks" dxfId="263" priority="54" stopIfTrue="1">
      <formula>LEN(TRIM(G585))&gt;0</formula>
    </cfRule>
  </conditionalFormatting>
  <conditionalFormatting sqref="G591:G592">
    <cfRule type="notContainsBlanks" dxfId="262" priority="53" stopIfTrue="1">
      <formula>LEN(TRIM(G591))&gt;0</formula>
    </cfRule>
  </conditionalFormatting>
  <conditionalFormatting sqref="G567:G570">
    <cfRule type="notContainsBlanks" dxfId="261" priority="60" stopIfTrue="1">
      <formula>LEN(TRIM(G567))&gt;0</formula>
    </cfRule>
  </conditionalFormatting>
  <conditionalFormatting sqref="G571">
    <cfRule type="notContainsBlanks" dxfId="260" priority="58" stopIfTrue="1">
      <formula>LEN(TRIM(G571))&gt;0</formula>
    </cfRule>
  </conditionalFormatting>
  <conditionalFormatting sqref="G576">
    <cfRule type="notContainsBlanks" dxfId="259" priority="57" stopIfTrue="1">
      <formula>LEN(TRIM(G576))&gt;0</formula>
    </cfRule>
  </conditionalFormatting>
  <conditionalFormatting sqref="G582">
    <cfRule type="notContainsBlanks" dxfId="258" priority="55" stopIfTrue="1">
      <formula>LEN(TRIM(G582))&gt;0</formula>
    </cfRule>
  </conditionalFormatting>
  <conditionalFormatting sqref="G595">
    <cfRule type="notContainsBlanks" dxfId="257" priority="52" stopIfTrue="1">
      <formula>LEN(TRIM(G595))&gt;0</formula>
    </cfRule>
  </conditionalFormatting>
  <conditionalFormatting sqref="G598">
    <cfRule type="notContainsBlanks" dxfId="256" priority="51" stopIfTrue="1">
      <formula>LEN(TRIM(G598))&gt;0</formula>
    </cfRule>
  </conditionalFormatting>
  <conditionalFormatting sqref="G602">
    <cfRule type="notContainsBlanks" dxfId="255" priority="50" stopIfTrue="1">
      <formula>LEN(TRIM(G602))&gt;0</formula>
    </cfRule>
  </conditionalFormatting>
  <conditionalFormatting sqref="G606">
    <cfRule type="notContainsBlanks" dxfId="254" priority="48" stopIfTrue="1">
      <formula>LEN(TRIM(G606))&gt;0</formula>
    </cfRule>
  </conditionalFormatting>
  <conditionalFormatting sqref="G603">
    <cfRule type="notContainsBlanks" dxfId="253" priority="49" stopIfTrue="1">
      <formula>LEN(TRIM(G603))&gt;0</formula>
    </cfRule>
  </conditionalFormatting>
  <conditionalFormatting sqref="G612:G613">
    <cfRule type="notContainsBlanks" dxfId="252" priority="47" stopIfTrue="1">
      <formula>LEN(TRIM(G612))&gt;0</formula>
    </cfRule>
  </conditionalFormatting>
  <conditionalFormatting sqref="G599">
    <cfRule type="notContainsBlanks" dxfId="251" priority="46" stopIfTrue="1">
      <formula>LEN(TRIM(G599))&gt;0</formula>
    </cfRule>
  </conditionalFormatting>
  <conditionalFormatting sqref="G501">
    <cfRule type="notContainsBlanks" dxfId="250" priority="45" stopIfTrue="1">
      <formula>LEN(TRIM(G501))&gt;0</formula>
    </cfRule>
  </conditionalFormatting>
  <conditionalFormatting sqref="G318:G322">
    <cfRule type="notContainsBlanks" dxfId="249" priority="44" stopIfTrue="1">
      <formula>LEN(TRIM(G318))&gt;0</formula>
    </cfRule>
  </conditionalFormatting>
  <conditionalFormatting sqref="G483">
    <cfRule type="notContainsBlanks" dxfId="248" priority="43" stopIfTrue="1">
      <formula>LEN(TRIM(G483))&gt;0</formula>
    </cfRule>
  </conditionalFormatting>
  <conditionalFormatting sqref="G369">
    <cfRule type="notContainsBlanks" dxfId="247" priority="42" stopIfTrue="1">
      <formula>LEN(TRIM(G369))&gt;0</formula>
    </cfRule>
  </conditionalFormatting>
  <conditionalFormatting sqref="G543">
    <cfRule type="notContainsBlanks" dxfId="246" priority="41" stopIfTrue="1">
      <formula>LEN(TRIM(G543))&gt;0</formula>
    </cfRule>
  </conditionalFormatting>
  <conditionalFormatting sqref="G572">
    <cfRule type="notContainsBlanks" dxfId="245" priority="40" stopIfTrue="1">
      <formula>LEN(TRIM(G572))&gt;0</formula>
    </cfRule>
  </conditionalFormatting>
  <conditionalFormatting sqref="G94">
    <cfRule type="notContainsBlanks" dxfId="244" priority="39" stopIfTrue="1">
      <formula>LEN(TRIM(G94))&gt;0</formula>
    </cfRule>
  </conditionalFormatting>
  <conditionalFormatting sqref="G95">
    <cfRule type="notContainsBlanks" dxfId="243" priority="38" stopIfTrue="1">
      <formula>LEN(TRIM(G95))&gt;0</formula>
    </cfRule>
  </conditionalFormatting>
  <conditionalFormatting sqref="G112">
    <cfRule type="notContainsBlanks" dxfId="242" priority="37" stopIfTrue="1">
      <formula>LEN(TRIM(G112))&gt;0</formula>
    </cfRule>
  </conditionalFormatting>
  <conditionalFormatting sqref="G111">
    <cfRule type="notContainsBlanks" dxfId="241" priority="36" stopIfTrue="1">
      <formula>LEN(TRIM(G111))&gt;0</formula>
    </cfRule>
  </conditionalFormatting>
  <conditionalFormatting sqref="G405:G412">
    <cfRule type="notContainsBlanks" dxfId="240" priority="35" stopIfTrue="1">
      <formula>LEN(TRIM(G405))&gt;0</formula>
    </cfRule>
  </conditionalFormatting>
  <conditionalFormatting sqref="G49:G50">
    <cfRule type="notContainsBlanks" dxfId="239" priority="34" stopIfTrue="1">
      <formula>LEN(TRIM(G49))&gt;0</formula>
    </cfRule>
  </conditionalFormatting>
  <conditionalFormatting sqref="G27">
    <cfRule type="notContainsBlanks" dxfId="238" priority="31" stopIfTrue="1">
      <formula>LEN(TRIM(G27))&gt;0</formula>
    </cfRule>
  </conditionalFormatting>
  <conditionalFormatting sqref="G40:G43">
    <cfRule type="notContainsBlanks" dxfId="237" priority="11" stopIfTrue="1">
      <formula>LEN(TRIM(G40))&gt;0</formula>
    </cfRule>
  </conditionalFormatting>
  <conditionalFormatting sqref="G28">
    <cfRule type="notContainsBlanks" dxfId="236" priority="7" stopIfTrue="1">
      <formula>LEN(TRIM(G28))&gt;0</formula>
    </cfRule>
  </conditionalFormatting>
  <conditionalFormatting sqref="G29">
    <cfRule type="notContainsBlanks" dxfId="235" priority="6" stopIfTrue="1">
      <formula>LEN(TRIM(G29))&gt;0</formula>
    </cfRule>
  </conditionalFormatting>
  <conditionalFormatting sqref="G30">
    <cfRule type="notContainsBlanks" dxfId="234" priority="5" stopIfTrue="1">
      <formula>LEN(TRIM(G30))&gt;0</formula>
    </cfRule>
  </conditionalFormatting>
  <conditionalFormatting sqref="G31">
    <cfRule type="notContainsBlanks" dxfId="233" priority="4" stopIfTrue="1">
      <formula>LEN(TRIM(G31))&gt;0</formula>
    </cfRule>
  </conditionalFormatting>
  <conditionalFormatting sqref="G32:G33">
    <cfRule type="notContainsBlanks" dxfId="232" priority="3" stopIfTrue="1">
      <formula>LEN(TRIM(G32))&gt;0</formula>
    </cfRule>
  </conditionalFormatting>
  <conditionalFormatting sqref="G34:G35">
    <cfRule type="notContainsBlanks" dxfId="231" priority="2" stopIfTrue="1">
      <formula>LEN(TRIM(G34))&gt;0</formula>
    </cfRule>
  </conditionalFormatting>
  <conditionalFormatting sqref="G36">
    <cfRule type="notContainsBlanks" dxfId="230" priority="1" stopIfTrue="1">
      <formula>LEN(TRIM(G36))&gt;0</formula>
    </cfRule>
  </conditionalFormatting>
  <dataValidations count="2">
    <dataValidation type="whole" operator="greaterThanOrEqual" allowBlank="1" showInputMessage="1" showErrorMessage="1" error="Vul een getal groter of gelijk aan 0 in." sqref="E466:F466 E472:F472 E469:F469 E463:F463">
      <formula1>0</formula1>
    </dataValidation>
    <dataValidation type="whole" operator="greaterThanOrEqual" allowBlank="1" showInputMessage="1" showErrorMessage="1" errorTitle="Fout bij invoer!" error="Vul een getal groter of gelijk aan 0 in." sqref="D57:F57 H125 H290:H306 H590 H584 H566 H560 H538 H532 H524 H492 H477 H469:H472 H466 H462:H464 H102:H114 H449:H452 H432:H434 H401 H390 H380:H382 H378 H375 H373 H365 H347 H331 H339 H280:H282 H500 H256:H267 H178:H192 H176 H161:H173 H134:H139 H127:H132 H119:H122 H611 H141:H151 H66:H76 H605 H598 H367:H371 H595 H157:H158">
      <formula1>0</formula1>
    </dataValidation>
  </dataValidations>
  <pageMargins left="0.39370078740157483" right="0.39370078740157483" top="0.39370078740157483" bottom="0.39370078740157483" header="0.19685039370078741" footer="0.19685039370078741"/>
  <pageSetup paperSize="9" scale="41" fitToHeight="0" orientation="portrait" r:id="rId1"/>
  <headerFooter>
    <oddFooter>Page &amp;P of &amp;N</oddFooter>
  </headerFooter>
  <ignoredErrors>
    <ignoredError sqref="G14" formula="1"/>
  </ignoredErrors>
  <drawing r:id="rId2"/>
  <extLst>
    <ext xmlns:x14="http://schemas.microsoft.com/office/spreadsheetml/2009/9/main" uri="{CCE6A557-97BC-4b89-ADB6-D9C93CAAB3DF}">
      <x14:dataValidations xmlns:xm="http://schemas.microsoft.com/office/excel/2006/main" count="3">
        <x14:dataValidation type="list" showInputMessage="1" showErrorMessage="1" error="Selecteer een antwoord in het drop-down menu">
          <x14:formula1>
            <xm:f>Lists!$B$4:$D$4</xm:f>
          </x14:formula1>
          <xm:sqref>C49:F50</xm:sqref>
        </x14:dataValidation>
        <x14:dataValidation type="list" allowBlank="1" showInputMessage="1" showErrorMessage="1" error="Selecteer een antwoord in het drop-down menu">
          <x14:formula1>
            <xm:f>Lists!$B$4:$D$4</xm:f>
          </x14:formula1>
          <xm:sqref>C27:F36</xm:sqref>
        </x14:dataValidation>
        <x14:dataValidation type="list" allowBlank="1" showInputMessage="1">
          <x14:formula1>
            <xm:f>Lists!#REF!</xm:f>
          </x14:formula1>
          <xm:sqref>C59:F59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D1498"/>
  <sheetViews>
    <sheetView showGridLines="0" showRuler="0" showWhiteSpace="0" zoomScaleNormal="100" workbookViewId="0">
      <selection activeCell="B8" sqref="B8"/>
    </sheetView>
  </sheetViews>
  <sheetFormatPr defaultColWidth="0.54296875" defaultRowHeight="13.5" x14ac:dyDescent="0.25"/>
  <cols>
    <col min="1" max="1" width="11.81640625" style="11" customWidth="1"/>
    <col min="2" max="2" width="64.36328125" style="7" customWidth="1"/>
    <col min="3" max="6" width="20.6328125" style="7" customWidth="1"/>
    <col min="7" max="7" width="20.6328125" style="27" customWidth="1"/>
    <col min="8" max="12" width="20.6328125" style="4" customWidth="1"/>
    <col min="13" max="13" width="27.90625" style="4" customWidth="1"/>
    <col min="14" max="14" width="30.90625" style="4" customWidth="1"/>
    <col min="15" max="56" width="0.54296875" style="4"/>
    <col min="57" max="16384" width="0.54296875" style="7"/>
  </cols>
  <sheetData>
    <row r="1" spans="1:8" s="4" customFormat="1" x14ac:dyDescent="0.25">
      <c r="A1" s="11"/>
      <c r="G1" s="23"/>
    </row>
    <row r="2" spans="1:8" s="4" customFormat="1" x14ac:dyDescent="0.25">
      <c r="A2" s="11"/>
      <c r="G2" s="23"/>
    </row>
    <row r="3" spans="1:8" s="4" customFormat="1" x14ac:dyDescent="0.25">
      <c r="A3" s="11"/>
      <c r="G3" s="23"/>
    </row>
    <row r="4" spans="1:8" s="4" customFormat="1" x14ac:dyDescent="0.25">
      <c r="A4" s="11"/>
      <c r="G4" s="23"/>
    </row>
    <row r="5" spans="1:8" s="4" customFormat="1" x14ac:dyDescent="0.25">
      <c r="A5" s="11"/>
      <c r="G5" s="23"/>
    </row>
    <row r="6" spans="1:8" s="4" customFormat="1" ht="8.25" customHeight="1" x14ac:dyDescent="0.25">
      <c r="A6" s="11"/>
      <c r="G6" s="23"/>
    </row>
    <row r="7" spans="1:8" s="4" customFormat="1" x14ac:dyDescent="0.25">
      <c r="A7" s="11"/>
      <c r="B7" s="5" t="str">
        <f>"Vragenlijst integriteitsrisico Betaalinstelling "&amp; 2020</f>
        <v>Vragenlijst integriteitsrisico Betaalinstelling 2020</v>
      </c>
      <c r="G7" s="23"/>
    </row>
    <row r="8" spans="1:8" s="4" customFormat="1" x14ac:dyDescent="0.25">
      <c r="A8" s="11"/>
      <c r="B8" s="6"/>
      <c r="C8" s="194"/>
      <c r="D8" s="195"/>
      <c r="E8" s="9"/>
      <c r="F8" s="9"/>
      <c r="G8" s="23"/>
    </row>
    <row r="9" spans="1:8" s="4" customFormat="1" x14ac:dyDescent="0.25">
      <c r="A9" s="11"/>
      <c r="B9" s="5"/>
      <c r="G9" s="23"/>
    </row>
    <row r="10" spans="1:8" s="4" customFormat="1" x14ac:dyDescent="0.25">
      <c r="A10" s="11"/>
      <c r="G10" s="23"/>
    </row>
    <row r="11" spans="1:8" s="4" customFormat="1" x14ac:dyDescent="0.25">
      <c r="A11" s="11"/>
      <c r="B11" s="1" t="s">
        <v>390</v>
      </c>
      <c r="C11" s="8"/>
      <c r="D11" s="8"/>
      <c r="E11" s="8"/>
      <c r="F11" s="8"/>
      <c r="G11" s="24"/>
    </row>
    <row r="12" spans="1:8" x14ac:dyDescent="0.25">
      <c r="A12" s="12"/>
      <c r="C12" s="145"/>
      <c r="D12" s="145"/>
      <c r="E12" s="17" t="s">
        <v>820</v>
      </c>
      <c r="F12" s="17" t="s">
        <v>821</v>
      </c>
      <c r="H12" s="2"/>
    </row>
    <row r="13" spans="1:8" s="4" customFormat="1" ht="40.5" customHeight="1" x14ac:dyDescent="0.25">
      <c r="A13" s="14" t="s">
        <v>473</v>
      </c>
      <c r="B13" s="3" t="s">
        <v>850</v>
      </c>
      <c r="C13" s="145"/>
      <c r="D13" s="145"/>
      <c r="E13" s="148" t="s">
        <v>51</v>
      </c>
      <c r="F13" s="148" t="s">
        <v>52</v>
      </c>
      <c r="G13" s="142" t="s">
        <v>1</v>
      </c>
    </row>
    <row r="14" spans="1:8" s="4" customFormat="1" ht="21.5" customHeight="1" x14ac:dyDescent="0.25">
      <c r="A14" s="14" t="s">
        <v>474</v>
      </c>
      <c r="B14" s="3" t="s">
        <v>32</v>
      </c>
      <c r="C14" s="145"/>
      <c r="D14" s="145"/>
      <c r="E14" s="19"/>
      <c r="F14" s="19"/>
      <c r="G14" s="22" t="str">
        <f>IF(AND(ISNUMBER(E14),ISNUMBER(F14)),"",Controlemeldingen!$A$10)</f>
        <v>Voer in alle cellen een aantal (of 0) in</v>
      </c>
    </row>
    <row r="15" spans="1:8" s="4" customFormat="1" ht="21" customHeight="1" x14ac:dyDescent="0.25">
      <c r="A15" s="14" t="s">
        <v>475</v>
      </c>
      <c r="B15" s="3" t="s">
        <v>50</v>
      </c>
      <c r="C15" s="145"/>
      <c r="D15" s="145"/>
      <c r="E15" s="19"/>
      <c r="F15" s="19"/>
      <c r="G15" s="22" t="str">
        <f>IF(AND(ISNUMBER(E15),ISNUMBER(F15)),"",Controlemeldingen!$A$10)</f>
        <v>Voer in alle cellen een aantal (of 0) in</v>
      </c>
    </row>
    <row r="16" spans="1:8" s="4" customFormat="1" ht="21.5" customHeight="1" x14ac:dyDescent="0.25">
      <c r="A16" s="14" t="s">
        <v>476</v>
      </c>
      <c r="B16" s="3" t="s">
        <v>33</v>
      </c>
      <c r="C16" s="145"/>
      <c r="D16" s="145"/>
      <c r="E16" s="19"/>
      <c r="F16" s="19"/>
      <c r="G16" s="22" t="str">
        <f>IF(AND(ISNUMBER(E16),ISNUMBER(F16)),"",Controlemeldingen!$A$10)</f>
        <v>Voer in alle cellen een aantal (of 0) in</v>
      </c>
    </row>
    <row r="17" spans="1:7" s="4" customFormat="1" x14ac:dyDescent="0.25">
      <c r="A17" s="14"/>
      <c r="B17" s="13"/>
      <c r="C17" s="145"/>
      <c r="D17" s="13"/>
      <c r="E17" s="13"/>
      <c r="F17" s="13"/>
      <c r="G17" s="25"/>
    </row>
    <row r="18" spans="1:7" s="4" customFormat="1" x14ac:dyDescent="0.25">
      <c r="A18" s="14"/>
      <c r="B18" s="13"/>
      <c r="C18" s="29"/>
      <c r="D18" s="13"/>
      <c r="E18" s="13"/>
      <c r="F18" s="13"/>
      <c r="G18" s="25"/>
    </row>
    <row r="19" spans="1:7" s="4" customFormat="1" ht="100" x14ac:dyDescent="0.25">
      <c r="A19" s="14" t="s">
        <v>1542</v>
      </c>
      <c r="B19" s="3" t="s">
        <v>1436</v>
      </c>
      <c r="G19" s="23"/>
    </row>
    <row r="20" spans="1:7" s="4" customFormat="1" ht="28" x14ac:dyDescent="0.25">
      <c r="A20" s="14"/>
      <c r="B20" s="67" t="s">
        <v>53</v>
      </c>
      <c r="C20" s="17" t="s">
        <v>2257</v>
      </c>
      <c r="D20" s="17" t="s">
        <v>2258</v>
      </c>
      <c r="E20" s="17" t="s">
        <v>2259</v>
      </c>
      <c r="F20" s="17" t="s">
        <v>2260</v>
      </c>
      <c r="G20" s="23"/>
    </row>
    <row r="21" spans="1:7" s="4" customFormat="1" ht="34.5" x14ac:dyDescent="0.25">
      <c r="A21" s="15"/>
      <c r="B21" s="10"/>
      <c r="C21" s="142" t="s">
        <v>32</v>
      </c>
      <c r="D21" s="142" t="s">
        <v>33</v>
      </c>
      <c r="E21" s="142" t="s">
        <v>34</v>
      </c>
      <c r="F21" s="142" t="s">
        <v>1376</v>
      </c>
      <c r="G21" s="142" t="s">
        <v>1</v>
      </c>
    </row>
    <row r="22" spans="1:7" s="4" customFormat="1" ht="20" x14ac:dyDescent="0.25">
      <c r="A22" s="14" t="s">
        <v>1543</v>
      </c>
      <c r="B22" s="3" t="s">
        <v>1052</v>
      </c>
      <c r="C22" s="19"/>
      <c r="D22" s="19"/>
      <c r="E22" s="19"/>
      <c r="F22" s="19"/>
      <c r="G22" s="22" t="str">
        <f>IF(AND(ISNUMBER(C22),ISNUMBER(D22),ISNUMBER(E22),ISNUMBER(F22)),"",Controlemeldingen!$A$22)</f>
        <v>Voer in alle cellen een getal in</v>
      </c>
    </row>
    <row r="23" spans="1:7" s="4" customFormat="1" ht="20" x14ac:dyDescent="0.25">
      <c r="A23" s="14" t="s">
        <v>1544</v>
      </c>
      <c r="B23" s="3" t="s">
        <v>1279</v>
      </c>
      <c r="C23" s="19"/>
      <c r="D23" s="19"/>
      <c r="E23" s="19"/>
      <c r="F23" s="19"/>
      <c r="G23" s="22" t="str">
        <f>IF(AND(ISNUMBER(C23),ISNUMBER(D23),ISNUMBER(E23),ISNUMBER(F23)),"",Controlemeldingen!$A$22)</f>
        <v>Voer in alle cellen een getal in</v>
      </c>
    </row>
    <row r="24" spans="1:7" s="4" customFormat="1" ht="20" x14ac:dyDescent="0.25">
      <c r="A24" s="14" t="s">
        <v>1545</v>
      </c>
      <c r="B24" s="3" t="s">
        <v>1047</v>
      </c>
      <c r="C24" s="19"/>
      <c r="D24" s="19"/>
      <c r="E24" s="19"/>
      <c r="F24" s="19"/>
      <c r="G24" s="22" t="str">
        <f>IF(AND(ISNUMBER(C24),ISNUMBER(D24),ISNUMBER(E24),ISNUMBER(F24)),"",Controlemeldingen!$A$22)</f>
        <v>Voer in alle cellen een getal in</v>
      </c>
    </row>
    <row r="25" spans="1:7" s="4" customFormat="1" ht="20" x14ac:dyDescent="0.25">
      <c r="A25" s="14" t="s">
        <v>1546</v>
      </c>
      <c r="B25" s="3" t="s">
        <v>1056</v>
      </c>
      <c r="C25" s="19"/>
      <c r="D25" s="19"/>
      <c r="E25" s="19"/>
      <c r="F25" s="19"/>
      <c r="G25" s="22" t="str">
        <f>IF(AND(ISNUMBER(C25),ISNUMBER(D25),ISNUMBER(E25),ISNUMBER(F25)),"",Controlemeldingen!$A$22)</f>
        <v>Voer in alle cellen een getal in</v>
      </c>
    </row>
    <row r="26" spans="1:7" s="4" customFormat="1" ht="20" x14ac:dyDescent="0.25">
      <c r="A26" s="14" t="s">
        <v>1547</v>
      </c>
      <c r="B26" s="3" t="s">
        <v>1054</v>
      </c>
      <c r="C26" s="19"/>
      <c r="D26" s="19"/>
      <c r="E26" s="19"/>
      <c r="F26" s="19"/>
      <c r="G26" s="22" t="str">
        <f>IF(AND(ISNUMBER(C26),ISNUMBER(D26),ISNUMBER(E26),ISNUMBER(F26)),"",Controlemeldingen!$A$22)</f>
        <v>Voer in alle cellen een getal in</v>
      </c>
    </row>
    <row r="27" spans="1:7" s="4" customFormat="1" ht="20" x14ac:dyDescent="0.25">
      <c r="A27" s="14" t="s">
        <v>1548</v>
      </c>
      <c r="B27" s="3" t="s">
        <v>1049</v>
      </c>
      <c r="C27" s="19"/>
      <c r="D27" s="19"/>
      <c r="E27" s="19"/>
      <c r="F27" s="19"/>
      <c r="G27" s="22" t="str">
        <f>IF(AND(ISNUMBER(C27),ISNUMBER(D27),ISNUMBER(E27),ISNUMBER(F27)),"",Controlemeldingen!$A$22)</f>
        <v>Voer in alle cellen een getal in</v>
      </c>
    </row>
    <row r="28" spans="1:7" s="4" customFormat="1" ht="20" x14ac:dyDescent="0.25">
      <c r="A28" s="14" t="s">
        <v>1549</v>
      </c>
      <c r="B28" s="3" t="s">
        <v>1058</v>
      </c>
      <c r="C28" s="19"/>
      <c r="D28" s="19"/>
      <c r="E28" s="19"/>
      <c r="F28" s="19"/>
      <c r="G28" s="22" t="str">
        <f>IF(AND(ISNUMBER(C28),ISNUMBER(D28),ISNUMBER(E28),ISNUMBER(F28)),"",Controlemeldingen!$A$22)</f>
        <v>Voer in alle cellen een getal in</v>
      </c>
    </row>
    <row r="29" spans="1:7" s="4" customFormat="1" ht="20" x14ac:dyDescent="0.25">
      <c r="A29" s="14" t="s">
        <v>1550</v>
      </c>
      <c r="B29" s="3" t="s">
        <v>1053</v>
      </c>
      <c r="C29" s="19"/>
      <c r="D29" s="19"/>
      <c r="E29" s="19"/>
      <c r="F29" s="19"/>
      <c r="G29" s="22" t="str">
        <f>IF(AND(ISNUMBER(C29),ISNUMBER(D29),ISNUMBER(E29),ISNUMBER(F29)),"",Controlemeldingen!$A$22)</f>
        <v>Voer in alle cellen een getal in</v>
      </c>
    </row>
    <row r="30" spans="1:7" s="4" customFormat="1" ht="20" x14ac:dyDescent="0.25">
      <c r="A30" s="14" t="s">
        <v>1551</v>
      </c>
      <c r="B30" s="3" t="s">
        <v>1055</v>
      </c>
      <c r="C30" s="19"/>
      <c r="D30" s="19"/>
      <c r="E30" s="19"/>
      <c r="F30" s="19"/>
      <c r="G30" s="22" t="str">
        <f>IF(AND(ISNUMBER(C30),ISNUMBER(D30),ISNUMBER(E30),ISNUMBER(F30)),"",Controlemeldingen!$A$22)</f>
        <v>Voer in alle cellen een getal in</v>
      </c>
    </row>
    <row r="31" spans="1:7" s="4" customFormat="1" ht="20" x14ac:dyDescent="0.25">
      <c r="A31" s="14" t="s">
        <v>1552</v>
      </c>
      <c r="B31" s="3" t="s">
        <v>1057</v>
      </c>
      <c r="C31" s="19"/>
      <c r="D31" s="19"/>
      <c r="E31" s="19"/>
      <c r="F31" s="19"/>
      <c r="G31" s="22" t="str">
        <f>IF(AND(ISNUMBER(C31),ISNUMBER(D31),ISNUMBER(E31),ISNUMBER(F31)),"",Controlemeldingen!$A$22)</f>
        <v>Voer in alle cellen een getal in</v>
      </c>
    </row>
    <row r="32" spans="1:7" s="4" customFormat="1" ht="20" x14ac:dyDescent="0.25">
      <c r="A32" s="14" t="s">
        <v>1553</v>
      </c>
      <c r="B32" s="3" t="s">
        <v>1051</v>
      </c>
      <c r="C32" s="19"/>
      <c r="D32" s="19"/>
      <c r="E32" s="19"/>
      <c r="F32" s="19"/>
      <c r="G32" s="22" t="str">
        <f>IF(AND(ISNUMBER(C32),ISNUMBER(D32),ISNUMBER(E32),ISNUMBER(F32)),"",Controlemeldingen!$A$22)</f>
        <v>Voer in alle cellen een getal in</v>
      </c>
    </row>
    <row r="33" spans="1:7" s="4" customFormat="1" ht="20" x14ac:dyDescent="0.25">
      <c r="A33" s="14" t="s">
        <v>1554</v>
      </c>
      <c r="B33" s="3" t="s">
        <v>1061</v>
      </c>
      <c r="C33" s="19"/>
      <c r="D33" s="19"/>
      <c r="E33" s="19"/>
      <c r="F33" s="19"/>
      <c r="G33" s="22" t="str">
        <f>IF(AND(ISNUMBER(C33),ISNUMBER(D33),ISNUMBER(E33),ISNUMBER(F33)),"",Controlemeldingen!$A$22)</f>
        <v>Voer in alle cellen een getal in</v>
      </c>
    </row>
    <row r="34" spans="1:7" s="4" customFormat="1" ht="20" x14ac:dyDescent="0.25">
      <c r="A34" s="14" t="s">
        <v>1555</v>
      </c>
      <c r="B34" s="3" t="s">
        <v>1060</v>
      </c>
      <c r="C34" s="19"/>
      <c r="D34" s="19"/>
      <c r="E34" s="19"/>
      <c r="F34" s="19"/>
      <c r="G34" s="22" t="str">
        <f>IF(AND(ISNUMBER(C34),ISNUMBER(D34),ISNUMBER(E34),ISNUMBER(F34)),"",Controlemeldingen!$A$22)</f>
        <v>Voer in alle cellen een getal in</v>
      </c>
    </row>
    <row r="35" spans="1:7" s="4" customFormat="1" ht="20" x14ac:dyDescent="0.25">
      <c r="A35" s="14" t="s">
        <v>1556</v>
      </c>
      <c r="B35" s="3" t="s">
        <v>1059</v>
      </c>
      <c r="C35" s="19"/>
      <c r="D35" s="19"/>
      <c r="E35" s="19"/>
      <c r="F35" s="19"/>
      <c r="G35" s="22" t="str">
        <f>IF(AND(ISNUMBER(C35),ISNUMBER(D35),ISNUMBER(E35),ISNUMBER(F35)),"",Controlemeldingen!$A$22)</f>
        <v>Voer in alle cellen een getal in</v>
      </c>
    </row>
    <row r="36" spans="1:7" s="4" customFormat="1" ht="20" x14ac:dyDescent="0.25">
      <c r="A36" s="14" t="s">
        <v>1557</v>
      </c>
      <c r="B36" s="3" t="s">
        <v>1048</v>
      </c>
      <c r="C36" s="19"/>
      <c r="D36" s="19"/>
      <c r="E36" s="19"/>
      <c r="F36" s="19"/>
      <c r="G36" s="22" t="str">
        <f>IF(AND(ISNUMBER(C36),ISNUMBER(D36),ISNUMBER(E36),ISNUMBER(F36)),"",Controlemeldingen!$A$22)</f>
        <v>Voer in alle cellen een getal in</v>
      </c>
    </row>
    <row r="37" spans="1:7" s="4" customFormat="1" ht="20" x14ac:dyDescent="0.25">
      <c r="A37" s="14" t="s">
        <v>1558</v>
      </c>
      <c r="B37" s="3" t="s">
        <v>1062</v>
      </c>
      <c r="C37" s="19"/>
      <c r="D37" s="19"/>
      <c r="E37" s="19"/>
      <c r="F37" s="19"/>
      <c r="G37" s="22" t="str">
        <f>IF(AND(ISNUMBER(C37),ISNUMBER(D37),ISNUMBER(E37),ISNUMBER(F37)),"",Controlemeldingen!$A$22)</f>
        <v>Voer in alle cellen een getal in</v>
      </c>
    </row>
    <row r="38" spans="1:7" s="4" customFormat="1" ht="20" x14ac:dyDescent="0.25">
      <c r="A38" s="14" t="s">
        <v>1559</v>
      </c>
      <c r="B38" s="3" t="s">
        <v>1075</v>
      </c>
      <c r="C38" s="19"/>
      <c r="D38" s="19"/>
      <c r="E38" s="19"/>
      <c r="F38" s="19"/>
      <c r="G38" s="22" t="str">
        <f>IF(AND(ISNUMBER(C38),ISNUMBER(D38),ISNUMBER(E38),ISNUMBER(F38)),"",Controlemeldingen!$A$22)</f>
        <v>Voer in alle cellen een getal in</v>
      </c>
    </row>
    <row r="39" spans="1:7" s="4" customFormat="1" ht="20" x14ac:dyDescent="0.25">
      <c r="A39" s="14" t="s">
        <v>1560</v>
      </c>
      <c r="B39" s="3" t="s">
        <v>1066</v>
      </c>
      <c r="C39" s="19"/>
      <c r="D39" s="19"/>
      <c r="E39" s="19"/>
      <c r="F39" s="19"/>
      <c r="G39" s="22" t="str">
        <f>IF(AND(ISNUMBER(C39),ISNUMBER(D39),ISNUMBER(E39),ISNUMBER(F39)),"",Controlemeldingen!$A$22)</f>
        <v>Voer in alle cellen een getal in</v>
      </c>
    </row>
    <row r="40" spans="1:7" s="4" customFormat="1" ht="20" x14ac:dyDescent="0.25">
      <c r="A40" s="14" t="s">
        <v>1561</v>
      </c>
      <c r="B40" s="3" t="s">
        <v>1065</v>
      </c>
      <c r="C40" s="19"/>
      <c r="D40" s="19"/>
      <c r="E40" s="19"/>
      <c r="F40" s="19"/>
      <c r="G40" s="22" t="str">
        <f>IF(AND(ISNUMBER(C40),ISNUMBER(D40),ISNUMBER(E40),ISNUMBER(F40)),"",Controlemeldingen!$A$22)</f>
        <v>Voer in alle cellen een getal in</v>
      </c>
    </row>
    <row r="41" spans="1:7" s="4" customFormat="1" ht="20" x14ac:dyDescent="0.25">
      <c r="A41" s="14" t="s">
        <v>1562</v>
      </c>
      <c r="B41" s="3" t="s">
        <v>1068</v>
      </c>
      <c r="C41" s="19"/>
      <c r="D41" s="19"/>
      <c r="E41" s="19"/>
      <c r="F41" s="19"/>
      <c r="G41" s="22" t="str">
        <f>IF(AND(ISNUMBER(C41),ISNUMBER(D41),ISNUMBER(E41),ISNUMBER(F41)),"",Controlemeldingen!$A$22)</f>
        <v>Voer in alle cellen een getal in</v>
      </c>
    </row>
    <row r="42" spans="1:7" s="4" customFormat="1" ht="20" x14ac:dyDescent="0.25">
      <c r="A42" s="14" t="s">
        <v>1563</v>
      </c>
      <c r="B42" s="3" t="s">
        <v>1082</v>
      </c>
      <c r="C42" s="19"/>
      <c r="D42" s="19"/>
      <c r="E42" s="19"/>
      <c r="F42" s="19"/>
      <c r="G42" s="22" t="str">
        <f>IF(AND(ISNUMBER(C42),ISNUMBER(D42),ISNUMBER(E42),ISNUMBER(F42)),"",Controlemeldingen!$A$22)</f>
        <v>Voer in alle cellen een getal in</v>
      </c>
    </row>
    <row r="43" spans="1:7" s="4" customFormat="1" ht="20" x14ac:dyDescent="0.25">
      <c r="A43" s="14" t="s">
        <v>1564</v>
      </c>
      <c r="B43" s="3" t="s">
        <v>1081</v>
      </c>
      <c r="C43" s="19"/>
      <c r="D43" s="19"/>
      <c r="E43" s="19"/>
      <c r="F43" s="19"/>
      <c r="G43" s="22" t="str">
        <f>IF(AND(ISNUMBER(C43),ISNUMBER(D43),ISNUMBER(E43),ISNUMBER(F43)),"",Controlemeldingen!$A$22)</f>
        <v>Voer in alle cellen een getal in</v>
      </c>
    </row>
    <row r="44" spans="1:7" s="4" customFormat="1" ht="20" x14ac:dyDescent="0.25">
      <c r="A44" s="14" t="s">
        <v>1565</v>
      </c>
      <c r="B44" s="3" t="s">
        <v>1064</v>
      </c>
      <c r="C44" s="19"/>
      <c r="D44" s="19"/>
      <c r="E44" s="19"/>
      <c r="F44" s="19"/>
      <c r="G44" s="22" t="str">
        <f>IF(AND(ISNUMBER(C44),ISNUMBER(D44),ISNUMBER(E44),ISNUMBER(F44)),"",Controlemeldingen!$A$22)</f>
        <v>Voer in alle cellen een getal in</v>
      </c>
    </row>
    <row r="45" spans="1:7" s="4" customFormat="1" ht="20" x14ac:dyDescent="0.25">
      <c r="A45" s="14" t="s">
        <v>1566</v>
      </c>
      <c r="B45" s="3" t="s">
        <v>1083</v>
      </c>
      <c r="C45" s="19"/>
      <c r="D45" s="19"/>
      <c r="E45" s="19"/>
      <c r="F45" s="19"/>
      <c r="G45" s="22" t="str">
        <f>IF(AND(ISNUMBER(C45),ISNUMBER(D45),ISNUMBER(E45),ISNUMBER(F45)),"",Controlemeldingen!$A$22)</f>
        <v>Voer in alle cellen een getal in</v>
      </c>
    </row>
    <row r="46" spans="1:7" s="4" customFormat="1" ht="20" x14ac:dyDescent="0.25">
      <c r="A46" s="14" t="s">
        <v>1567</v>
      </c>
      <c r="B46" s="3" t="s">
        <v>1070</v>
      </c>
      <c r="C46" s="19"/>
      <c r="D46" s="19"/>
      <c r="E46" s="19"/>
      <c r="F46" s="19"/>
      <c r="G46" s="22" t="str">
        <f>IF(AND(ISNUMBER(C46),ISNUMBER(D46),ISNUMBER(E46),ISNUMBER(F46)),"",Controlemeldingen!$A$22)</f>
        <v>Voer in alle cellen een getal in</v>
      </c>
    </row>
    <row r="47" spans="1:7" s="4" customFormat="1" ht="20" x14ac:dyDescent="0.25">
      <c r="A47" s="14" t="s">
        <v>1568</v>
      </c>
      <c r="B47" s="3" t="s">
        <v>1232</v>
      </c>
      <c r="C47" s="19"/>
      <c r="D47" s="19"/>
      <c r="E47" s="19"/>
      <c r="F47" s="19"/>
      <c r="G47" s="22" t="str">
        <f>IF(AND(ISNUMBER(C47),ISNUMBER(D47),ISNUMBER(E47),ISNUMBER(F47)),"",Controlemeldingen!$A$22)</f>
        <v>Voer in alle cellen een getal in</v>
      </c>
    </row>
    <row r="48" spans="1:7" s="4" customFormat="1" ht="20" x14ac:dyDescent="0.25">
      <c r="A48" s="14" t="s">
        <v>1569</v>
      </c>
      <c r="B48" s="3" t="s">
        <v>1071</v>
      </c>
      <c r="C48" s="19"/>
      <c r="D48" s="19"/>
      <c r="E48" s="19"/>
      <c r="F48" s="19"/>
      <c r="G48" s="22" t="str">
        <f>IF(AND(ISNUMBER(C48),ISNUMBER(D48),ISNUMBER(E48),ISNUMBER(F48)),"",Controlemeldingen!$A$22)</f>
        <v>Voer in alle cellen een getal in</v>
      </c>
    </row>
    <row r="49" spans="1:7" s="4" customFormat="1" ht="20" x14ac:dyDescent="0.25">
      <c r="A49" s="14" t="s">
        <v>1570</v>
      </c>
      <c r="B49" s="3" t="s">
        <v>1080</v>
      </c>
      <c r="C49" s="19"/>
      <c r="D49" s="19"/>
      <c r="E49" s="19"/>
      <c r="F49" s="19"/>
      <c r="G49" s="22" t="str">
        <f>IF(AND(ISNUMBER(C49),ISNUMBER(D49),ISNUMBER(E49),ISNUMBER(F49)),"",Controlemeldingen!$A$22)</f>
        <v>Voer in alle cellen een getal in</v>
      </c>
    </row>
    <row r="50" spans="1:7" s="4" customFormat="1" ht="20" x14ac:dyDescent="0.25">
      <c r="A50" s="14" t="s">
        <v>1571</v>
      </c>
      <c r="B50" s="3" t="s">
        <v>1073</v>
      </c>
      <c r="C50" s="19"/>
      <c r="D50" s="19"/>
      <c r="E50" s="19"/>
      <c r="F50" s="19"/>
      <c r="G50" s="22" t="str">
        <f>IF(AND(ISNUMBER(C50),ISNUMBER(D50),ISNUMBER(E50),ISNUMBER(F50)),"",Controlemeldingen!$A$22)</f>
        <v>Voer in alle cellen een getal in</v>
      </c>
    </row>
    <row r="51" spans="1:7" s="4" customFormat="1" ht="20" x14ac:dyDescent="0.25">
      <c r="A51" s="14" t="s">
        <v>1572</v>
      </c>
      <c r="B51" s="3" t="s">
        <v>1074</v>
      </c>
      <c r="C51" s="19"/>
      <c r="D51" s="19"/>
      <c r="E51" s="19"/>
      <c r="F51" s="19"/>
      <c r="G51" s="22" t="str">
        <f>IF(AND(ISNUMBER(C51),ISNUMBER(D51),ISNUMBER(E51),ISNUMBER(F51)),"",Controlemeldingen!$A$22)</f>
        <v>Voer in alle cellen een getal in</v>
      </c>
    </row>
    <row r="52" spans="1:7" s="4" customFormat="1" ht="20" x14ac:dyDescent="0.25">
      <c r="A52" s="14" t="s">
        <v>1573</v>
      </c>
      <c r="B52" s="3" t="s">
        <v>1078</v>
      </c>
      <c r="C52" s="19"/>
      <c r="D52" s="19"/>
      <c r="E52" s="19"/>
      <c r="F52" s="19"/>
      <c r="G52" s="22" t="str">
        <f>IF(AND(ISNUMBER(C52),ISNUMBER(D52),ISNUMBER(E52),ISNUMBER(F52)),"",Controlemeldingen!$A$22)</f>
        <v>Voer in alle cellen een getal in</v>
      </c>
    </row>
    <row r="53" spans="1:7" s="4" customFormat="1" ht="20" x14ac:dyDescent="0.25">
      <c r="A53" s="14" t="s">
        <v>1574</v>
      </c>
      <c r="B53" s="3" t="s">
        <v>1063</v>
      </c>
      <c r="C53" s="19"/>
      <c r="D53" s="19"/>
      <c r="E53" s="19"/>
      <c r="F53" s="19"/>
      <c r="G53" s="22" t="str">
        <f>IF(AND(ISNUMBER(C53),ISNUMBER(D53),ISNUMBER(E53),ISNUMBER(F53)),"",Controlemeldingen!$A$22)</f>
        <v>Voer in alle cellen een getal in</v>
      </c>
    </row>
    <row r="54" spans="1:7" s="4" customFormat="1" ht="20" x14ac:dyDescent="0.25">
      <c r="A54" s="14" t="s">
        <v>1575</v>
      </c>
      <c r="B54" s="3" t="s">
        <v>1072</v>
      </c>
      <c r="C54" s="19"/>
      <c r="D54" s="19"/>
      <c r="E54" s="19"/>
      <c r="F54" s="19"/>
      <c r="G54" s="22" t="str">
        <f>IF(AND(ISNUMBER(C54),ISNUMBER(D54),ISNUMBER(E54),ISNUMBER(F54)),"",Controlemeldingen!$A$22)</f>
        <v>Voer in alle cellen een getal in</v>
      </c>
    </row>
    <row r="55" spans="1:7" s="4" customFormat="1" ht="20" x14ac:dyDescent="0.25">
      <c r="A55" s="14" t="s">
        <v>1576</v>
      </c>
      <c r="B55" s="3" t="s">
        <v>1077</v>
      </c>
      <c r="C55" s="19"/>
      <c r="D55" s="19"/>
      <c r="E55" s="19"/>
      <c r="F55" s="19"/>
      <c r="G55" s="22" t="str">
        <f>IF(AND(ISNUMBER(C55),ISNUMBER(D55),ISNUMBER(E55),ISNUMBER(F55)),"",Controlemeldingen!$A$22)</f>
        <v>Voer in alle cellen een getal in</v>
      </c>
    </row>
    <row r="56" spans="1:7" s="4" customFormat="1" ht="20" x14ac:dyDescent="0.25">
      <c r="A56" s="14" t="s">
        <v>1577</v>
      </c>
      <c r="B56" s="3" t="s">
        <v>1076</v>
      </c>
      <c r="C56" s="19"/>
      <c r="D56" s="19"/>
      <c r="E56" s="19"/>
      <c r="F56" s="19"/>
      <c r="G56" s="22" t="str">
        <f>IF(AND(ISNUMBER(C56),ISNUMBER(D56),ISNUMBER(E56),ISNUMBER(F56)),"",Controlemeldingen!$A$22)</f>
        <v>Voer in alle cellen een getal in</v>
      </c>
    </row>
    <row r="57" spans="1:7" s="4" customFormat="1" ht="20" x14ac:dyDescent="0.25">
      <c r="A57" s="14" t="s">
        <v>1578</v>
      </c>
      <c r="B57" s="3" t="s">
        <v>1067</v>
      </c>
      <c r="C57" s="19"/>
      <c r="D57" s="19"/>
      <c r="E57" s="19"/>
      <c r="F57" s="19"/>
      <c r="G57" s="22" t="str">
        <f>IF(AND(ISNUMBER(C57),ISNUMBER(D57),ISNUMBER(E57),ISNUMBER(F57)),"",Controlemeldingen!$A$22)</f>
        <v>Voer in alle cellen een getal in</v>
      </c>
    </row>
    <row r="58" spans="1:7" s="4" customFormat="1" ht="20" x14ac:dyDescent="0.25">
      <c r="A58" s="14" t="s">
        <v>1579</v>
      </c>
      <c r="B58" s="3" t="s">
        <v>1069</v>
      </c>
      <c r="C58" s="19"/>
      <c r="D58" s="19"/>
      <c r="E58" s="19"/>
      <c r="F58" s="19"/>
      <c r="G58" s="22" t="str">
        <f>IF(AND(ISNUMBER(C58),ISNUMBER(D58),ISNUMBER(E58),ISNUMBER(F58)),"",Controlemeldingen!$A$22)</f>
        <v>Voer in alle cellen een getal in</v>
      </c>
    </row>
    <row r="59" spans="1:7" s="4" customFormat="1" ht="20" x14ac:dyDescent="0.25">
      <c r="A59" s="14" t="s">
        <v>1580</v>
      </c>
      <c r="B59" s="3" t="s">
        <v>1086</v>
      </c>
      <c r="C59" s="19"/>
      <c r="D59" s="19"/>
      <c r="E59" s="19"/>
      <c r="F59" s="19"/>
      <c r="G59" s="22" t="str">
        <f>IF(AND(ISNUMBER(C59),ISNUMBER(D59),ISNUMBER(E59),ISNUMBER(F59)),"",Controlemeldingen!$A$22)</f>
        <v>Voer in alle cellen een getal in</v>
      </c>
    </row>
    <row r="60" spans="1:7" s="4" customFormat="1" ht="20" x14ac:dyDescent="0.25">
      <c r="A60" s="14" t="s">
        <v>1581</v>
      </c>
      <c r="B60" s="3" t="s">
        <v>1094</v>
      </c>
      <c r="C60" s="19"/>
      <c r="D60" s="19"/>
      <c r="E60" s="19"/>
      <c r="F60" s="19"/>
      <c r="G60" s="22" t="str">
        <f>IF(AND(ISNUMBER(C60),ISNUMBER(D60),ISNUMBER(E60),ISNUMBER(F60)),"",Controlemeldingen!$A$22)</f>
        <v>Voer in alle cellen een getal in</v>
      </c>
    </row>
    <row r="61" spans="1:7" s="4" customFormat="1" ht="20" x14ac:dyDescent="0.25">
      <c r="A61" s="14" t="s">
        <v>1582</v>
      </c>
      <c r="B61" s="3" t="s">
        <v>1097</v>
      </c>
      <c r="C61" s="19"/>
      <c r="D61" s="19"/>
      <c r="E61" s="19"/>
      <c r="F61" s="19"/>
      <c r="G61" s="22" t="str">
        <f>IF(AND(ISNUMBER(C61),ISNUMBER(D61),ISNUMBER(E61),ISNUMBER(F61)),"",Controlemeldingen!$A$22)</f>
        <v>Voer in alle cellen een getal in</v>
      </c>
    </row>
    <row r="62" spans="1:7" s="4" customFormat="1" ht="20" x14ac:dyDescent="0.25">
      <c r="A62" s="14" t="s">
        <v>1583</v>
      </c>
      <c r="B62" s="3" t="s">
        <v>1089</v>
      </c>
      <c r="C62" s="19"/>
      <c r="D62" s="19"/>
      <c r="E62" s="19"/>
      <c r="F62" s="19"/>
      <c r="G62" s="22" t="str">
        <f>IF(AND(ISNUMBER(C62),ISNUMBER(D62),ISNUMBER(E62),ISNUMBER(F62)),"",Controlemeldingen!$A$22)</f>
        <v>Voer in alle cellen een getal in</v>
      </c>
    </row>
    <row r="63" spans="1:7" s="4" customFormat="1" ht="20" x14ac:dyDescent="0.25">
      <c r="A63" s="14" t="s">
        <v>1584</v>
      </c>
      <c r="B63" s="3" t="s">
        <v>1098</v>
      </c>
      <c r="C63" s="19"/>
      <c r="D63" s="19"/>
      <c r="E63" s="19"/>
      <c r="F63" s="19"/>
      <c r="G63" s="22" t="str">
        <f>IF(AND(ISNUMBER(C63),ISNUMBER(D63),ISNUMBER(E63),ISNUMBER(F63)),"",Controlemeldingen!$A$22)</f>
        <v>Voer in alle cellen een getal in</v>
      </c>
    </row>
    <row r="64" spans="1:7" s="4" customFormat="1" ht="20" x14ac:dyDescent="0.25">
      <c r="A64" s="14" t="s">
        <v>1585</v>
      </c>
      <c r="B64" s="3" t="s">
        <v>1261</v>
      </c>
      <c r="C64" s="19"/>
      <c r="D64" s="19"/>
      <c r="E64" s="19"/>
      <c r="F64" s="19"/>
      <c r="G64" s="22" t="str">
        <f>IF(AND(ISNUMBER(C64),ISNUMBER(D64),ISNUMBER(E64),ISNUMBER(F64)),"",Controlemeldingen!$A$22)</f>
        <v>Voer in alle cellen een getal in</v>
      </c>
    </row>
    <row r="65" spans="1:7" s="4" customFormat="1" ht="20" x14ac:dyDescent="0.25">
      <c r="A65" s="14" t="s">
        <v>1586</v>
      </c>
      <c r="B65" s="3" t="s">
        <v>1156</v>
      </c>
      <c r="C65" s="19"/>
      <c r="D65" s="19"/>
      <c r="E65" s="19"/>
      <c r="F65" s="19"/>
      <c r="G65" s="22" t="str">
        <f>IF(AND(ISNUMBER(C65),ISNUMBER(D65),ISNUMBER(E65),ISNUMBER(F65)),"",Controlemeldingen!$A$22)</f>
        <v>Voer in alle cellen een getal in</v>
      </c>
    </row>
    <row r="66" spans="1:7" s="4" customFormat="1" ht="20" x14ac:dyDescent="0.25">
      <c r="A66" s="14" t="s">
        <v>1587</v>
      </c>
      <c r="B66" s="3" t="s">
        <v>1099</v>
      </c>
      <c r="C66" s="19"/>
      <c r="D66" s="19"/>
      <c r="E66" s="19"/>
      <c r="F66" s="19"/>
      <c r="G66" s="22" t="str">
        <f>IF(AND(ISNUMBER(C66),ISNUMBER(D66),ISNUMBER(E66),ISNUMBER(F66)),"",Controlemeldingen!$A$22)</f>
        <v>Voer in alle cellen een getal in</v>
      </c>
    </row>
    <row r="67" spans="1:7" s="4" customFormat="1" ht="20" x14ac:dyDescent="0.25">
      <c r="A67" s="14" t="s">
        <v>1588</v>
      </c>
      <c r="B67" s="3" t="s">
        <v>1091</v>
      </c>
      <c r="C67" s="19"/>
      <c r="D67" s="19"/>
      <c r="E67" s="19"/>
      <c r="F67" s="19"/>
      <c r="G67" s="22" t="str">
        <f>IF(AND(ISNUMBER(C67),ISNUMBER(D67),ISNUMBER(E67),ISNUMBER(F67)),"",Controlemeldingen!$A$22)</f>
        <v>Voer in alle cellen een getal in</v>
      </c>
    </row>
    <row r="68" spans="1:7" s="4" customFormat="1" ht="20" x14ac:dyDescent="0.25">
      <c r="A68" s="14" t="s">
        <v>1589</v>
      </c>
      <c r="B68" s="3" t="s">
        <v>1085</v>
      </c>
      <c r="C68" s="19"/>
      <c r="D68" s="19"/>
      <c r="E68" s="19"/>
      <c r="F68" s="19"/>
      <c r="G68" s="22" t="str">
        <f>IF(AND(ISNUMBER(C68),ISNUMBER(D68),ISNUMBER(E68),ISNUMBER(F68)),"",Controlemeldingen!$A$22)</f>
        <v>Voer in alle cellen een getal in</v>
      </c>
    </row>
    <row r="69" spans="1:7" s="4" customFormat="1" ht="20" x14ac:dyDescent="0.25">
      <c r="A69" s="14" t="s">
        <v>1590</v>
      </c>
      <c r="B69" s="3" t="s">
        <v>1092</v>
      </c>
      <c r="C69" s="19"/>
      <c r="D69" s="19"/>
      <c r="E69" s="19"/>
      <c r="F69" s="19"/>
      <c r="G69" s="22" t="str">
        <f>IF(AND(ISNUMBER(C69),ISNUMBER(D69),ISNUMBER(E69),ISNUMBER(F69)),"",Controlemeldingen!$A$22)</f>
        <v>Voer in alle cellen een getal in</v>
      </c>
    </row>
    <row r="70" spans="1:7" s="4" customFormat="1" ht="20" x14ac:dyDescent="0.25">
      <c r="A70" s="14" t="s">
        <v>1591</v>
      </c>
      <c r="B70" s="3" t="s">
        <v>1095</v>
      </c>
      <c r="C70" s="19"/>
      <c r="D70" s="19"/>
      <c r="E70" s="19"/>
      <c r="F70" s="19"/>
      <c r="G70" s="22" t="str">
        <f>IF(AND(ISNUMBER(C70),ISNUMBER(D70),ISNUMBER(E70),ISNUMBER(F70)),"",Controlemeldingen!$A$22)</f>
        <v>Voer in alle cellen een getal in</v>
      </c>
    </row>
    <row r="71" spans="1:7" s="4" customFormat="1" ht="20" x14ac:dyDescent="0.25">
      <c r="A71" s="14" t="s">
        <v>1592</v>
      </c>
      <c r="B71" s="3" t="s">
        <v>1100</v>
      </c>
      <c r="C71" s="19"/>
      <c r="D71" s="19"/>
      <c r="E71" s="19"/>
      <c r="F71" s="19"/>
      <c r="G71" s="22" t="str">
        <f>IF(AND(ISNUMBER(C71),ISNUMBER(D71),ISNUMBER(E71),ISNUMBER(F71)),"",Controlemeldingen!$A$22)</f>
        <v>Voer in alle cellen een getal in</v>
      </c>
    </row>
    <row r="72" spans="1:7" s="4" customFormat="1" ht="20" x14ac:dyDescent="0.25">
      <c r="A72" s="14" t="s">
        <v>1593</v>
      </c>
      <c r="B72" s="3" t="s">
        <v>1102</v>
      </c>
      <c r="C72" s="19"/>
      <c r="D72" s="19"/>
      <c r="E72" s="19"/>
      <c r="F72" s="19"/>
      <c r="G72" s="22" t="str">
        <f>IF(AND(ISNUMBER(C72),ISNUMBER(D72),ISNUMBER(E72),ISNUMBER(F72)),"",Controlemeldingen!$A$22)</f>
        <v>Voer in alle cellen een getal in</v>
      </c>
    </row>
    <row r="73" spans="1:7" s="4" customFormat="1" ht="20" x14ac:dyDescent="0.25">
      <c r="A73" s="14" t="s">
        <v>1594</v>
      </c>
      <c r="B73" s="3" t="s">
        <v>1087</v>
      </c>
      <c r="C73" s="19"/>
      <c r="D73" s="19"/>
      <c r="E73" s="19"/>
      <c r="F73" s="19"/>
      <c r="G73" s="22" t="str">
        <f>IF(AND(ISNUMBER(C73),ISNUMBER(D73),ISNUMBER(E73),ISNUMBER(F73)),"",Controlemeldingen!$A$22)</f>
        <v>Voer in alle cellen een getal in</v>
      </c>
    </row>
    <row r="74" spans="1:7" s="4" customFormat="1" ht="20" x14ac:dyDescent="0.25">
      <c r="A74" s="14" t="s">
        <v>1595</v>
      </c>
      <c r="B74" s="3" t="s">
        <v>1103</v>
      </c>
      <c r="C74" s="19"/>
      <c r="D74" s="19"/>
      <c r="E74" s="19"/>
      <c r="F74" s="19"/>
      <c r="G74" s="22" t="str">
        <f>IF(AND(ISNUMBER(C74),ISNUMBER(D74),ISNUMBER(E74),ISNUMBER(F74)),"",Controlemeldingen!$A$22)</f>
        <v>Voer in alle cellen een getal in</v>
      </c>
    </row>
    <row r="75" spans="1:7" s="4" customFormat="1" ht="20" x14ac:dyDescent="0.25">
      <c r="A75" s="14" t="s">
        <v>1596</v>
      </c>
      <c r="B75" s="3" t="s">
        <v>1093</v>
      </c>
      <c r="C75" s="19"/>
      <c r="D75" s="19"/>
      <c r="E75" s="19"/>
      <c r="F75" s="19"/>
      <c r="G75" s="22" t="str">
        <f>IF(AND(ISNUMBER(C75),ISNUMBER(D75),ISNUMBER(E75),ISNUMBER(F75)),"",Controlemeldingen!$A$22)</f>
        <v>Voer in alle cellen een getal in</v>
      </c>
    </row>
    <row r="76" spans="1:7" s="4" customFormat="1" ht="20" x14ac:dyDescent="0.25">
      <c r="A76" s="14" t="s">
        <v>1597</v>
      </c>
      <c r="B76" s="3" t="s">
        <v>1104</v>
      </c>
      <c r="C76" s="19"/>
      <c r="D76" s="19"/>
      <c r="E76" s="19"/>
      <c r="F76" s="19"/>
      <c r="G76" s="22" t="str">
        <f>IF(AND(ISNUMBER(C76),ISNUMBER(D76),ISNUMBER(E76),ISNUMBER(F76)),"",Controlemeldingen!$A$22)</f>
        <v>Voer in alle cellen een getal in</v>
      </c>
    </row>
    <row r="77" spans="1:7" s="4" customFormat="1" ht="20" x14ac:dyDescent="0.25">
      <c r="A77" s="14" t="s">
        <v>1598</v>
      </c>
      <c r="B77" s="3" t="s">
        <v>1105</v>
      </c>
      <c r="C77" s="19"/>
      <c r="D77" s="19"/>
      <c r="E77" s="19"/>
      <c r="F77" s="19"/>
      <c r="G77" s="22" t="str">
        <f>IF(AND(ISNUMBER(C77),ISNUMBER(D77),ISNUMBER(E77),ISNUMBER(F77)),"",Controlemeldingen!$A$22)</f>
        <v>Voer in alle cellen een getal in</v>
      </c>
    </row>
    <row r="78" spans="1:7" s="4" customFormat="1" ht="20" x14ac:dyDescent="0.25">
      <c r="A78" s="14" t="s">
        <v>1599</v>
      </c>
      <c r="B78" s="3" t="s">
        <v>1129</v>
      </c>
      <c r="C78" s="19"/>
      <c r="D78" s="19"/>
      <c r="E78" s="19"/>
      <c r="F78" s="19"/>
      <c r="G78" s="22" t="str">
        <f>IF(AND(ISNUMBER(C78),ISNUMBER(D78),ISNUMBER(E78),ISNUMBER(F78)),"",Controlemeldingen!$A$22)</f>
        <v>Voer in alle cellen een getal in</v>
      </c>
    </row>
    <row r="79" spans="1:7" s="4" customFormat="1" ht="20" x14ac:dyDescent="0.25">
      <c r="A79" s="14" t="s">
        <v>1600</v>
      </c>
      <c r="B79" s="3" t="s">
        <v>1107</v>
      </c>
      <c r="C79" s="19"/>
      <c r="D79" s="19"/>
      <c r="E79" s="19"/>
      <c r="F79" s="19"/>
      <c r="G79" s="22" t="str">
        <f>IF(AND(ISNUMBER(C79),ISNUMBER(D79),ISNUMBER(E79),ISNUMBER(F79)),"",Controlemeldingen!$A$22)</f>
        <v>Voer in alle cellen een getal in</v>
      </c>
    </row>
    <row r="80" spans="1:7" s="4" customFormat="1" ht="20" x14ac:dyDescent="0.25">
      <c r="A80" s="14" t="s">
        <v>1601</v>
      </c>
      <c r="B80" s="3" t="s">
        <v>1106</v>
      </c>
      <c r="C80" s="19"/>
      <c r="D80" s="19"/>
      <c r="E80" s="19"/>
      <c r="F80" s="19"/>
      <c r="G80" s="22" t="str">
        <f>IF(AND(ISNUMBER(C80),ISNUMBER(D80),ISNUMBER(E80),ISNUMBER(F80)),"",Controlemeldingen!$A$22)</f>
        <v>Voer in alle cellen een getal in</v>
      </c>
    </row>
    <row r="81" spans="1:7" s="4" customFormat="1" ht="20" x14ac:dyDescent="0.25">
      <c r="A81" s="14" t="s">
        <v>1602</v>
      </c>
      <c r="B81" s="3" t="s">
        <v>1108</v>
      </c>
      <c r="C81" s="19"/>
      <c r="D81" s="19"/>
      <c r="E81" s="19"/>
      <c r="F81" s="19"/>
      <c r="G81" s="22" t="str">
        <f>IF(AND(ISNUMBER(C81),ISNUMBER(D81),ISNUMBER(E81),ISNUMBER(F81)),"",Controlemeldingen!$A$22)</f>
        <v>Voer in alle cellen een getal in</v>
      </c>
    </row>
    <row r="82" spans="1:7" s="4" customFormat="1" ht="20" x14ac:dyDescent="0.25">
      <c r="A82" s="14" t="s">
        <v>1603</v>
      </c>
      <c r="B82" s="3" t="s">
        <v>1109</v>
      </c>
      <c r="C82" s="19"/>
      <c r="D82" s="19"/>
      <c r="E82" s="19"/>
      <c r="F82" s="19"/>
      <c r="G82" s="22" t="str">
        <f>IF(AND(ISNUMBER(C82),ISNUMBER(D82),ISNUMBER(E82),ISNUMBER(F82)),"",Controlemeldingen!$A$22)</f>
        <v>Voer in alle cellen een getal in</v>
      </c>
    </row>
    <row r="83" spans="1:7" s="4" customFormat="1" ht="20" x14ac:dyDescent="0.25">
      <c r="A83" s="14" t="s">
        <v>1604</v>
      </c>
      <c r="B83" s="3" t="s">
        <v>1050</v>
      </c>
      <c r="C83" s="19"/>
      <c r="D83" s="19"/>
      <c r="E83" s="19"/>
      <c r="F83" s="19"/>
      <c r="G83" s="22" t="str">
        <f>IF(AND(ISNUMBER(C83),ISNUMBER(D83),ISNUMBER(E83),ISNUMBER(F83)),"",Controlemeldingen!$A$22)</f>
        <v>Voer in alle cellen een getal in</v>
      </c>
    </row>
    <row r="84" spans="1:7" s="4" customFormat="1" ht="20" x14ac:dyDescent="0.25">
      <c r="A84" s="14" t="s">
        <v>1605</v>
      </c>
      <c r="B84" s="3" t="s">
        <v>1110</v>
      </c>
      <c r="C84" s="19"/>
      <c r="D84" s="19"/>
      <c r="E84" s="19"/>
      <c r="F84" s="19"/>
      <c r="G84" s="22" t="str">
        <f>IF(AND(ISNUMBER(C84),ISNUMBER(D84),ISNUMBER(E84),ISNUMBER(F84)),"",Controlemeldingen!$A$22)</f>
        <v>Voer in alle cellen een getal in</v>
      </c>
    </row>
    <row r="85" spans="1:7" s="4" customFormat="1" ht="20" x14ac:dyDescent="0.25">
      <c r="A85" s="14" t="s">
        <v>1606</v>
      </c>
      <c r="B85" s="3" t="s">
        <v>1115</v>
      </c>
      <c r="C85" s="19"/>
      <c r="D85" s="19"/>
      <c r="E85" s="19"/>
      <c r="F85" s="19"/>
      <c r="G85" s="22" t="str">
        <f>IF(AND(ISNUMBER(C85),ISNUMBER(D85),ISNUMBER(E85),ISNUMBER(F85)),"",Controlemeldingen!$A$22)</f>
        <v>Voer in alle cellen een getal in</v>
      </c>
    </row>
    <row r="86" spans="1:7" s="4" customFormat="1" ht="20" x14ac:dyDescent="0.25">
      <c r="A86" s="14" t="s">
        <v>1607</v>
      </c>
      <c r="B86" s="3" t="s">
        <v>1111</v>
      </c>
      <c r="C86" s="19"/>
      <c r="D86" s="19"/>
      <c r="E86" s="19"/>
      <c r="F86" s="19"/>
      <c r="G86" s="22" t="str">
        <f>IF(AND(ISNUMBER(C86),ISNUMBER(D86),ISNUMBER(E86),ISNUMBER(F86)),"",Controlemeldingen!$A$22)</f>
        <v>Voer in alle cellen een getal in</v>
      </c>
    </row>
    <row r="87" spans="1:7" s="4" customFormat="1" ht="20" x14ac:dyDescent="0.25">
      <c r="A87" s="14" t="s">
        <v>1608</v>
      </c>
      <c r="B87" s="3" t="s">
        <v>1292</v>
      </c>
      <c r="C87" s="19"/>
      <c r="D87" s="19"/>
      <c r="E87" s="19"/>
      <c r="F87" s="19"/>
      <c r="G87" s="22" t="str">
        <f>IF(AND(ISNUMBER(C87),ISNUMBER(D87),ISNUMBER(E87),ISNUMBER(F87)),"",Controlemeldingen!$A$22)</f>
        <v>Voer in alle cellen een getal in</v>
      </c>
    </row>
    <row r="88" spans="1:7" s="4" customFormat="1" ht="20" x14ac:dyDescent="0.25">
      <c r="A88" s="14" t="s">
        <v>1609</v>
      </c>
      <c r="B88" s="3" t="s">
        <v>1114</v>
      </c>
      <c r="C88" s="19"/>
      <c r="D88" s="19"/>
      <c r="E88" s="19"/>
      <c r="F88" s="19"/>
      <c r="G88" s="22" t="str">
        <f>IF(AND(ISNUMBER(C88),ISNUMBER(D88),ISNUMBER(E88),ISNUMBER(F88)),"",Controlemeldingen!$A$22)</f>
        <v>Voer in alle cellen een getal in</v>
      </c>
    </row>
    <row r="89" spans="1:7" s="4" customFormat="1" ht="20" x14ac:dyDescent="0.25">
      <c r="A89" s="14" t="s">
        <v>1610</v>
      </c>
      <c r="B89" s="3" t="s">
        <v>1255</v>
      </c>
      <c r="C89" s="19"/>
      <c r="D89" s="19"/>
      <c r="E89" s="19"/>
      <c r="F89" s="19"/>
      <c r="G89" s="22" t="str">
        <f>IF(AND(ISNUMBER(C89),ISNUMBER(D89),ISNUMBER(E89),ISNUMBER(F89)),"",Controlemeldingen!$A$22)</f>
        <v>Voer in alle cellen een getal in</v>
      </c>
    </row>
    <row r="90" spans="1:7" s="4" customFormat="1" ht="20" x14ac:dyDescent="0.25">
      <c r="A90" s="14" t="s">
        <v>1611</v>
      </c>
      <c r="B90" s="3" t="s">
        <v>1117</v>
      </c>
      <c r="C90" s="19"/>
      <c r="D90" s="19"/>
      <c r="E90" s="19"/>
      <c r="F90" s="19"/>
      <c r="G90" s="22" t="str">
        <f>IF(AND(ISNUMBER(C90),ISNUMBER(D90),ISNUMBER(E90),ISNUMBER(F90)),"",Controlemeldingen!$A$22)</f>
        <v>Voer in alle cellen een getal in</v>
      </c>
    </row>
    <row r="91" spans="1:7" s="4" customFormat="1" ht="20" x14ac:dyDescent="0.25">
      <c r="A91" s="14" t="s">
        <v>1612</v>
      </c>
      <c r="B91" s="3" t="s">
        <v>1121</v>
      </c>
      <c r="C91" s="19"/>
      <c r="D91" s="19"/>
      <c r="E91" s="19"/>
      <c r="F91" s="19"/>
      <c r="G91" s="22" t="str">
        <f>IF(AND(ISNUMBER(C91),ISNUMBER(D91),ISNUMBER(E91),ISNUMBER(F91)),"",Controlemeldingen!$A$22)</f>
        <v>Voer in alle cellen een getal in</v>
      </c>
    </row>
    <row r="92" spans="1:7" s="4" customFormat="1" ht="20" x14ac:dyDescent="0.25">
      <c r="A92" s="14" t="s">
        <v>1613</v>
      </c>
      <c r="B92" s="3" t="s">
        <v>1120</v>
      </c>
      <c r="C92" s="19"/>
      <c r="D92" s="19"/>
      <c r="E92" s="19"/>
      <c r="F92" s="19"/>
      <c r="G92" s="22" t="str">
        <f>IF(AND(ISNUMBER(C92),ISNUMBER(D92),ISNUMBER(E92),ISNUMBER(F92)),"",Controlemeldingen!$A$22)</f>
        <v>Voer in alle cellen een getal in</v>
      </c>
    </row>
    <row r="93" spans="1:7" s="4" customFormat="1" ht="20" x14ac:dyDescent="0.25">
      <c r="A93" s="14" t="s">
        <v>1614</v>
      </c>
      <c r="B93" s="3" t="s">
        <v>1118</v>
      </c>
      <c r="C93" s="19"/>
      <c r="D93" s="19"/>
      <c r="E93" s="19"/>
      <c r="F93" s="19"/>
      <c r="G93" s="22" t="str">
        <f>IF(AND(ISNUMBER(C93),ISNUMBER(D93),ISNUMBER(E93),ISNUMBER(F93)),"",Controlemeldingen!$A$22)</f>
        <v>Voer in alle cellen een getal in</v>
      </c>
    </row>
    <row r="94" spans="1:7" s="4" customFormat="1" ht="20" x14ac:dyDescent="0.25">
      <c r="A94" s="14" t="s">
        <v>1615</v>
      </c>
      <c r="B94" s="3" t="s">
        <v>1192</v>
      </c>
      <c r="C94" s="19"/>
      <c r="D94" s="19"/>
      <c r="E94" s="19"/>
      <c r="F94" s="19"/>
      <c r="G94" s="22" t="str">
        <f>IF(AND(ISNUMBER(C94),ISNUMBER(D94),ISNUMBER(E94),ISNUMBER(F94)),"",Controlemeldingen!$A$22)</f>
        <v>Voer in alle cellen een getal in</v>
      </c>
    </row>
    <row r="95" spans="1:7" s="4" customFormat="1" ht="20" x14ac:dyDescent="0.25">
      <c r="A95" s="14" t="s">
        <v>1616</v>
      </c>
      <c r="B95" s="3" t="s">
        <v>1119</v>
      </c>
      <c r="C95" s="19"/>
      <c r="D95" s="19"/>
      <c r="E95" s="19"/>
      <c r="F95" s="19"/>
      <c r="G95" s="22" t="str">
        <f>IF(AND(ISNUMBER(C95),ISNUMBER(D95),ISNUMBER(E95),ISNUMBER(F95)),"",Controlemeldingen!$A$22)</f>
        <v>Voer in alle cellen een getal in</v>
      </c>
    </row>
    <row r="96" spans="1:7" s="4" customFormat="1" ht="20" x14ac:dyDescent="0.25">
      <c r="A96" s="14" t="s">
        <v>1617</v>
      </c>
      <c r="B96" s="3" t="s">
        <v>1122</v>
      </c>
      <c r="C96" s="19"/>
      <c r="D96" s="19"/>
      <c r="E96" s="19"/>
      <c r="F96" s="19"/>
      <c r="G96" s="22" t="str">
        <f>IF(AND(ISNUMBER(C96),ISNUMBER(D96),ISNUMBER(E96),ISNUMBER(F96)),"",Controlemeldingen!$A$22)</f>
        <v>Voer in alle cellen een getal in</v>
      </c>
    </row>
    <row r="97" spans="1:7" s="4" customFormat="1" ht="20" x14ac:dyDescent="0.25">
      <c r="A97" s="14" t="s">
        <v>1618</v>
      </c>
      <c r="B97" s="3" t="s">
        <v>1126</v>
      </c>
      <c r="C97" s="19"/>
      <c r="D97" s="19"/>
      <c r="E97" s="19"/>
      <c r="F97" s="19"/>
      <c r="G97" s="22" t="str">
        <f>IF(AND(ISNUMBER(C97),ISNUMBER(D97),ISNUMBER(E97),ISNUMBER(F97)),"",Controlemeldingen!$A$22)</f>
        <v>Voer in alle cellen een getal in</v>
      </c>
    </row>
    <row r="98" spans="1:7" s="4" customFormat="1" ht="20" x14ac:dyDescent="0.25">
      <c r="A98" s="14" t="s">
        <v>1619</v>
      </c>
      <c r="B98" s="3" t="s">
        <v>1280</v>
      </c>
      <c r="C98" s="19"/>
      <c r="D98" s="19"/>
      <c r="E98" s="19"/>
      <c r="F98" s="19"/>
      <c r="G98" s="22" t="str">
        <f>IF(AND(ISNUMBER(C98),ISNUMBER(D98),ISNUMBER(E98),ISNUMBER(F98)),"",Controlemeldingen!$A$22)</f>
        <v>Voer in alle cellen een getal in</v>
      </c>
    </row>
    <row r="99" spans="1:7" s="4" customFormat="1" ht="20" x14ac:dyDescent="0.25">
      <c r="A99" s="14" t="s">
        <v>1620</v>
      </c>
      <c r="B99" s="3" t="s">
        <v>1134</v>
      </c>
      <c r="C99" s="19"/>
      <c r="D99" s="19"/>
      <c r="E99" s="19"/>
      <c r="F99" s="19"/>
      <c r="G99" s="22" t="str">
        <f>IF(AND(ISNUMBER(C99),ISNUMBER(D99),ISNUMBER(E99),ISNUMBER(F99)),"",Controlemeldingen!$A$22)</f>
        <v>Voer in alle cellen een getal in</v>
      </c>
    </row>
    <row r="100" spans="1:7" s="4" customFormat="1" ht="20" x14ac:dyDescent="0.25">
      <c r="A100" s="14" t="s">
        <v>1621</v>
      </c>
      <c r="B100" s="3" t="s">
        <v>1128</v>
      </c>
      <c r="C100" s="19"/>
      <c r="D100" s="19"/>
      <c r="E100" s="19"/>
      <c r="F100" s="19"/>
      <c r="G100" s="22" t="str">
        <f>IF(AND(ISNUMBER(C100),ISNUMBER(D100),ISNUMBER(E100),ISNUMBER(F100)),"",Controlemeldingen!$A$22)</f>
        <v>Voer in alle cellen een getal in</v>
      </c>
    </row>
    <row r="101" spans="1:7" s="4" customFormat="1" ht="20" x14ac:dyDescent="0.25">
      <c r="A101" s="14" t="s">
        <v>1622</v>
      </c>
      <c r="B101" s="3" t="s">
        <v>1123</v>
      </c>
      <c r="C101" s="19"/>
      <c r="D101" s="19"/>
      <c r="E101" s="19"/>
      <c r="F101" s="19"/>
      <c r="G101" s="22" t="str">
        <f>IF(AND(ISNUMBER(C101),ISNUMBER(D101),ISNUMBER(E101),ISNUMBER(F101)),"",Controlemeldingen!$A$22)</f>
        <v>Voer in alle cellen een getal in</v>
      </c>
    </row>
    <row r="102" spans="1:7" s="4" customFormat="1" ht="20" x14ac:dyDescent="0.25">
      <c r="A102" s="14" t="s">
        <v>1623</v>
      </c>
      <c r="B102" s="3" t="s">
        <v>1138</v>
      </c>
      <c r="C102" s="19"/>
      <c r="D102" s="19"/>
      <c r="E102" s="19"/>
      <c r="F102" s="19"/>
      <c r="G102" s="22" t="str">
        <f>IF(AND(ISNUMBER(C102),ISNUMBER(D102),ISNUMBER(E102),ISNUMBER(F102)),"",Controlemeldingen!$A$22)</f>
        <v>Voer in alle cellen een getal in</v>
      </c>
    </row>
    <row r="103" spans="1:7" s="4" customFormat="1" ht="20" x14ac:dyDescent="0.25">
      <c r="A103" s="14" t="s">
        <v>1624</v>
      </c>
      <c r="B103" s="3" t="s">
        <v>1130</v>
      </c>
      <c r="C103" s="19"/>
      <c r="D103" s="19"/>
      <c r="E103" s="19"/>
      <c r="F103" s="19"/>
      <c r="G103" s="22" t="str">
        <f>IF(AND(ISNUMBER(C103),ISNUMBER(D103),ISNUMBER(E103),ISNUMBER(F103)),"",Controlemeldingen!$A$22)</f>
        <v>Voer in alle cellen een getal in</v>
      </c>
    </row>
    <row r="104" spans="1:7" s="4" customFormat="1" ht="20" x14ac:dyDescent="0.25">
      <c r="A104" s="14" t="s">
        <v>1625</v>
      </c>
      <c r="B104" s="3" t="s">
        <v>1131</v>
      </c>
      <c r="C104" s="19"/>
      <c r="D104" s="19"/>
      <c r="E104" s="19"/>
      <c r="F104" s="19"/>
      <c r="G104" s="22" t="str">
        <f>IF(AND(ISNUMBER(C104),ISNUMBER(D104),ISNUMBER(E104),ISNUMBER(F104)),"",Controlemeldingen!$A$22)</f>
        <v>Voer in alle cellen een getal in</v>
      </c>
    </row>
    <row r="105" spans="1:7" s="4" customFormat="1" ht="20" x14ac:dyDescent="0.25">
      <c r="A105" s="14" t="s">
        <v>1626</v>
      </c>
      <c r="B105" s="3" t="s">
        <v>1133</v>
      </c>
      <c r="C105" s="19"/>
      <c r="D105" s="19"/>
      <c r="E105" s="19"/>
      <c r="F105" s="19"/>
      <c r="G105" s="22" t="str">
        <f>IF(AND(ISNUMBER(C105),ISNUMBER(D105),ISNUMBER(E105),ISNUMBER(F105)),"",Controlemeldingen!$A$22)</f>
        <v>Voer in alle cellen een getal in</v>
      </c>
    </row>
    <row r="106" spans="1:7" s="4" customFormat="1" ht="20" x14ac:dyDescent="0.25">
      <c r="A106" s="14" t="s">
        <v>1627</v>
      </c>
      <c r="B106" s="3" t="s">
        <v>1127</v>
      </c>
      <c r="C106" s="19"/>
      <c r="D106" s="19"/>
      <c r="E106" s="19"/>
      <c r="F106" s="19"/>
      <c r="G106" s="22" t="str">
        <f>IF(AND(ISNUMBER(C106),ISNUMBER(D106),ISNUMBER(E106),ISNUMBER(F106)),"",Controlemeldingen!$A$22)</f>
        <v>Voer in alle cellen een getal in</v>
      </c>
    </row>
    <row r="107" spans="1:7" s="4" customFormat="1" ht="20" x14ac:dyDescent="0.25">
      <c r="A107" s="14" t="s">
        <v>1628</v>
      </c>
      <c r="B107" s="3" t="s">
        <v>1139</v>
      </c>
      <c r="C107" s="19"/>
      <c r="D107" s="19"/>
      <c r="E107" s="19"/>
      <c r="F107" s="19"/>
      <c r="G107" s="22" t="str">
        <f>IF(AND(ISNUMBER(C107),ISNUMBER(D107),ISNUMBER(E107),ISNUMBER(F107)),"",Controlemeldingen!$A$22)</f>
        <v>Voer in alle cellen een getal in</v>
      </c>
    </row>
    <row r="108" spans="1:7" s="4" customFormat="1" ht="20" x14ac:dyDescent="0.25">
      <c r="A108" s="14" t="s">
        <v>1629</v>
      </c>
      <c r="B108" s="3" t="s">
        <v>1135</v>
      </c>
      <c r="C108" s="19"/>
      <c r="D108" s="19"/>
      <c r="E108" s="19"/>
      <c r="F108" s="19"/>
      <c r="G108" s="22" t="str">
        <f>IF(AND(ISNUMBER(C108),ISNUMBER(D108),ISNUMBER(E108),ISNUMBER(F108)),"",Controlemeldingen!$A$22)</f>
        <v>Voer in alle cellen een getal in</v>
      </c>
    </row>
    <row r="109" spans="1:7" s="4" customFormat="1" ht="20" x14ac:dyDescent="0.25">
      <c r="A109" s="14" t="s">
        <v>1630</v>
      </c>
      <c r="B109" s="3" t="s">
        <v>1113</v>
      </c>
      <c r="C109" s="19"/>
      <c r="D109" s="19"/>
      <c r="E109" s="19"/>
      <c r="F109" s="19"/>
      <c r="G109" s="22" t="str">
        <f>IF(AND(ISNUMBER(C109),ISNUMBER(D109),ISNUMBER(E109),ISNUMBER(F109)),"",Controlemeldingen!$A$22)</f>
        <v>Voer in alle cellen een getal in</v>
      </c>
    </row>
    <row r="110" spans="1:7" s="4" customFormat="1" ht="20" x14ac:dyDescent="0.25">
      <c r="A110" s="14" t="s">
        <v>1631</v>
      </c>
      <c r="B110" s="3" t="s">
        <v>1132</v>
      </c>
      <c r="C110" s="19"/>
      <c r="D110" s="19"/>
      <c r="E110" s="19"/>
      <c r="F110" s="19"/>
      <c r="G110" s="22" t="str">
        <f>IF(AND(ISNUMBER(C110),ISNUMBER(D110),ISNUMBER(E110),ISNUMBER(F110)),"",Controlemeldingen!$A$22)</f>
        <v>Voer in alle cellen een getal in</v>
      </c>
    </row>
    <row r="111" spans="1:7" s="4" customFormat="1" ht="20" x14ac:dyDescent="0.25">
      <c r="A111" s="14" t="s">
        <v>1632</v>
      </c>
      <c r="B111" s="3" t="s">
        <v>1253</v>
      </c>
      <c r="C111" s="19"/>
      <c r="D111" s="19"/>
      <c r="E111" s="19"/>
      <c r="F111" s="19"/>
      <c r="G111" s="22" t="str">
        <f>IF(AND(ISNUMBER(C111),ISNUMBER(D111),ISNUMBER(E111),ISNUMBER(F111)),"",Controlemeldingen!$A$22)</f>
        <v>Voer in alle cellen een getal in</v>
      </c>
    </row>
    <row r="112" spans="1:7" s="4" customFormat="1" ht="20" x14ac:dyDescent="0.25">
      <c r="A112" s="14" t="s">
        <v>1633</v>
      </c>
      <c r="B112" s="3" t="s">
        <v>1137</v>
      </c>
      <c r="C112" s="19"/>
      <c r="D112" s="19"/>
      <c r="E112" s="19"/>
      <c r="F112" s="19"/>
      <c r="G112" s="22" t="str">
        <f>IF(AND(ISNUMBER(C112),ISNUMBER(D112),ISNUMBER(E112),ISNUMBER(F112)),"",Controlemeldingen!$A$22)</f>
        <v>Voer in alle cellen een getal in</v>
      </c>
    </row>
    <row r="113" spans="1:7" s="4" customFormat="1" ht="20" x14ac:dyDescent="0.25">
      <c r="A113" s="14" t="s">
        <v>1634</v>
      </c>
      <c r="B113" s="3" t="s">
        <v>1136</v>
      </c>
      <c r="C113" s="19"/>
      <c r="D113" s="19"/>
      <c r="E113" s="19"/>
      <c r="F113" s="19"/>
      <c r="G113" s="22" t="str">
        <f>IF(AND(ISNUMBER(C113),ISNUMBER(D113),ISNUMBER(E113),ISNUMBER(F113)),"",Controlemeldingen!$A$22)</f>
        <v>Voer in alle cellen een getal in</v>
      </c>
    </row>
    <row r="114" spans="1:7" s="4" customFormat="1" ht="20" x14ac:dyDescent="0.25">
      <c r="A114" s="14" t="s">
        <v>1635</v>
      </c>
      <c r="B114" s="3" t="s">
        <v>1140</v>
      </c>
      <c r="C114" s="19"/>
      <c r="D114" s="19"/>
      <c r="E114" s="19"/>
      <c r="F114" s="19"/>
      <c r="G114" s="22" t="str">
        <f>IF(AND(ISNUMBER(C114),ISNUMBER(D114),ISNUMBER(E114),ISNUMBER(F114)),"",Controlemeldingen!$A$22)</f>
        <v>Voer in alle cellen een getal in</v>
      </c>
    </row>
    <row r="115" spans="1:7" s="4" customFormat="1" ht="20" x14ac:dyDescent="0.25">
      <c r="A115" s="14" t="s">
        <v>1636</v>
      </c>
      <c r="B115" s="3" t="s">
        <v>1141</v>
      </c>
      <c r="C115" s="19"/>
      <c r="D115" s="19"/>
      <c r="E115" s="19"/>
      <c r="F115" s="19"/>
      <c r="G115" s="22" t="str">
        <f>IF(AND(ISNUMBER(C115),ISNUMBER(D115),ISNUMBER(E115),ISNUMBER(F115)),"",Controlemeldingen!$A$22)</f>
        <v>Voer in alle cellen een getal in</v>
      </c>
    </row>
    <row r="116" spans="1:7" s="4" customFormat="1" ht="20" x14ac:dyDescent="0.25">
      <c r="A116" s="14" t="s">
        <v>1637</v>
      </c>
      <c r="B116" s="3" t="s">
        <v>1145</v>
      </c>
      <c r="C116" s="19"/>
      <c r="D116" s="19"/>
      <c r="E116" s="19"/>
      <c r="F116" s="19"/>
      <c r="G116" s="22" t="str">
        <f>IF(AND(ISNUMBER(C116),ISNUMBER(D116),ISNUMBER(E116),ISNUMBER(F116)),"",Controlemeldingen!$A$22)</f>
        <v>Voer in alle cellen een getal in</v>
      </c>
    </row>
    <row r="117" spans="1:7" s="4" customFormat="1" ht="20" x14ac:dyDescent="0.25">
      <c r="A117" s="14" t="s">
        <v>1638</v>
      </c>
      <c r="B117" s="3" t="s">
        <v>1143</v>
      </c>
      <c r="C117" s="19"/>
      <c r="D117" s="19"/>
      <c r="E117" s="19"/>
      <c r="F117" s="19"/>
      <c r="G117" s="22" t="str">
        <f>IF(AND(ISNUMBER(C117),ISNUMBER(D117),ISNUMBER(E117),ISNUMBER(F117)),"",Controlemeldingen!$A$22)</f>
        <v>Voer in alle cellen een getal in</v>
      </c>
    </row>
    <row r="118" spans="1:7" s="4" customFormat="1" ht="20" x14ac:dyDescent="0.25">
      <c r="A118" s="14" t="s">
        <v>1639</v>
      </c>
      <c r="B118" s="3" t="s">
        <v>1144</v>
      </c>
      <c r="C118" s="19"/>
      <c r="D118" s="19"/>
      <c r="E118" s="19"/>
      <c r="F118" s="19"/>
      <c r="G118" s="22" t="str">
        <f>IF(AND(ISNUMBER(C118),ISNUMBER(D118),ISNUMBER(E118),ISNUMBER(F118)),"",Controlemeldingen!$A$22)</f>
        <v>Voer in alle cellen een getal in</v>
      </c>
    </row>
    <row r="119" spans="1:7" s="4" customFormat="1" ht="20" x14ac:dyDescent="0.25">
      <c r="A119" s="14" t="s">
        <v>1640</v>
      </c>
      <c r="B119" s="3" t="s">
        <v>1101</v>
      </c>
      <c r="C119" s="19"/>
      <c r="D119" s="19"/>
      <c r="E119" s="19"/>
      <c r="F119" s="19"/>
      <c r="G119" s="22" t="str">
        <f>IF(AND(ISNUMBER(C119),ISNUMBER(D119),ISNUMBER(E119),ISNUMBER(F119)),"",Controlemeldingen!$A$22)</f>
        <v>Voer in alle cellen een getal in</v>
      </c>
    </row>
    <row r="120" spans="1:7" s="4" customFormat="1" ht="20" x14ac:dyDescent="0.25">
      <c r="A120" s="14" t="s">
        <v>1641</v>
      </c>
      <c r="B120" s="3" t="s">
        <v>1142</v>
      </c>
      <c r="C120" s="19"/>
      <c r="D120" s="19"/>
      <c r="E120" s="19"/>
      <c r="F120" s="19"/>
      <c r="G120" s="22" t="str">
        <f>IF(AND(ISNUMBER(C120),ISNUMBER(D120),ISNUMBER(E120),ISNUMBER(F120)),"",Controlemeldingen!$A$22)</f>
        <v>Voer in alle cellen een getal in</v>
      </c>
    </row>
    <row r="121" spans="1:7" s="4" customFormat="1" ht="20" x14ac:dyDescent="0.25">
      <c r="A121" s="14" t="s">
        <v>1642</v>
      </c>
      <c r="B121" s="3" t="s">
        <v>1146</v>
      </c>
      <c r="C121" s="19"/>
      <c r="D121" s="19"/>
      <c r="E121" s="19"/>
      <c r="F121" s="19"/>
      <c r="G121" s="22" t="str">
        <f>IF(AND(ISNUMBER(C121),ISNUMBER(D121),ISNUMBER(E121),ISNUMBER(F121)),"",Controlemeldingen!$A$22)</f>
        <v>Voer in alle cellen een getal in</v>
      </c>
    </row>
    <row r="122" spans="1:7" s="4" customFormat="1" ht="20" x14ac:dyDescent="0.25">
      <c r="A122" s="14" t="s">
        <v>1643</v>
      </c>
      <c r="B122" s="3" t="s">
        <v>1149</v>
      </c>
      <c r="C122" s="19"/>
      <c r="D122" s="19"/>
      <c r="E122" s="19"/>
      <c r="F122" s="19"/>
      <c r="G122" s="22" t="str">
        <f>IF(AND(ISNUMBER(C122),ISNUMBER(D122),ISNUMBER(E122),ISNUMBER(F122)),"",Controlemeldingen!$A$22)</f>
        <v>Voer in alle cellen een getal in</v>
      </c>
    </row>
    <row r="123" spans="1:7" s="4" customFormat="1" ht="20" x14ac:dyDescent="0.25">
      <c r="A123" s="14" t="s">
        <v>1644</v>
      </c>
      <c r="B123" s="3" t="s">
        <v>1152</v>
      </c>
      <c r="C123" s="19"/>
      <c r="D123" s="19"/>
      <c r="E123" s="19"/>
      <c r="F123" s="19"/>
      <c r="G123" s="22" t="str">
        <f>IF(AND(ISNUMBER(C123),ISNUMBER(D123),ISNUMBER(E123),ISNUMBER(F123)),"",Controlemeldingen!$A$22)</f>
        <v>Voer in alle cellen een getal in</v>
      </c>
    </row>
    <row r="124" spans="1:7" s="4" customFormat="1" ht="20" x14ac:dyDescent="0.25">
      <c r="A124" s="14" t="s">
        <v>1645</v>
      </c>
      <c r="B124" s="3" t="s">
        <v>1154</v>
      </c>
      <c r="C124" s="19"/>
      <c r="D124" s="19"/>
      <c r="E124" s="19"/>
      <c r="F124" s="19"/>
      <c r="G124" s="22" t="str">
        <f>IF(AND(ISNUMBER(C124),ISNUMBER(D124),ISNUMBER(E124),ISNUMBER(F124)),"",Controlemeldingen!$A$22)</f>
        <v>Voer in alle cellen een getal in</v>
      </c>
    </row>
    <row r="125" spans="1:7" s="4" customFormat="1" ht="20" x14ac:dyDescent="0.25">
      <c r="A125" s="14" t="s">
        <v>1646</v>
      </c>
      <c r="B125" s="3" t="s">
        <v>1153</v>
      </c>
      <c r="C125" s="19"/>
      <c r="D125" s="19"/>
      <c r="E125" s="19"/>
      <c r="F125" s="19"/>
      <c r="G125" s="22" t="str">
        <f>IF(AND(ISNUMBER(C125),ISNUMBER(D125),ISNUMBER(E125),ISNUMBER(F125)),"",Controlemeldingen!$A$22)</f>
        <v>Voer in alle cellen een getal in</v>
      </c>
    </row>
    <row r="126" spans="1:7" s="4" customFormat="1" ht="20" x14ac:dyDescent="0.25">
      <c r="A126" s="14" t="s">
        <v>1647</v>
      </c>
      <c r="B126" s="3" t="s">
        <v>1148</v>
      </c>
      <c r="C126" s="19"/>
      <c r="D126" s="19"/>
      <c r="E126" s="19"/>
      <c r="F126" s="19"/>
      <c r="G126" s="22" t="str">
        <f>IF(AND(ISNUMBER(C126),ISNUMBER(D126),ISNUMBER(E126),ISNUMBER(F126)),"",Controlemeldingen!$A$22)</f>
        <v>Voer in alle cellen een getal in</v>
      </c>
    </row>
    <row r="127" spans="1:7" s="4" customFormat="1" ht="20" x14ac:dyDescent="0.25">
      <c r="A127" s="14" t="s">
        <v>1648</v>
      </c>
      <c r="B127" s="3" t="s">
        <v>1079</v>
      </c>
      <c r="C127" s="19"/>
      <c r="D127" s="19"/>
      <c r="E127" s="19"/>
      <c r="F127" s="19"/>
      <c r="G127" s="22" t="str">
        <f>IF(AND(ISNUMBER(C127),ISNUMBER(D127),ISNUMBER(E127),ISNUMBER(F127)),"",Controlemeldingen!$A$22)</f>
        <v>Voer in alle cellen een getal in</v>
      </c>
    </row>
    <row r="128" spans="1:7" s="4" customFormat="1" ht="20" x14ac:dyDescent="0.25">
      <c r="A128" s="14" t="s">
        <v>1649</v>
      </c>
      <c r="B128" s="3" t="s">
        <v>1151</v>
      </c>
      <c r="C128" s="19"/>
      <c r="D128" s="19"/>
      <c r="E128" s="19"/>
      <c r="F128" s="19"/>
      <c r="G128" s="22" t="str">
        <f>IF(AND(ISNUMBER(C128),ISNUMBER(D128),ISNUMBER(E128),ISNUMBER(F128)),"",Controlemeldingen!$A$22)</f>
        <v>Voer in alle cellen een getal in</v>
      </c>
    </row>
    <row r="129" spans="1:7" s="4" customFormat="1" ht="20" x14ac:dyDescent="0.25">
      <c r="A129" s="14" t="s">
        <v>1650</v>
      </c>
      <c r="B129" s="3" t="s">
        <v>1150</v>
      </c>
      <c r="C129" s="19"/>
      <c r="D129" s="19"/>
      <c r="E129" s="19"/>
      <c r="F129" s="19"/>
      <c r="G129" s="22" t="str">
        <f>IF(AND(ISNUMBER(C129),ISNUMBER(D129),ISNUMBER(E129),ISNUMBER(F129)),"",Controlemeldingen!$A$22)</f>
        <v>Voer in alle cellen een getal in</v>
      </c>
    </row>
    <row r="130" spans="1:7" s="4" customFormat="1" ht="20" x14ac:dyDescent="0.25">
      <c r="A130" s="14" t="s">
        <v>1651</v>
      </c>
      <c r="B130" s="3" t="s">
        <v>1147</v>
      </c>
      <c r="C130" s="19"/>
      <c r="D130" s="19"/>
      <c r="E130" s="19"/>
      <c r="F130" s="19"/>
      <c r="G130" s="22" t="str">
        <f>IF(AND(ISNUMBER(C130),ISNUMBER(D130),ISNUMBER(E130),ISNUMBER(F130)),"",Controlemeldingen!$A$22)</f>
        <v>Voer in alle cellen een getal in</v>
      </c>
    </row>
    <row r="131" spans="1:7" s="4" customFormat="1" ht="20" x14ac:dyDescent="0.25">
      <c r="A131" s="14" t="s">
        <v>1652</v>
      </c>
      <c r="B131" s="3" t="s">
        <v>1155</v>
      </c>
      <c r="C131" s="19"/>
      <c r="D131" s="19"/>
      <c r="E131" s="19"/>
      <c r="F131" s="19"/>
      <c r="G131" s="22" t="str">
        <f>IF(AND(ISNUMBER(C131),ISNUMBER(D131),ISNUMBER(E131),ISNUMBER(F131)),"",Controlemeldingen!$A$22)</f>
        <v>Voer in alle cellen een getal in</v>
      </c>
    </row>
    <row r="132" spans="1:7" s="4" customFormat="1" ht="20" x14ac:dyDescent="0.25">
      <c r="A132" s="14" t="s">
        <v>1653</v>
      </c>
      <c r="B132" s="3" t="s">
        <v>1159</v>
      </c>
      <c r="C132" s="19"/>
      <c r="D132" s="19"/>
      <c r="E132" s="19"/>
      <c r="F132" s="19"/>
      <c r="G132" s="22" t="str">
        <f>IF(AND(ISNUMBER(C132),ISNUMBER(D132),ISNUMBER(E132),ISNUMBER(F132)),"",Controlemeldingen!$A$22)</f>
        <v>Voer in alle cellen een getal in</v>
      </c>
    </row>
    <row r="133" spans="1:7" s="4" customFormat="1" ht="20" x14ac:dyDescent="0.25">
      <c r="A133" s="14" t="s">
        <v>1654</v>
      </c>
      <c r="B133" s="3" t="s">
        <v>1157</v>
      </c>
      <c r="C133" s="19"/>
      <c r="D133" s="19"/>
      <c r="E133" s="19"/>
      <c r="F133" s="19"/>
      <c r="G133" s="22" t="str">
        <f>IF(AND(ISNUMBER(C133),ISNUMBER(D133),ISNUMBER(E133),ISNUMBER(F133)),"",Controlemeldingen!$A$22)</f>
        <v>Voer in alle cellen een getal in</v>
      </c>
    </row>
    <row r="134" spans="1:7" s="4" customFormat="1" ht="20" x14ac:dyDescent="0.25">
      <c r="A134" s="14" t="s">
        <v>1655</v>
      </c>
      <c r="B134" s="3" t="s">
        <v>1160</v>
      </c>
      <c r="C134" s="19"/>
      <c r="D134" s="19"/>
      <c r="E134" s="19"/>
      <c r="F134" s="19"/>
      <c r="G134" s="22" t="str">
        <f>IF(AND(ISNUMBER(C134),ISNUMBER(D134),ISNUMBER(E134),ISNUMBER(F134)),"",Controlemeldingen!$A$22)</f>
        <v>Voer in alle cellen een getal in</v>
      </c>
    </row>
    <row r="135" spans="1:7" s="4" customFormat="1" ht="20" x14ac:dyDescent="0.25">
      <c r="A135" s="14" t="s">
        <v>1656</v>
      </c>
      <c r="B135" s="3" t="s">
        <v>1158</v>
      </c>
      <c r="C135" s="19"/>
      <c r="D135" s="19"/>
      <c r="E135" s="19"/>
      <c r="F135" s="19"/>
      <c r="G135" s="22" t="str">
        <f>IF(AND(ISNUMBER(C135),ISNUMBER(D135),ISNUMBER(E135),ISNUMBER(F135)),"",Controlemeldingen!$A$22)</f>
        <v>Voer in alle cellen een getal in</v>
      </c>
    </row>
    <row r="136" spans="1:7" s="4" customFormat="1" ht="20" x14ac:dyDescent="0.25">
      <c r="A136" s="14" t="s">
        <v>1657</v>
      </c>
      <c r="B136" s="3" t="s">
        <v>1162</v>
      </c>
      <c r="C136" s="19"/>
      <c r="D136" s="19"/>
      <c r="E136" s="19"/>
      <c r="F136" s="19"/>
      <c r="G136" s="22" t="str">
        <f>IF(AND(ISNUMBER(C136),ISNUMBER(D136),ISNUMBER(E136),ISNUMBER(F136)),"",Controlemeldingen!$A$22)</f>
        <v>Voer in alle cellen een getal in</v>
      </c>
    </row>
    <row r="137" spans="1:7" s="4" customFormat="1" ht="20" x14ac:dyDescent="0.25">
      <c r="A137" s="14" t="s">
        <v>1658</v>
      </c>
      <c r="B137" s="3" t="s">
        <v>1168</v>
      </c>
      <c r="C137" s="19"/>
      <c r="D137" s="19"/>
      <c r="E137" s="19"/>
      <c r="F137" s="19"/>
      <c r="G137" s="22" t="str">
        <f>IF(AND(ISNUMBER(C137),ISNUMBER(D137),ISNUMBER(E137),ISNUMBER(F137)),"",Controlemeldingen!$A$22)</f>
        <v>Voer in alle cellen een getal in</v>
      </c>
    </row>
    <row r="138" spans="1:7" s="4" customFormat="1" ht="20" x14ac:dyDescent="0.25">
      <c r="A138" s="14" t="s">
        <v>1659</v>
      </c>
      <c r="B138" s="3" t="s">
        <v>1084</v>
      </c>
      <c r="C138" s="19"/>
      <c r="D138" s="19"/>
      <c r="E138" s="19"/>
      <c r="F138" s="19"/>
      <c r="G138" s="22" t="str">
        <f>IF(AND(ISNUMBER(C138),ISNUMBER(D138),ISNUMBER(E138),ISNUMBER(F138)),"",Controlemeldingen!$A$22)</f>
        <v>Voer in alle cellen een getal in</v>
      </c>
    </row>
    <row r="139" spans="1:7" s="4" customFormat="1" ht="20" x14ac:dyDescent="0.25">
      <c r="A139" s="14" t="s">
        <v>1660</v>
      </c>
      <c r="B139" s="3" t="s">
        <v>1163</v>
      </c>
      <c r="C139" s="19"/>
      <c r="D139" s="19"/>
      <c r="E139" s="19"/>
      <c r="F139" s="19"/>
      <c r="G139" s="22" t="str">
        <f>IF(AND(ISNUMBER(C139),ISNUMBER(D139),ISNUMBER(E139),ISNUMBER(F139)),"",Controlemeldingen!$A$22)</f>
        <v>Voer in alle cellen een getal in</v>
      </c>
    </row>
    <row r="140" spans="1:7" s="4" customFormat="1" ht="20" x14ac:dyDescent="0.25">
      <c r="A140" s="14" t="s">
        <v>1661</v>
      </c>
      <c r="B140" s="3" t="s">
        <v>1096</v>
      </c>
      <c r="C140" s="19"/>
      <c r="D140" s="19"/>
      <c r="E140" s="19"/>
      <c r="F140" s="19"/>
      <c r="G140" s="22" t="str">
        <f>IF(AND(ISNUMBER(C140),ISNUMBER(D140),ISNUMBER(E140),ISNUMBER(F140)),"",Controlemeldingen!$A$22)</f>
        <v>Voer in alle cellen een getal in</v>
      </c>
    </row>
    <row r="141" spans="1:7" s="4" customFormat="1" ht="20" x14ac:dyDescent="0.25">
      <c r="A141" s="14" t="s">
        <v>1662</v>
      </c>
      <c r="B141" s="3" t="s">
        <v>1234</v>
      </c>
      <c r="C141" s="19"/>
      <c r="D141" s="19"/>
      <c r="E141" s="19"/>
      <c r="F141" s="19"/>
      <c r="G141" s="22" t="str">
        <f>IF(AND(ISNUMBER(C141),ISNUMBER(D141),ISNUMBER(E141),ISNUMBER(F141)),"",Controlemeldingen!$A$22)</f>
        <v>Voer in alle cellen een getal in</v>
      </c>
    </row>
    <row r="142" spans="1:7" s="4" customFormat="1" ht="20" x14ac:dyDescent="0.25">
      <c r="A142" s="14" t="s">
        <v>1663</v>
      </c>
      <c r="B142" s="3" t="s">
        <v>1164</v>
      </c>
      <c r="C142" s="19"/>
      <c r="D142" s="19"/>
      <c r="E142" s="19"/>
      <c r="F142" s="19"/>
      <c r="G142" s="22" t="str">
        <f>IF(AND(ISNUMBER(C142),ISNUMBER(D142),ISNUMBER(E142),ISNUMBER(F142)),"",Controlemeldingen!$A$22)</f>
        <v>Voer in alle cellen een getal in</v>
      </c>
    </row>
    <row r="143" spans="1:7" s="4" customFormat="1" ht="20" x14ac:dyDescent="0.25">
      <c r="A143" s="14" t="s">
        <v>1664</v>
      </c>
      <c r="B143" s="3" t="s">
        <v>1165</v>
      </c>
      <c r="C143" s="19"/>
      <c r="D143" s="19"/>
      <c r="E143" s="19"/>
      <c r="F143" s="19"/>
      <c r="G143" s="22" t="str">
        <f>IF(AND(ISNUMBER(C143),ISNUMBER(D143),ISNUMBER(E143),ISNUMBER(F143)),"",Controlemeldingen!$A$22)</f>
        <v>Voer in alle cellen een getal in</v>
      </c>
    </row>
    <row r="144" spans="1:7" s="4" customFormat="1" ht="20" x14ac:dyDescent="0.25">
      <c r="A144" s="14" t="s">
        <v>1665</v>
      </c>
      <c r="B144" s="3" t="s">
        <v>1167</v>
      </c>
      <c r="C144" s="19"/>
      <c r="D144" s="19"/>
      <c r="E144" s="19"/>
      <c r="F144" s="19"/>
      <c r="G144" s="22" t="str">
        <f>IF(AND(ISNUMBER(C144),ISNUMBER(D144),ISNUMBER(E144),ISNUMBER(F144)),"",Controlemeldingen!$A$22)</f>
        <v>Voer in alle cellen een getal in</v>
      </c>
    </row>
    <row r="145" spans="1:7" s="4" customFormat="1" ht="20" x14ac:dyDescent="0.25">
      <c r="A145" s="14" t="s">
        <v>1666</v>
      </c>
      <c r="B145" s="3" t="s">
        <v>1088</v>
      </c>
      <c r="C145" s="19"/>
      <c r="D145" s="19"/>
      <c r="E145" s="19"/>
      <c r="F145" s="19"/>
      <c r="G145" s="22" t="str">
        <f>IF(AND(ISNUMBER(C145),ISNUMBER(D145),ISNUMBER(E145),ISNUMBER(F145)),"",Controlemeldingen!$A$22)</f>
        <v>Voer in alle cellen een getal in</v>
      </c>
    </row>
    <row r="146" spans="1:7" s="4" customFormat="1" ht="20" x14ac:dyDescent="0.25">
      <c r="A146" s="14" t="s">
        <v>1667</v>
      </c>
      <c r="B146" s="3" t="s">
        <v>1161</v>
      </c>
      <c r="C146" s="19"/>
      <c r="D146" s="19"/>
      <c r="E146" s="19"/>
      <c r="F146" s="19"/>
      <c r="G146" s="22" t="str">
        <f>IF(AND(ISNUMBER(C146),ISNUMBER(D146),ISNUMBER(E146),ISNUMBER(F146)),"",Controlemeldingen!$A$22)</f>
        <v>Voer in alle cellen een getal in</v>
      </c>
    </row>
    <row r="147" spans="1:7" s="4" customFormat="1" ht="20" x14ac:dyDescent="0.25">
      <c r="A147" s="14" t="s">
        <v>1668</v>
      </c>
      <c r="B147" s="3" t="s">
        <v>1169</v>
      </c>
      <c r="C147" s="19"/>
      <c r="D147" s="19"/>
      <c r="E147" s="19"/>
      <c r="F147" s="19"/>
      <c r="G147" s="22" t="str">
        <f>IF(AND(ISNUMBER(C147),ISNUMBER(D147),ISNUMBER(E147),ISNUMBER(F147)),"",Controlemeldingen!$A$22)</f>
        <v>Voer in alle cellen een getal in</v>
      </c>
    </row>
    <row r="148" spans="1:7" s="4" customFormat="1" ht="20" x14ac:dyDescent="0.25">
      <c r="A148" s="14" t="s">
        <v>1669</v>
      </c>
      <c r="B148" s="3" t="s">
        <v>1171</v>
      </c>
      <c r="C148" s="19"/>
      <c r="D148" s="19"/>
      <c r="E148" s="19"/>
      <c r="F148" s="19"/>
      <c r="G148" s="22" t="str">
        <f>IF(AND(ISNUMBER(C148),ISNUMBER(D148),ISNUMBER(E148),ISNUMBER(F148)),"",Controlemeldingen!$A$22)</f>
        <v>Voer in alle cellen een getal in</v>
      </c>
    </row>
    <row r="149" spans="1:7" s="4" customFormat="1" ht="20" x14ac:dyDescent="0.25">
      <c r="A149" s="14" t="s">
        <v>1670</v>
      </c>
      <c r="B149" s="3" t="s">
        <v>1235</v>
      </c>
      <c r="C149" s="19"/>
      <c r="D149" s="19"/>
      <c r="E149" s="19"/>
      <c r="F149" s="19"/>
      <c r="G149" s="22" t="str">
        <f>IF(AND(ISNUMBER(C149),ISNUMBER(D149),ISNUMBER(E149),ISNUMBER(F149)),"",Controlemeldingen!$A$22)</f>
        <v>Voer in alle cellen een getal in</v>
      </c>
    </row>
    <row r="150" spans="1:7" s="4" customFormat="1" ht="20" x14ac:dyDescent="0.25">
      <c r="A150" s="14" t="s">
        <v>1671</v>
      </c>
      <c r="B150" s="3" t="s">
        <v>1175</v>
      </c>
      <c r="C150" s="19"/>
      <c r="D150" s="19"/>
      <c r="E150" s="19"/>
      <c r="F150" s="19"/>
      <c r="G150" s="22" t="str">
        <f>IF(AND(ISNUMBER(C150),ISNUMBER(D150),ISNUMBER(E150),ISNUMBER(F150)),"",Controlemeldingen!$A$22)</f>
        <v>Voer in alle cellen een getal in</v>
      </c>
    </row>
    <row r="151" spans="1:7" s="4" customFormat="1" ht="20" x14ac:dyDescent="0.25">
      <c r="A151" s="14" t="s">
        <v>1672</v>
      </c>
      <c r="B151" s="3" t="s">
        <v>1256</v>
      </c>
      <c r="C151" s="19"/>
      <c r="D151" s="19"/>
      <c r="E151" s="19"/>
      <c r="F151" s="19"/>
      <c r="G151" s="22" t="str">
        <f>IF(AND(ISNUMBER(C151),ISNUMBER(D151),ISNUMBER(E151),ISNUMBER(F151)),"",Controlemeldingen!$A$22)</f>
        <v>Voer in alle cellen een getal in</v>
      </c>
    </row>
    <row r="152" spans="1:7" s="4" customFormat="1" ht="20" x14ac:dyDescent="0.25">
      <c r="A152" s="14" t="s">
        <v>1673</v>
      </c>
      <c r="B152" s="3" t="s">
        <v>1173</v>
      </c>
      <c r="C152" s="19"/>
      <c r="D152" s="19"/>
      <c r="E152" s="19"/>
      <c r="F152" s="19"/>
      <c r="G152" s="22" t="str">
        <f>IF(AND(ISNUMBER(C152),ISNUMBER(D152),ISNUMBER(E152),ISNUMBER(F152)),"",Controlemeldingen!$A$22)</f>
        <v>Voer in alle cellen een getal in</v>
      </c>
    </row>
    <row r="153" spans="1:7" s="4" customFormat="1" ht="20" x14ac:dyDescent="0.25">
      <c r="A153" s="14" t="s">
        <v>1674</v>
      </c>
      <c r="B153" s="3" t="s">
        <v>1172</v>
      </c>
      <c r="C153" s="19"/>
      <c r="D153" s="19"/>
      <c r="E153" s="19"/>
      <c r="F153" s="19"/>
      <c r="G153" s="22" t="str">
        <f>IF(AND(ISNUMBER(C153),ISNUMBER(D153),ISNUMBER(E153),ISNUMBER(F153)),"",Controlemeldingen!$A$22)</f>
        <v>Voer in alle cellen een getal in</v>
      </c>
    </row>
    <row r="154" spans="1:7" s="4" customFormat="1" ht="20" x14ac:dyDescent="0.25">
      <c r="A154" s="14" t="s">
        <v>1675</v>
      </c>
      <c r="B154" s="3" t="s">
        <v>1176</v>
      </c>
      <c r="C154" s="19"/>
      <c r="D154" s="19"/>
      <c r="E154" s="19"/>
      <c r="F154" s="19"/>
      <c r="G154" s="22" t="str">
        <f>IF(AND(ISNUMBER(C154),ISNUMBER(D154),ISNUMBER(E154),ISNUMBER(F154)),"",Controlemeldingen!$A$22)</f>
        <v>Voer in alle cellen een getal in</v>
      </c>
    </row>
    <row r="155" spans="1:7" s="4" customFormat="1" ht="20" x14ac:dyDescent="0.25">
      <c r="A155" s="14" t="s">
        <v>1676</v>
      </c>
      <c r="B155" s="3" t="s">
        <v>1177</v>
      </c>
      <c r="C155" s="19"/>
      <c r="D155" s="19"/>
      <c r="E155" s="19"/>
      <c r="F155" s="19"/>
      <c r="G155" s="22" t="str">
        <f>IF(AND(ISNUMBER(C155),ISNUMBER(D155),ISNUMBER(E155),ISNUMBER(F155)),"",Controlemeldingen!$A$22)</f>
        <v>Voer in alle cellen een getal in</v>
      </c>
    </row>
    <row r="156" spans="1:7" s="4" customFormat="1" ht="20" x14ac:dyDescent="0.25">
      <c r="A156" s="14" t="s">
        <v>1677</v>
      </c>
      <c r="B156" s="3" t="s">
        <v>1170</v>
      </c>
      <c r="C156" s="19"/>
      <c r="D156" s="19"/>
      <c r="E156" s="19"/>
      <c r="F156" s="19"/>
      <c r="G156" s="22" t="str">
        <f>IF(AND(ISNUMBER(C156),ISNUMBER(D156),ISNUMBER(E156),ISNUMBER(F156)),"",Controlemeldingen!$A$22)</f>
        <v>Voer in alle cellen een getal in</v>
      </c>
    </row>
    <row r="157" spans="1:7" s="4" customFormat="1" ht="20" x14ac:dyDescent="0.25">
      <c r="A157" s="14" t="s">
        <v>1678</v>
      </c>
      <c r="B157" s="3" t="s">
        <v>1174</v>
      </c>
      <c r="C157" s="19"/>
      <c r="D157" s="19"/>
      <c r="E157" s="19"/>
      <c r="F157" s="19"/>
      <c r="G157" s="22" t="str">
        <f>IF(AND(ISNUMBER(C157),ISNUMBER(D157),ISNUMBER(E157),ISNUMBER(F157)),"",Controlemeldingen!$A$22)</f>
        <v>Voer in alle cellen een getal in</v>
      </c>
    </row>
    <row r="158" spans="1:7" s="4" customFormat="1" ht="20" x14ac:dyDescent="0.25">
      <c r="A158" s="14" t="s">
        <v>1679</v>
      </c>
      <c r="B158" s="3" t="s">
        <v>1198</v>
      </c>
      <c r="C158" s="19"/>
      <c r="D158" s="19"/>
      <c r="E158" s="19"/>
      <c r="F158" s="19"/>
      <c r="G158" s="22" t="str">
        <f>IF(AND(ISNUMBER(C158),ISNUMBER(D158),ISNUMBER(E158),ISNUMBER(F158)),"",Controlemeldingen!$A$22)</f>
        <v>Voer in alle cellen een getal in</v>
      </c>
    </row>
    <row r="159" spans="1:7" s="4" customFormat="1" ht="20" x14ac:dyDescent="0.25">
      <c r="A159" s="14" t="s">
        <v>1680</v>
      </c>
      <c r="B159" s="3" t="s">
        <v>1194</v>
      </c>
      <c r="C159" s="19"/>
      <c r="D159" s="19"/>
      <c r="E159" s="19"/>
      <c r="F159" s="19"/>
      <c r="G159" s="22" t="str">
        <f>IF(AND(ISNUMBER(C159),ISNUMBER(D159),ISNUMBER(E159),ISNUMBER(F159)),"",Controlemeldingen!$A$22)</f>
        <v>Voer in alle cellen een getal in</v>
      </c>
    </row>
    <row r="160" spans="1:7" s="4" customFormat="1" ht="20" x14ac:dyDescent="0.25">
      <c r="A160" s="14" t="s">
        <v>1681</v>
      </c>
      <c r="B160" s="3" t="s">
        <v>1193</v>
      </c>
      <c r="C160" s="19"/>
      <c r="D160" s="19"/>
      <c r="E160" s="19"/>
      <c r="F160" s="19"/>
      <c r="G160" s="22" t="str">
        <f>IF(AND(ISNUMBER(C160),ISNUMBER(D160),ISNUMBER(E160),ISNUMBER(F160)),"",Controlemeldingen!$A$22)</f>
        <v>Voer in alle cellen een getal in</v>
      </c>
    </row>
    <row r="161" spans="1:7" s="4" customFormat="1" ht="20" x14ac:dyDescent="0.25">
      <c r="A161" s="14" t="s">
        <v>1682</v>
      </c>
      <c r="B161" s="3" t="s">
        <v>1196</v>
      </c>
      <c r="C161" s="19"/>
      <c r="D161" s="19"/>
      <c r="E161" s="19"/>
      <c r="F161" s="19"/>
      <c r="G161" s="22" t="str">
        <f>IF(AND(ISNUMBER(C161),ISNUMBER(D161),ISNUMBER(E161),ISNUMBER(F161)),"",Controlemeldingen!$A$22)</f>
        <v>Voer in alle cellen een getal in</v>
      </c>
    </row>
    <row r="162" spans="1:7" s="4" customFormat="1" ht="20" x14ac:dyDescent="0.25">
      <c r="A162" s="14" t="s">
        <v>1683</v>
      </c>
      <c r="B162" s="3" t="s">
        <v>1180</v>
      </c>
      <c r="C162" s="19"/>
      <c r="D162" s="19"/>
      <c r="E162" s="19"/>
      <c r="F162" s="19"/>
      <c r="G162" s="22" t="str">
        <f>IF(AND(ISNUMBER(C162),ISNUMBER(D162),ISNUMBER(E162),ISNUMBER(F162)),"",Controlemeldingen!$A$22)</f>
        <v>Voer in alle cellen een getal in</v>
      </c>
    </row>
    <row r="163" spans="1:7" s="4" customFormat="1" ht="20" x14ac:dyDescent="0.25">
      <c r="A163" s="14" t="s">
        <v>1684</v>
      </c>
      <c r="B163" s="3" t="s">
        <v>1186</v>
      </c>
      <c r="C163" s="19"/>
      <c r="D163" s="19"/>
      <c r="E163" s="19"/>
      <c r="F163" s="19"/>
      <c r="G163" s="22" t="str">
        <f>IF(AND(ISNUMBER(C163),ISNUMBER(D163),ISNUMBER(E163),ISNUMBER(F163)),"",Controlemeldingen!$A$22)</f>
        <v>Voer in alle cellen een getal in</v>
      </c>
    </row>
    <row r="164" spans="1:7" s="4" customFormat="1" ht="20" x14ac:dyDescent="0.25">
      <c r="A164" s="14" t="s">
        <v>1685</v>
      </c>
      <c r="B164" s="3" t="s">
        <v>1179</v>
      </c>
      <c r="C164" s="19"/>
      <c r="D164" s="19"/>
      <c r="E164" s="19"/>
      <c r="F164" s="19"/>
      <c r="G164" s="22" t="str">
        <f>IF(AND(ISNUMBER(C164),ISNUMBER(D164),ISNUMBER(E164),ISNUMBER(F164)),"",Controlemeldingen!$A$22)</f>
        <v>Voer in alle cellen een getal in</v>
      </c>
    </row>
    <row r="165" spans="1:7" s="4" customFormat="1" ht="20" x14ac:dyDescent="0.25">
      <c r="A165" s="14" t="s">
        <v>1686</v>
      </c>
      <c r="B165" s="3" t="s">
        <v>1184</v>
      </c>
      <c r="C165" s="19"/>
      <c r="D165" s="19"/>
      <c r="E165" s="19"/>
      <c r="F165" s="19"/>
      <c r="G165" s="22" t="str">
        <f>IF(AND(ISNUMBER(C165),ISNUMBER(D165),ISNUMBER(E165),ISNUMBER(F165)),"",Controlemeldingen!$A$22)</f>
        <v>Voer in alle cellen een getal in</v>
      </c>
    </row>
    <row r="166" spans="1:7" s="4" customFormat="1" ht="20" x14ac:dyDescent="0.25">
      <c r="A166" s="14" t="s">
        <v>1687</v>
      </c>
      <c r="B166" s="3" t="s">
        <v>1200</v>
      </c>
      <c r="C166" s="19"/>
      <c r="D166" s="19"/>
      <c r="E166" s="19"/>
      <c r="F166" s="19"/>
      <c r="G166" s="22" t="str">
        <f>IF(AND(ISNUMBER(C166),ISNUMBER(D166),ISNUMBER(E166),ISNUMBER(F166)),"",Controlemeldingen!$A$22)</f>
        <v>Voer in alle cellen een getal in</v>
      </c>
    </row>
    <row r="167" spans="1:7" s="4" customFormat="1" ht="20" x14ac:dyDescent="0.25">
      <c r="A167" s="14" t="s">
        <v>1688</v>
      </c>
      <c r="B167" s="3" t="s">
        <v>1195</v>
      </c>
      <c r="C167" s="19"/>
      <c r="D167" s="19"/>
      <c r="E167" s="19"/>
      <c r="F167" s="19"/>
      <c r="G167" s="22" t="str">
        <f>IF(AND(ISNUMBER(C167),ISNUMBER(D167),ISNUMBER(E167),ISNUMBER(F167)),"",Controlemeldingen!$A$22)</f>
        <v>Voer in alle cellen een getal in</v>
      </c>
    </row>
    <row r="168" spans="1:7" s="4" customFormat="1" ht="20" x14ac:dyDescent="0.25">
      <c r="A168" s="14" t="s">
        <v>1689</v>
      </c>
      <c r="B168" s="3" t="s">
        <v>1178</v>
      </c>
      <c r="C168" s="19"/>
      <c r="D168" s="19"/>
      <c r="E168" s="19"/>
      <c r="F168" s="19"/>
      <c r="G168" s="22" t="str">
        <f>IF(AND(ISNUMBER(C168),ISNUMBER(D168),ISNUMBER(E168),ISNUMBER(F168)),"",Controlemeldingen!$A$22)</f>
        <v>Voer in alle cellen een getal in</v>
      </c>
    </row>
    <row r="169" spans="1:7" s="4" customFormat="1" ht="20" x14ac:dyDescent="0.25">
      <c r="A169" s="14" t="s">
        <v>1690</v>
      </c>
      <c r="B169" s="3" t="s">
        <v>1212</v>
      </c>
      <c r="C169" s="19"/>
      <c r="D169" s="19"/>
      <c r="E169" s="19"/>
      <c r="F169" s="19"/>
      <c r="G169" s="22" t="str">
        <f>IF(AND(ISNUMBER(C169),ISNUMBER(D169),ISNUMBER(E169),ISNUMBER(F169)),"",Controlemeldingen!$A$22)</f>
        <v>Voer in alle cellen een getal in</v>
      </c>
    </row>
    <row r="170" spans="1:7" s="4" customFormat="1" ht="20" x14ac:dyDescent="0.25">
      <c r="A170" s="14" t="s">
        <v>1691</v>
      </c>
      <c r="B170" s="3" t="s">
        <v>1187</v>
      </c>
      <c r="C170" s="19"/>
      <c r="D170" s="19"/>
      <c r="E170" s="19"/>
      <c r="F170" s="19"/>
      <c r="G170" s="22" t="str">
        <f>IF(AND(ISNUMBER(C170),ISNUMBER(D170),ISNUMBER(E170),ISNUMBER(F170)),"",Controlemeldingen!$A$22)</f>
        <v>Voer in alle cellen een getal in</v>
      </c>
    </row>
    <row r="171" spans="1:7" s="4" customFormat="1" ht="20" x14ac:dyDescent="0.25">
      <c r="A171" s="14" t="s">
        <v>1692</v>
      </c>
      <c r="B171" s="3" t="s">
        <v>1188</v>
      </c>
      <c r="C171" s="19"/>
      <c r="D171" s="19"/>
      <c r="E171" s="19"/>
      <c r="F171" s="19"/>
      <c r="G171" s="22" t="str">
        <f>IF(AND(ISNUMBER(C171),ISNUMBER(D171),ISNUMBER(E171),ISNUMBER(F171)),"",Controlemeldingen!$A$22)</f>
        <v>Voer in alle cellen een getal in</v>
      </c>
    </row>
    <row r="172" spans="1:7" s="4" customFormat="1" ht="20" x14ac:dyDescent="0.25">
      <c r="A172" s="14" t="s">
        <v>1693</v>
      </c>
      <c r="B172" s="3" t="s">
        <v>1197</v>
      </c>
      <c r="C172" s="19"/>
      <c r="D172" s="19"/>
      <c r="E172" s="19"/>
      <c r="F172" s="19"/>
      <c r="G172" s="22" t="str">
        <f>IF(AND(ISNUMBER(C172),ISNUMBER(D172),ISNUMBER(E172),ISNUMBER(F172)),"",Controlemeldingen!$A$22)</f>
        <v>Voer in alle cellen een getal in</v>
      </c>
    </row>
    <row r="173" spans="1:7" s="4" customFormat="1" ht="20" x14ac:dyDescent="0.25">
      <c r="A173" s="14" t="s">
        <v>1694</v>
      </c>
      <c r="B173" s="3" t="s">
        <v>1185</v>
      </c>
      <c r="C173" s="19"/>
      <c r="D173" s="19"/>
      <c r="E173" s="19"/>
      <c r="F173" s="19"/>
      <c r="G173" s="22" t="str">
        <f>IF(AND(ISNUMBER(C173),ISNUMBER(D173),ISNUMBER(E173),ISNUMBER(F173)),"",Controlemeldingen!$A$22)</f>
        <v>Voer in alle cellen een getal in</v>
      </c>
    </row>
    <row r="174" spans="1:7" s="4" customFormat="1" ht="20" x14ac:dyDescent="0.25">
      <c r="A174" s="14" t="s">
        <v>1695</v>
      </c>
      <c r="B174" s="3" t="s">
        <v>1189</v>
      </c>
      <c r="C174" s="19"/>
      <c r="D174" s="19"/>
      <c r="E174" s="19"/>
      <c r="F174" s="19"/>
      <c r="G174" s="22" t="str">
        <f>IF(AND(ISNUMBER(C174),ISNUMBER(D174),ISNUMBER(E174),ISNUMBER(F174)),"",Controlemeldingen!$A$22)</f>
        <v>Voer in alle cellen een getal in</v>
      </c>
    </row>
    <row r="175" spans="1:7" s="4" customFormat="1" ht="20" x14ac:dyDescent="0.25">
      <c r="A175" s="14" t="s">
        <v>1696</v>
      </c>
      <c r="B175" s="3" t="s">
        <v>1183</v>
      </c>
      <c r="C175" s="19"/>
      <c r="D175" s="19"/>
      <c r="E175" s="19"/>
      <c r="F175" s="19"/>
      <c r="G175" s="22" t="str">
        <f>IF(AND(ISNUMBER(C175),ISNUMBER(D175),ISNUMBER(E175),ISNUMBER(F175)),"",Controlemeldingen!$A$22)</f>
        <v>Voer in alle cellen een getal in</v>
      </c>
    </row>
    <row r="176" spans="1:7" s="4" customFormat="1" ht="20" x14ac:dyDescent="0.25">
      <c r="A176" s="14" t="s">
        <v>1697</v>
      </c>
      <c r="B176" s="3" t="s">
        <v>1181</v>
      </c>
      <c r="C176" s="19"/>
      <c r="D176" s="19"/>
      <c r="E176" s="19"/>
      <c r="F176" s="19"/>
      <c r="G176" s="22" t="str">
        <f>IF(AND(ISNUMBER(C176),ISNUMBER(D176),ISNUMBER(E176),ISNUMBER(F176)),"",Controlemeldingen!$A$22)</f>
        <v>Voer in alle cellen een getal in</v>
      </c>
    </row>
    <row r="177" spans="1:7" s="4" customFormat="1" ht="20" x14ac:dyDescent="0.25">
      <c r="A177" s="14" t="s">
        <v>1698</v>
      </c>
      <c r="B177" s="3" t="s">
        <v>1191</v>
      </c>
      <c r="C177" s="19"/>
      <c r="D177" s="19"/>
      <c r="E177" s="19"/>
      <c r="F177" s="19"/>
      <c r="G177" s="22" t="str">
        <f>IF(AND(ISNUMBER(C177),ISNUMBER(D177),ISNUMBER(E177),ISNUMBER(F177)),"",Controlemeldingen!$A$22)</f>
        <v>Voer in alle cellen een getal in</v>
      </c>
    </row>
    <row r="178" spans="1:7" s="4" customFormat="1" ht="20" x14ac:dyDescent="0.25">
      <c r="A178" s="14" t="s">
        <v>1699</v>
      </c>
      <c r="B178" s="3" t="s">
        <v>1182</v>
      </c>
      <c r="C178" s="19"/>
      <c r="D178" s="19"/>
      <c r="E178" s="19"/>
      <c r="F178" s="19"/>
      <c r="G178" s="22" t="str">
        <f>IF(AND(ISNUMBER(C178),ISNUMBER(D178),ISNUMBER(E178),ISNUMBER(F178)),"",Controlemeldingen!$A$22)</f>
        <v>Voer in alle cellen een getal in</v>
      </c>
    </row>
    <row r="179" spans="1:7" s="4" customFormat="1" ht="20" x14ac:dyDescent="0.25">
      <c r="A179" s="14" t="s">
        <v>1700</v>
      </c>
      <c r="B179" s="3" t="s">
        <v>1199</v>
      </c>
      <c r="C179" s="19"/>
      <c r="D179" s="19"/>
      <c r="E179" s="19"/>
      <c r="F179" s="19"/>
      <c r="G179" s="22" t="str">
        <f>IF(AND(ISNUMBER(C179),ISNUMBER(D179),ISNUMBER(E179),ISNUMBER(F179)),"",Controlemeldingen!$A$22)</f>
        <v>Voer in alle cellen een getal in</v>
      </c>
    </row>
    <row r="180" spans="1:7" s="4" customFormat="1" ht="20" x14ac:dyDescent="0.25">
      <c r="A180" s="14" t="s">
        <v>1701</v>
      </c>
      <c r="B180" s="3" t="s">
        <v>1201</v>
      </c>
      <c r="C180" s="19"/>
      <c r="D180" s="19"/>
      <c r="E180" s="19"/>
      <c r="F180" s="19"/>
      <c r="G180" s="22" t="str">
        <f>IF(AND(ISNUMBER(C180),ISNUMBER(D180),ISNUMBER(E180),ISNUMBER(F180)),"",Controlemeldingen!$A$22)</f>
        <v>Voer in alle cellen een getal in</v>
      </c>
    </row>
    <row r="181" spans="1:7" s="4" customFormat="1" ht="20" x14ac:dyDescent="0.25">
      <c r="A181" s="14" t="s">
        <v>1702</v>
      </c>
      <c r="B181" s="3" t="s">
        <v>1205</v>
      </c>
      <c r="C181" s="19"/>
      <c r="D181" s="19"/>
      <c r="E181" s="19"/>
      <c r="F181" s="19"/>
      <c r="G181" s="22" t="str">
        <f>IF(AND(ISNUMBER(C181),ISNUMBER(D181),ISNUMBER(E181),ISNUMBER(F181)),"",Controlemeldingen!$A$22)</f>
        <v>Voer in alle cellen een getal in</v>
      </c>
    </row>
    <row r="182" spans="1:7" s="4" customFormat="1" ht="20" x14ac:dyDescent="0.25">
      <c r="A182" s="14" t="s">
        <v>1703</v>
      </c>
      <c r="B182" s="3" t="s">
        <v>1208</v>
      </c>
      <c r="C182" s="19"/>
      <c r="D182" s="19"/>
      <c r="E182" s="19"/>
      <c r="F182" s="19"/>
      <c r="G182" s="22" t="str">
        <f>IF(AND(ISNUMBER(C182),ISNUMBER(D182),ISNUMBER(E182),ISNUMBER(F182)),"",Controlemeldingen!$A$22)</f>
        <v>Voer in alle cellen een getal in</v>
      </c>
    </row>
    <row r="183" spans="1:7" s="4" customFormat="1" ht="20" x14ac:dyDescent="0.25">
      <c r="A183" s="14" t="s">
        <v>1704</v>
      </c>
      <c r="B183" s="3" t="s">
        <v>1211</v>
      </c>
      <c r="C183" s="19"/>
      <c r="D183" s="19"/>
      <c r="E183" s="19"/>
      <c r="F183" s="19"/>
      <c r="G183" s="22" t="str">
        <f>IF(AND(ISNUMBER(C183),ISNUMBER(D183),ISNUMBER(E183),ISNUMBER(F183)),"",Controlemeldingen!$A$22)</f>
        <v>Voer in alle cellen een getal in</v>
      </c>
    </row>
    <row r="184" spans="1:7" s="4" customFormat="1" ht="20" x14ac:dyDescent="0.25">
      <c r="A184" s="14" t="s">
        <v>1705</v>
      </c>
      <c r="B184" s="3" t="s">
        <v>1209</v>
      </c>
      <c r="C184" s="19"/>
      <c r="D184" s="19"/>
      <c r="E184" s="19"/>
      <c r="F184" s="19"/>
      <c r="G184" s="22" t="str">
        <f>IF(AND(ISNUMBER(C184),ISNUMBER(D184),ISNUMBER(E184),ISNUMBER(F184)),"",Controlemeldingen!$A$22)</f>
        <v>Voer in alle cellen een getal in</v>
      </c>
    </row>
    <row r="185" spans="1:7" s="4" customFormat="1" ht="20" x14ac:dyDescent="0.25">
      <c r="A185" s="14" t="s">
        <v>1706</v>
      </c>
      <c r="B185" s="3" t="s">
        <v>1207</v>
      </c>
      <c r="C185" s="19"/>
      <c r="D185" s="19"/>
      <c r="E185" s="19"/>
      <c r="F185" s="19"/>
      <c r="G185" s="22" t="str">
        <f>IF(AND(ISNUMBER(C185),ISNUMBER(D185),ISNUMBER(E185),ISNUMBER(F185)),"",Controlemeldingen!$A$22)</f>
        <v>Voer in alle cellen een getal in</v>
      </c>
    </row>
    <row r="186" spans="1:7" s="4" customFormat="1" ht="20" x14ac:dyDescent="0.25">
      <c r="A186" s="14" t="s">
        <v>1707</v>
      </c>
      <c r="B186" s="3" t="s">
        <v>1204</v>
      </c>
      <c r="C186" s="19"/>
      <c r="D186" s="19"/>
      <c r="E186" s="19"/>
      <c r="F186" s="19"/>
      <c r="G186" s="22" t="str">
        <f>IF(AND(ISNUMBER(C186),ISNUMBER(D186),ISNUMBER(E186),ISNUMBER(F186)),"",Controlemeldingen!$A$22)</f>
        <v>Voer in alle cellen een getal in</v>
      </c>
    </row>
    <row r="187" spans="1:7" s="4" customFormat="1" ht="20" x14ac:dyDescent="0.25">
      <c r="A187" s="14" t="s">
        <v>1708</v>
      </c>
      <c r="B187" s="3" t="s">
        <v>1213</v>
      </c>
      <c r="C187" s="19"/>
      <c r="D187" s="19"/>
      <c r="E187" s="19"/>
      <c r="F187" s="19"/>
      <c r="G187" s="22" t="str">
        <f>IF(AND(ISNUMBER(C187),ISNUMBER(D187),ISNUMBER(E187),ISNUMBER(F187)),"",Controlemeldingen!$A$22)</f>
        <v>Voer in alle cellen een getal in</v>
      </c>
    </row>
    <row r="188" spans="1:7" s="4" customFormat="1" ht="20" x14ac:dyDescent="0.25">
      <c r="A188" s="14" t="s">
        <v>1709</v>
      </c>
      <c r="B188" s="3" t="s">
        <v>1203</v>
      </c>
      <c r="C188" s="19"/>
      <c r="D188" s="19"/>
      <c r="E188" s="19"/>
      <c r="F188" s="19"/>
      <c r="G188" s="22" t="str">
        <f>IF(AND(ISNUMBER(C188),ISNUMBER(D188),ISNUMBER(E188),ISNUMBER(F188)),"",Controlemeldingen!$A$22)</f>
        <v>Voer in alle cellen een getal in</v>
      </c>
    </row>
    <row r="189" spans="1:7" s="4" customFormat="1" ht="20" x14ac:dyDescent="0.25">
      <c r="A189" s="14" t="s">
        <v>1710</v>
      </c>
      <c r="B189" s="3" t="s">
        <v>1202</v>
      </c>
      <c r="C189" s="19"/>
      <c r="D189" s="19"/>
      <c r="E189" s="19"/>
      <c r="F189" s="19"/>
      <c r="G189" s="22" t="str">
        <f>IF(AND(ISNUMBER(C189),ISNUMBER(D189),ISNUMBER(E189),ISNUMBER(F189)),"",Controlemeldingen!$A$22)</f>
        <v>Voer in alle cellen een getal in</v>
      </c>
    </row>
    <row r="190" spans="1:7" s="4" customFormat="1" ht="20" x14ac:dyDescent="0.25">
      <c r="A190" s="14" t="s">
        <v>1711</v>
      </c>
      <c r="B190" s="3" t="s">
        <v>1210</v>
      </c>
      <c r="C190" s="19"/>
      <c r="D190" s="19"/>
      <c r="E190" s="19"/>
      <c r="F190" s="19"/>
      <c r="G190" s="22" t="str">
        <f>IF(AND(ISNUMBER(C190),ISNUMBER(D190),ISNUMBER(E190),ISNUMBER(F190)),"",Controlemeldingen!$A$22)</f>
        <v>Voer in alle cellen een getal in</v>
      </c>
    </row>
    <row r="191" spans="1:7" s="4" customFormat="1" ht="20" x14ac:dyDescent="0.25">
      <c r="A191" s="14" t="s">
        <v>1712</v>
      </c>
      <c r="B191" s="3" t="s">
        <v>1206</v>
      </c>
      <c r="C191" s="19"/>
      <c r="D191" s="19"/>
      <c r="E191" s="19"/>
      <c r="F191" s="19"/>
      <c r="G191" s="22" t="str">
        <f>IF(AND(ISNUMBER(C191),ISNUMBER(D191),ISNUMBER(E191),ISNUMBER(F191)),"",Controlemeldingen!$A$22)</f>
        <v>Voer in alle cellen een getal in</v>
      </c>
    </row>
    <row r="192" spans="1:7" s="4" customFormat="1" ht="20" x14ac:dyDescent="0.25">
      <c r="A192" s="14" t="s">
        <v>1713</v>
      </c>
      <c r="B192" s="3" t="s">
        <v>1214</v>
      </c>
      <c r="C192" s="19"/>
      <c r="D192" s="19"/>
      <c r="E192" s="19"/>
      <c r="F192" s="19"/>
      <c r="G192" s="22" t="str">
        <f>IF(AND(ISNUMBER(C192),ISNUMBER(D192),ISNUMBER(E192),ISNUMBER(F192)),"",Controlemeldingen!$A$22)</f>
        <v>Voer in alle cellen een getal in</v>
      </c>
    </row>
    <row r="193" spans="1:7" s="4" customFormat="1" ht="20" x14ac:dyDescent="0.25">
      <c r="A193" s="14" t="s">
        <v>1714</v>
      </c>
      <c r="B193" s="3" t="s">
        <v>1218</v>
      </c>
      <c r="C193" s="19"/>
      <c r="D193" s="19"/>
      <c r="E193" s="19"/>
      <c r="F193" s="19"/>
      <c r="G193" s="22" t="str">
        <f>IF(AND(ISNUMBER(C193),ISNUMBER(D193),ISNUMBER(E193),ISNUMBER(F193)),"",Controlemeldingen!$A$22)</f>
        <v>Voer in alle cellen een getal in</v>
      </c>
    </row>
    <row r="194" spans="1:7" s="4" customFormat="1" ht="20" x14ac:dyDescent="0.25">
      <c r="A194" s="14" t="s">
        <v>1715</v>
      </c>
      <c r="B194" s="3" t="s">
        <v>1221</v>
      </c>
      <c r="C194" s="19"/>
      <c r="D194" s="19"/>
      <c r="E194" s="19"/>
      <c r="F194" s="19"/>
      <c r="G194" s="22" t="str">
        <f>IF(AND(ISNUMBER(C194),ISNUMBER(D194),ISNUMBER(E194),ISNUMBER(F194)),"",Controlemeldingen!$A$22)</f>
        <v>Voer in alle cellen een getal in</v>
      </c>
    </row>
    <row r="195" spans="1:7" s="4" customFormat="1" ht="20" x14ac:dyDescent="0.25">
      <c r="A195" s="14" t="s">
        <v>1716</v>
      </c>
      <c r="B195" s="3" t="s">
        <v>1124</v>
      </c>
      <c r="C195" s="19"/>
      <c r="D195" s="19"/>
      <c r="E195" s="19"/>
      <c r="F195" s="19"/>
      <c r="G195" s="22" t="str">
        <f>IF(AND(ISNUMBER(C195),ISNUMBER(D195),ISNUMBER(E195),ISNUMBER(F195)),"",Controlemeldingen!$A$22)</f>
        <v>Voer in alle cellen een getal in</v>
      </c>
    </row>
    <row r="196" spans="1:7" s="4" customFormat="1" ht="20" x14ac:dyDescent="0.25">
      <c r="A196" s="14" t="s">
        <v>1717</v>
      </c>
      <c r="B196" s="3" t="s">
        <v>1219</v>
      </c>
      <c r="C196" s="19"/>
      <c r="D196" s="19"/>
      <c r="E196" s="19"/>
      <c r="F196" s="19"/>
      <c r="G196" s="22" t="str">
        <f>IF(AND(ISNUMBER(C196),ISNUMBER(D196),ISNUMBER(E196),ISNUMBER(F196)),"",Controlemeldingen!$A$22)</f>
        <v>Voer in alle cellen een getal in</v>
      </c>
    </row>
    <row r="197" spans="1:7" s="4" customFormat="1" ht="20" x14ac:dyDescent="0.25">
      <c r="A197" s="14" t="s">
        <v>1718</v>
      </c>
      <c r="B197" s="3" t="s">
        <v>1222</v>
      </c>
      <c r="C197" s="19"/>
      <c r="D197" s="19"/>
      <c r="E197" s="19"/>
      <c r="F197" s="19"/>
      <c r="G197" s="22" t="str">
        <f>IF(AND(ISNUMBER(C197),ISNUMBER(D197),ISNUMBER(E197),ISNUMBER(F197)),"",Controlemeldingen!$A$22)</f>
        <v>Voer in alle cellen een getal in</v>
      </c>
    </row>
    <row r="198" spans="1:7" s="4" customFormat="1" ht="20" x14ac:dyDescent="0.25">
      <c r="A198" s="14" t="s">
        <v>1719</v>
      </c>
      <c r="B198" s="3" t="s">
        <v>1215</v>
      </c>
      <c r="C198" s="19"/>
      <c r="D198" s="19"/>
      <c r="E198" s="19"/>
      <c r="F198" s="19"/>
      <c r="G198" s="22" t="str">
        <f>IF(AND(ISNUMBER(C198),ISNUMBER(D198),ISNUMBER(E198),ISNUMBER(F198)),"",Controlemeldingen!$A$22)</f>
        <v>Voer in alle cellen een getal in</v>
      </c>
    </row>
    <row r="199" spans="1:7" s="4" customFormat="1" ht="20" x14ac:dyDescent="0.25">
      <c r="A199" s="14" t="s">
        <v>1720</v>
      </c>
      <c r="B199" s="3" t="s">
        <v>1224</v>
      </c>
      <c r="C199" s="19"/>
      <c r="D199" s="19"/>
      <c r="E199" s="19"/>
      <c r="F199" s="19"/>
      <c r="G199" s="22" t="str">
        <f>IF(AND(ISNUMBER(C199),ISNUMBER(D199),ISNUMBER(E199),ISNUMBER(F199)),"",Controlemeldingen!$A$22)</f>
        <v>Voer in alle cellen een getal in</v>
      </c>
    </row>
    <row r="200" spans="1:7" s="4" customFormat="1" ht="20" x14ac:dyDescent="0.25">
      <c r="A200" s="14" t="s">
        <v>1721</v>
      </c>
      <c r="B200" s="3" t="s">
        <v>1236</v>
      </c>
      <c r="C200" s="19"/>
      <c r="D200" s="19"/>
      <c r="E200" s="19"/>
      <c r="F200" s="19"/>
      <c r="G200" s="22" t="str">
        <f>IF(AND(ISNUMBER(C200),ISNUMBER(D200),ISNUMBER(E200),ISNUMBER(F200)),"",Controlemeldingen!$A$22)</f>
        <v>Voer in alle cellen een getal in</v>
      </c>
    </row>
    <row r="201" spans="1:7" s="4" customFormat="1" ht="20" x14ac:dyDescent="0.25">
      <c r="A201" s="14" t="s">
        <v>1722</v>
      </c>
      <c r="B201" s="3" t="s">
        <v>1223</v>
      </c>
      <c r="C201" s="19"/>
      <c r="D201" s="19"/>
      <c r="E201" s="19"/>
      <c r="F201" s="19"/>
      <c r="G201" s="22" t="str">
        <f>IF(AND(ISNUMBER(C201),ISNUMBER(D201),ISNUMBER(E201),ISNUMBER(F201)),"",Controlemeldingen!$A$22)</f>
        <v>Voer in alle cellen een getal in</v>
      </c>
    </row>
    <row r="202" spans="1:7" s="4" customFormat="1" ht="20" x14ac:dyDescent="0.25">
      <c r="A202" s="14" t="s">
        <v>1723</v>
      </c>
      <c r="B202" s="3" t="s">
        <v>1226</v>
      </c>
      <c r="C202" s="19"/>
      <c r="D202" s="19"/>
      <c r="E202" s="19"/>
      <c r="F202" s="19"/>
      <c r="G202" s="22" t="str">
        <f>IF(AND(ISNUMBER(C202),ISNUMBER(D202),ISNUMBER(E202),ISNUMBER(F202)),"",Controlemeldingen!$A$22)</f>
        <v>Voer in alle cellen een getal in</v>
      </c>
    </row>
    <row r="203" spans="1:7" s="4" customFormat="1" ht="20" x14ac:dyDescent="0.25">
      <c r="A203" s="14" t="s">
        <v>1724</v>
      </c>
      <c r="B203" s="3" t="s">
        <v>1217</v>
      </c>
      <c r="C203" s="19"/>
      <c r="D203" s="19"/>
      <c r="E203" s="19"/>
      <c r="F203" s="19"/>
      <c r="G203" s="22" t="str">
        <f>IF(AND(ISNUMBER(C203),ISNUMBER(D203),ISNUMBER(E203),ISNUMBER(F203)),"",Controlemeldingen!$A$22)</f>
        <v>Voer in alle cellen een getal in</v>
      </c>
    </row>
    <row r="204" spans="1:7" s="4" customFormat="1" ht="20" x14ac:dyDescent="0.25">
      <c r="A204" s="14" t="s">
        <v>1725</v>
      </c>
      <c r="B204" s="3" t="s">
        <v>1225</v>
      </c>
      <c r="C204" s="19"/>
      <c r="D204" s="19"/>
      <c r="E204" s="19"/>
      <c r="F204" s="19"/>
      <c r="G204" s="22" t="str">
        <f>IF(AND(ISNUMBER(C204),ISNUMBER(D204),ISNUMBER(E204),ISNUMBER(F204)),"",Controlemeldingen!$A$22)</f>
        <v>Voer in alle cellen een getal in</v>
      </c>
    </row>
    <row r="205" spans="1:7" s="4" customFormat="1" ht="20" x14ac:dyDescent="0.25">
      <c r="A205" s="14" t="s">
        <v>1726</v>
      </c>
      <c r="B205" s="3" t="s">
        <v>1216</v>
      </c>
      <c r="C205" s="19"/>
      <c r="D205" s="19"/>
      <c r="E205" s="19"/>
      <c r="F205" s="19"/>
      <c r="G205" s="22" t="str">
        <f>IF(AND(ISNUMBER(C205),ISNUMBER(D205),ISNUMBER(E205),ISNUMBER(F205)),"",Controlemeldingen!$A$22)</f>
        <v>Voer in alle cellen een getal in</v>
      </c>
    </row>
    <row r="206" spans="1:7" s="4" customFormat="1" ht="20" x14ac:dyDescent="0.25">
      <c r="A206" s="14" t="s">
        <v>1727</v>
      </c>
      <c r="B206" s="3" t="s">
        <v>1220</v>
      </c>
      <c r="C206" s="19"/>
      <c r="D206" s="19"/>
      <c r="E206" s="19"/>
      <c r="F206" s="19"/>
      <c r="G206" s="22" t="str">
        <f>IF(AND(ISNUMBER(C206),ISNUMBER(D206),ISNUMBER(E206),ISNUMBER(F206)),"",Controlemeldingen!$A$22)</f>
        <v>Voer in alle cellen een getal in</v>
      </c>
    </row>
    <row r="207" spans="1:7" s="4" customFormat="1" ht="20" x14ac:dyDescent="0.25">
      <c r="A207" s="14" t="s">
        <v>1728</v>
      </c>
      <c r="B207" s="3" t="s">
        <v>1227</v>
      </c>
      <c r="C207" s="19"/>
      <c r="D207" s="19"/>
      <c r="E207" s="19"/>
      <c r="F207" s="19"/>
      <c r="G207" s="22" t="str">
        <f>IF(AND(ISNUMBER(C207),ISNUMBER(D207),ISNUMBER(E207),ISNUMBER(F207)),"",Controlemeldingen!$A$22)</f>
        <v>Voer in alle cellen een getal in</v>
      </c>
    </row>
    <row r="208" spans="1:7" s="4" customFormat="1" ht="20" x14ac:dyDescent="0.25">
      <c r="A208" s="14" t="s">
        <v>1729</v>
      </c>
      <c r="B208" s="3" t="s">
        <v>1228</v>
      </c>
      <c r="C208" s="19"/>
      <c r="D208" s="19"/>
      <c r="E208" s="19"/>
      <c r="F208" s="19"/>
      <c r="G208" s="22" t="str">
        <f>IF(AND(ISNUMBER(C208),ISNUMBER(D208),ISNUMBER(E208),ISNUMBER(F208)),"",Controlemeldingen!$A$22)</f>
        <v>Voer in alle cellen een getal in</v>
      </c>
    </row>
    <row r="209" spans="1:7" s="4" customFormat="1" ht="20" x14ac:dyDescent="0.25">
      <c r="A209" s="14" t="s">
        <v>1730</v>
      </c>
      <c r="B209" s="3" t="s">
        <v>1229</v>
      </c>
      <c r="C209" s="19"/>
      <c r="D209" s="19"/>
      <c r="E209" s="19"/>
      <c r="F209" s="19"/>
      <c r="G209" s="22" t="str">
        <f>IF(AND(ISNUMBER(C209),ISNUMBER(D209),ISNUMBER(E209),ISNUMBER(F209)),"",Controlemeldingen!$A$22)</f>
        <v>Voer in alle cellen een getal in</v>
      </c>
    </row>
    <row r="210" spans="1:7" s="4" customFormat="1" ht="20" x14ac:dyDescent="0.25">
      <c r="A210" s="14" t="s">
        <v>1731</v>
      </c>
      <c r="B210" s="3" t="s">
        <v>1243</v>
      </c>
      <c r="C210" s="19"/>
      <c r="D210" s="19"/>
      <c r="E210" s="19"/>
      <c r="F210" s="19"/>
      <c r="G210" s="22" t="str">
        <f>IF(AND(ISNUMBER(C210),ISNUMBER(D210),ISNUMBER(E210),ISNUMBER(F210)),"",Controlemeldingen!$A$22)</f>
        <v>Voer in alle cellen een getal in</v>
      </c>
    </row>
    <row r="211" spans="1:7" s="4" customFormat="1" ht="20" x14ac:dyDescent="0.25">
      <c r="A211" s="14" t="s">
        <v>1732</v>
      </c>
      <c r="B211" s="3" t="s">
        <v>1230</v>
      </c>
      <c r="C211" s="19"/>
      <c r="D211" s="19"/>
      <c r="E211" s="19"/>
      <c r="F211" s="19"/>
      <c r="G211" s="22" t="str">
        <f>IF(AND(ISNUMBER(C211),ISNUMBER(D211),ISNUMBER(E211),ISNUMBER(F211)),"",Controlemeldingen!$A$22)</f>
        <v>Voer in alle cellen een getal in</v>
      </c>
    </row>
    <row r="212" spans="1:7" s="4" customFormat="1" ht="20" x14ac:dyDescent="0.25">
      <c r="A212" s="14" t="s">
        <v>1733</v>
      </c>
      <c r="B212" s="3" t="s">
        <v>1231</v>
      </c>
      <c r="C212" s="19"/>
      <c r="D212" s="19"/>
      <c r="E212" s="19"/>
      <c r="F212" s="19"/>
      <c r="G212" s="22" t="str">
        <f>IF(AND(ISNUMBER(C212),ISNUMBER(D212),ISNUMBER(E212),ISNUMBER(F212)),"",Controlemeldingen!$A$22)</f>
        <v>Voer in alle cellen een getal in</v>
      </c>
    </row>
    <row r="213" spans="1:7" s="4" customFormat="1" ht="20" x14ac:dyDescent="0.25">
      <c r="A213" s="14" t="s">
        <v>1734</v>
      </c>
      <c r="B213" s="3" t="s">
        <v>1241</v>
      </c>
      <c r="C213" s="19"/>
      <c r="D213" s="19"/>
      <c r="E213" s="19"/>
      <c r="F213" s="19"/>
      <c r="G213" s="22" t="str">
        <f>IF(AND(ISNUMBER(C213),ISNUMBER(D213),ISNUMBER(E213),ISNUMBER(F213)),"",Controlemeldingen!$A$22)</f>
        <v>Voer in alle cellen een getal in</v>
      </c>
    </row>
    <row r="214" spans="1:7" s="4" customFormat="1" ht="20" x14ac:dyDescent="0.25">
      <c r="A214" s="14" t="s">
        <v>1735</v>
      </c>
      <c r="B214" s="3" t="s">
        <v>1250</v>
      </c>
      <c r="C214" s="19"/>
      <c r="D214" s="19"/>
      <c r="E214" s="19"/>
      <c r="F214" s="19"/>
      <c r="G214" s="22" t="str">
        <f>IF(AND(ISNUMBER(C214),ISNUMBER(D214),ISNUMBER(E214),ISNUMBER(F214)),"",Controlemeldingen!$A$22)</f>
        <v>Voer in alle cellen een getal in</v>
      </c>
    </row>
    <row r="215" spans="1:7" s="4" customFormat="1" ht="20" x14ac:dyDescent="0.25">
      <c r="A215" s="14" t="s">
        <v>1736</v>
      </c>
      <c r="B215" s="3" t="s">
        <v>1244</v>
      </c>
      <c r="C215" s="19"/>
      <c r="D215" s="19"/>
      <c r="E215" s="19"/>
      <c r="F215" s="19"/>
      <c r="G215" s="22" t="str">
        <f>IF(AND(ISNUMBER(C215),ISNUMBER(D215),ISNUMBER(E215),ISNUMBER(F215)),"",Controlemeldingen!$A$22)</f>
        <v>Voer in alle cellen een getal in</v>
      </c>
    </row>
    <row r="216" spans="1:7" s="4" customFormat="1" ht="20" x14ac:dyDescent="0.25">
      <c r="A216" s="14" t="s">
        <v>1737</v>
      </c>
      <c r="B216" s="3" t="s">
        <v>1257</v>
      </c>
      <c r="C216" s="19"/>
      <c r="D216" s="19"/>
      <c r="E216" s="19"/>
      <c r="F216" s="19"/>
      <c r="G216" s="22" t="str">
        <f>IF(AND(ISNUMBER(C216),ISNUMBER(D216),ISNUMBER(E216),ISNUMBER(F216)),"",Controlemeldingen!$A$22)</f>
        <v>Voer in alle cellen een getal in</v>
      </c>
    </row>
    <row r="217" spans="1:7" s="4" customFormat="1" ht="20" x14ac:dyDescent="0.25">
      <c r="A217" s="14" t="s">
        <v>1738</v>
      </c>
      <c r="B217" s="3" t="s">
        <v>1260</v>
      </c>
      <c r="C217" s="19"/>
      <c r="D217" s="19"/>
      <c r="E217" s="19"/>
      <c r="F217" s="19"/>
      <c r="G217" s="22" t="str">
        <f>IF(AND(ISNUMBER(C217),ISNUMBER(D217),ISNUMBER(E217),ISNUMBER(F217)),"",Controlemeldingen!$A$22)</f>
        <v>Voer in alle cellen een getal in</v>
      </c>
    </row>
    <row r="218" spans="1:7" s="4" customFormat="1" ht="20" x14ac:dyDescent="0.25">
      <c r="A218" s="14" t="s">
        <v>1739</v>
      </c>
      <c r="B218" s="3" t="s">
        <v>1246</v>
      </c>
      <c r="C218" s="19"/>
      <c r="D218" s="19"/>
      <c r="E218" s="19"/>
      <c r="F218" s="19"/>
      <c r="G218" s="22" t="str">
        <f>IF(AND(ISNUMBER(C218),ISNUMBER(D218),ISNUMBER(E218),ISNUMBER(F218)),"",Controlemeldingen!$A$22)</f>
        <v>Voer in alle cellen een getal in</v>
      </c>
    </row>
    <row r="219" spans="1:7" s="4" customFormat="1" ht="20" x14ac:dyDescent="0.25">
      <c r="A219" s="14" t="s">
        <v>1740</v>
      </c>
      <c r="B219" s="3" t="s">
        <v>1233</v>
      </c>
      <c r="C219" s="19"/>
      <c r="D219" s="19"/>
      <c r="E219" s="19"/>
      <c r="F219" s="19"/>
      <c r="G219" s="22" t="str">
        <f>IF(AND(ISNUMBER(C219),ISNUMBER(D219),ISNUMBER(E219),ISNUMBER(F219)),"",Controlemeldingen!$A$22)</f>
        <v>Voer in alle cellen een getal in</v>
      </c>
    </row>
    <row r="220" spans="1:7" s="4" customFormat="1" ht="20" x14ac:dyDescent="0.25">
      <c r="A220" s="14" t="s">
        <v>1741</v>
      </c>
      <c r="B220" s="3" t="s">
        <v>1249</v>
      </c>
      <c r="C220" s="19"/>
      <c r="D220" s="19"/>
      <c r="E220" s="19"/>
      <c r="F220" s="19"/>
      <c r="G220" s="22" t="str">
        <f>IF(AND(ISNUMBER(C220),ISNUMBER(D220),ISNUMBER(E220),ISNUMBER(F220)),"",Controlemeldingen!$A$22)</f>
        <v>Voer in alle cellen een getal in</v>
      </c>
    </row>
    <row r="221" spans="1:7" s="4" customFormat="1" ht="20" x14ac:dyDescent="0.25">
      <c r="A221" s="14" t="s">
        <v>1742</v>
      </c>
      <c r="B221" s="3" t="s">
        <v>1259</v>
      </c>
      <c r="C221" s="19"/>
      <c r="D221" s="19"/>
      <c r="E221" s="19"/>
      <c r="F221" s="19"/>
      <c r="G221" s="22" t="str">
        <f>IF(AND(ISNUMBER(C221),ISNUMBER(D221),ISNUMBER(E221),ISNUMBER(F221)),"",Controlemeldingen!$A$22)</f>
        <v>Voer in alle cellen een getal in</v>
      </c>
    </row>
    <row r="222" spans="1:7" s="4" customFormat="1" ht="20" x14ac:dyDescent="0.25">
      <c r="A222" s="14" t="s">
        <v>1743</v>
      </c>
      <c r="B222" s="3" t="s">
        <v>1248</v>
      </c>
      <c r="C222" s="19"/>
      <c r="D222" s="19"/>
      <c r="E222" s="19"/>
      <c r="F222" s="19"/>
      <c r="G222" s="22" t="str">
        <f>IF(AND(ISNUMBER(C222),ISNUMBER(D222),ISNUMBER(E222),ISNUMBER(F222)),"",Controlemeldingen!$A$22)</f>
        <v>Voer in alle cellen een getal in</v>
      </c>
    </row>
    <row r="223" spans="1:7" s="4" customFormat="1" ht="20" x14ac:dyDescent="0.25">
      <c r="A223" s="14" t="s">
        <v>1744</v>
      </c>
      <c r="B223" s="3" t="s">
        <v>1245</v>
      </c>
      <c r="C223" s="19"/>
      <c r="D223" s="19"/>
      <c r="E223" s="19"/>
      <c r="F223" s="19"/>
      <c r="G223" s="22" t="str">
        <f>IF(AND(ISNUMBER(C223),ISNUMBER(D223),ISNUMBER(E223),ISNUMBER(F223)),"",Controlemeldingen!$A$22)</f>
        <v>Voer in alle cellen een getal in</v>
      </c>
    </row>
    <row r="224" spans="1:7" s="4" customFormat="1" ht="20" x14ac:dyDescent="0.25">
      <c r="A224" s="14" t="s">
        <v>1745</v>
      </c>
      <c r="B224" s="3" t="s">
        <v>1239</v>
      </c>
      <c r="C224" s="19"/>
      <c r="D224" s="19"/>
      <c r="E224" s="19"/>
      <c r="F224" s="19"/>
      <c r="G224" s="22" t="str">
        <f>IF(AND(ISNUMBER(C224),ISNUMBER(D224),ISNUMBER(E224),ISNUMBER(F224)),"",Controlemeldingen!$A$22)</f>
        <v>Voer in alle cellen een getal in</v>
      </c>
    </row>
    <row r="225" spans="1:7" s="4" customFormat="1" ht="20" x14ac:dyDescent="0.25">
      <c r="A225" s="14" t="s">
        <v>1746</v>
      </c>
      <c r="B225" s="3" t="s">
        <v>1242</v>
      </c>
      <c r="C225" s="19"/>
      <c r="D225" s="19"/>
      <c r="E225" s="19"/>
      <c r="F225" s="19"/>
      <c r="G225" s="22" t="str">
        <f>IF(AND(ISNUMBER(C225),ISNUMBER(D225),ISNUMBER(E225),ISNUMBER(F225)),"",Controlemeldingen!$A$22)</f>
        <v>Voer in alle cellen een getal in</v>
      </c>
    </row>
    <row r="226" spans="1:7" s="4" customFormat="1" ht="20" x14ac:dyDescent="0.25">
      <c r="A226" s="14" t="s">
        <v>1747</v>
      </c>
      <c r="B226" s="3" t="s">
        <v>1251</v>
      </c>
      <c r="C226" s="19"/>
      <c r="D226" s="19"/>
      <c r="E226" s="19"/>
      <c r="F226" s="19"/>
      <c r="G226" s="22" t="str">
        <f>IF(AND(ISNUMBER(C226),ISNUMBER(D226),ISNUMBER(E226),ISNUMBER(F226)),"",Controlemeldingen!$A$22)</f>
        <v>Voer in alle cellen een getal in</v>
      </c>
    </row>
    <row r="227" spans="1:7" s="4" customFormat="1" ht="20" x14ac:dyDescent="0.25">
      <c r="A227" s="14" t="s">
        <v>1748</v>
      </c>
      <c r="B227" s="3" t="s">
        <v>1258</v>
      </c>
      <c r="C227" s="19"/>
      <c r="D227" s="19"/>
      <c r="E227" s="19"/>
      <c r="F227" s="19"/>
      <c r="G227" s="22" t="str">
        <f>IF(AND(ISNUMBER(C227),ISNUMBER(D227),ISNUMBER(E227),ISNUMBER(F227)),"",Controlemeldingen!$A$22)</f>
        <v>Voer in alle cellen een getal in</v>
      </c>
    </row>
    <row r="228" spans="1:7" s="4" customFormat="1" ht="20" x14ac:dyDescent="0.25">
      <c r="A228" s="14" t="s">
        <v>1749</v>
      </c>
      <c r="B228" s="3" t="s">
        <v>1254</v>
      </c>
      <c r="C228" s="19"/>
      <c r="D228" s="19"/>
      <c r="E228" s="19"/>
      <c r="F228" s="19"/>
      <c r="G228" s="22" t="str">
        <f>IF(AND(ISNUMBER(C228),ISNUMBER(D228),ISNUMBER(E228),ISNUMBER(F228)),"",Controlemeldingen!$A$22)</f>
        <v>Voer in alle cellen een getal in</v>
      </c>
    </row>
    <row r="229" spans="1:7" s="4" customFormat="1" ht="20" x14ac:dyDescent="0.25">
      <c r="A229" s="14" t="s">
        <v>1750</v>
      </c>
      <c r="B229" s="3" t="s">
        <v>1240</v>
      </c>
      <c r="C229" s="19"/>
      <c r="D229" s="19"/>
      <c r="E229" s="19"/>
      <c r="F229" s="19"/>
      <c r="G229" s="22" t="str">
        <f>IF(AND(ISNUMBER(C229),ISNUMBER(D229),ISNUMBER(E229),ISNUMBER(F229)),"",Controlemeldingen!$A$22)</f>
        <v>Voer in alle cellen een getal in</v>
      </c>
    </row>
    <row r="230" spans="1:7" s="4" customFormat="1" ht="20" x14ac:dyDescent="0.25">
      <c r="A230" s="14" t="s">
        <v>1751</v>
      </c>
      <c r="B230" s="3" t="s">
        <v>1112</v>
      </c>
      <c r="C230" s="19"/>
      <c r="D230" s="19"/>
      <c r="E230" s="19"/>
      <c r="F230" s="19"/>
      <c r="G230" s="22" t="str">
        <f>IF(AND(ISNUMBER(C230),ISNUMBER(D230),ISNUMBER(E230),ISNUMBER(F230)),"",Controlemeldingen!$A$22)</f>
        <v>Voer in alle cellen een getal in</v>
      </c>
    </row>
    <row r="231" spans="1:7" s="4" customFormat="1" ht="20" x14ac:dyDescent="0.25">
      <c r="A231" s="14" t="s">
        <v>1752</v>
      </c>
      <c r="B231" s="3" t="s">
        <v>1247</v>
      </c>
      <c r="C231" s="19"/>
      <c r="D231" s="19"/>
      <c r="E231" s="19"/>
      <c r="F231" s="19"/>
      <c r="G231" s="22" t="str">
        <f>IF(AND(ISNUMBER(C231),ISNUMBER(D231),ISNUMBER(E231),ISNUMBER(F231)),"",Controlemeldingen!$A$22)</f>
        <v>Voer in alle cellen een getal in</v>
      </c>
    </row>
    <row r="232" spans="1:7" s="4" customFormat="1" ht="20" x14ac:dyDescent="0.25">
      <c r="A232" s="14" t="s">
        <v>1753</v>
      </c>
      <c r="B232" s="3" t="s">
        <v>1262</v>
      </c>
      <c r="C232" s="19"/>
      <c r="D232" s="19"/>
      <c r="E232" s="19"/>
      <c r="F232" s="19"/>
      <c r="G232" s="22" t="str">
        <f>IF(AND(ISNUMBER(C232),ISNUMBER(D232),ISNUMBER(E232),ISNUMBER(F232)),"",Controlemeldingen!$A$22)</f>
        <v>Voer in alle cellen een getal in</v>
      </c>
    </row>
    <row r="233" spans="1:7" s="4" customFormat="1" ht="20" x14ac:dyDescent="0.25">
      <c r="A233" s="14" t="s">
        <v>1754</v>
      </c>
      <c r="B233" s="3" t="s">
        <v>1116</v>
      </c>
      <c r="C233" s="19"/>
      <c r="D233" s="19"/>
      <c r="E233" s="19"/>
      <c r="F233" s="19"/>
      <c r="G233" s="22" t="str">
        <f>IF(AND(ISNUMBER(C233),ISNUMBER(D233),ISNUMBER(E233),ISNUMBER(F233)),"",Controlemeldingen!$A$22)</f>
        <v>Voer in alle cellen een getal in</v>
      </c>
    </row>
    <row r="234" spans="1:7" s="4" customFormat="1" ht="20" x14ac:dyDescent="0.25">
      <c r="A234" s="14" t="s">
        <v>1755</v>
      </c>
      <c r="B234" s="3" t="s">
        <v>1275</v>
      </c>
      <c r="C234" s="19"/>
      <c r="D234" s="19"/>
      <c r="E234" s="19"/>
      <c r="F234" s="19"/>
      <c r="G234" s="22" t="str">
        <f>IF(AND(ISNUMBER(C234),ISNUMBER(D234),ISNUMBER(E234),ISNUMBER(F234)),"",Controlemeldingen!$A$22)</f>
        <v>Voer in alle cellen een getal in</v>
      </c>
    </row>
    <row r="235" spans="1:7" s="4" customFormat="1" ht="20" x14ac:dyDescent="0.25">
      <c r="A235" s="14" t="s">
        <v>1756</v>
      </c>
      <c r="B235" s="3" t="s">
        <v>1090</v>
      </c>
      <c r="C235" s="19"/>
      <c r="D235" s="19"/>
      <c r="E235" s="19"/>
      <c r="F235" s="19"/>
      <c r="G235" s="22" t="str">
        <f>IF(AND(ISNUMBER(C235),ISNUMBER(D235),ISNUMBER(E235),ISNUMBER(F235)),"",Controlemeldingen!$A$22)</f>
        <v>Voer in alle cellen een getal in</v>
      </c>
    </row>
    <row r="236" spans="1:7" s="4" customFormat="1" ht="20" x14ac:dyDescent="0.25">
      <c r="A236" s="14" t="s">
        <v>1757</v>
      </c>
      <c r="B236" s="3" t="s">
        <v>1125</v>
      </c>
      <c r="C236" s="19"/>
      <c r="D236" s="19"/>
      <c r="E236" s="19"/>
      <c r="F236" s="19"/>
      <c r="G236" s="22" t="str">
        <f>IF(AND(ISNUMBER(C236),ISNUMBER(D236),ISNUMBER(E236),ISNUMBER(F236)),"",Controlemeldingen!$A$22)</f>
        <v>Voer in alle cellen een getal in</v>
      </c>
    </row>
    <row r="237" spans="1:7" s="4" customFormat="1" ht="20" x14ac:dyDescent="0.25">
      <c r="A237" s="14" t="s">
        <v>1758</v>
      </c>
      <c r="B237" s="3" t="s">
        <v>1268</v>
      </c>
      <c r="C237" s="19"/>
      <c r="D237" s="19"/>
      <c r="E237" s="19"/>
      <c r="F237" s="19"/>
      <c r="G237" s="22" t="str">
        <f>IF(AND(ISNUMBER(C237),ISNUMBER(D237),ISNUMBER(E237),ISNUMBER(F237)),"",Controlemeldingen!$A$22)</f>
        <v>Voer in alle cellen een getal in</v>
      </c>
    </row>
    <row r="238" spans="1:7" s="4" customFormat="1" ht="20" x14ac:dyDescent="0.25">
      <c r="A238" s="14" t="s">
        <v>1759</v>
      </c>
      <c r="B238" s="3" t="s">
        <v>1266</v>
      </c>
      <c r="C238" s="19"/>
      <c r="D238" s="19"/>
      <c r="E238" s="19"/>
      <c r="F238" s="19"/>
      <c r="G238" s="22" t="str">
        <f>IF(AND(ISNUMBER(C238),ISNUMBER(D238),ISNUMBER(E238),ISNUMBER(F238)),"",Controlemeldingen!$A$22)</f>
        <v>Voer in alle cellen een getal in</v>
      </c>
    </row>
    <row r="239" spans="1:7" s="4" customFormat="1" ht="20" x14ac:dyDescent="0.25">
      <c r="A239" s="14" t="s">
        <v>1760</v>
      </c>
      <c r="B239" s="3" t="s">
        <v>1264</v>
      </c>
      <c r="C239" s="19"/>
      <c r="D239" s="19"/>
      <c r="E239" s="19"/>
      <c r="F239" s="19"/>
      <c r="G239" s="22" t="str">
        <f>IF(AND(ISNUMBER(C239),ISNUMBER(D239),ISNUMBER(E239),ISNUMBER(F239)),"",Controlemeldingen!$A$22)</f>
        <v>Voer in alle cellen een getal in</v>
      </c>
    </row>
    <row r="240" spans="1:7" s="4" customFormat="1" ht="20" x14ac:dyDescent="0.25">
      <c r="A240" s="14" t="s">
        <v>1761</v>
      </c>
      <c r="B240" s="3" t="s">
        <v>1269</v>
      </c>
      <c r="C240" s="19"/>
      <c r="D240" s="19"/>
      <c r="E240" s="19"/>
      <c r="F240" s="19"/>
      <c r="G240" s="22" t="str">
        <f>IF(AND(ISNUMBER(C240),ISNUMBER(D240),ISNUMBER(E240),ISNUMBER(F240)),"",Controlemeldingen!$A$22)</f>
        <v>Voer in alle cellen een getal in</v>
      </c>
    </row>
    <row r="241" spans="1:7" s="4" customFormat="1" ht="20" x14ac:dyDescent="0.25">
      <c r="A241" s="14" t="s">
        <v>1762</v>
      </c>
      <c r="B241" s="3" t="s">
        <v>1267</v>
      </c>
      <c r="C241" s="19"/>
      <c r="D241" s="19"/>
      <c r="E241" s="19"/>
      <c r="F241" s="19"/>
      <c r="G241" s="22" t="str">
        <f>IF(AND(ISNUMBER(C241),ISNUMBER(D241),ISNUMBER(E241),ISNUMBER(F241)),"",Controlemeldingen!$A$22)</f>
        <v>Voer in alle cellen een getal in</v>
      </c>
    </row>
    <row r="242" spans="1:7" s="4" customFormat="1" ht="20" x14ac:dyDescent="0.25">
      <c r="A242" s="14" t="s">
        <v>1763</v>
      </c>
      <c r="B242" s="3" t="s">
        <v>1274</v>
      </c>
      <c r="C242" s="19"/>
      <c r="D242" s="19"/>
      <c r="E242" s="19"/>
      <c r="F242" s="19"/>
      <c r="G242" s="22" t="str">
        <f>IF(AND(ISNUMBER(C242),ISNUMBER(D242),ISNUMBER(E242),ISNUMBER(F242)),"",Controlemeldingen!$A$22)</f>
        <v>Voer in alle cellen een getal in</v>
      </c>
    </row>
    <row r="243" spans="1:7" s="4" customFormat="1" ht="20" x14ac:dyDescent="0.25">
      <c r="A243" s="14" t="s">
        <v>1764</v>
      </c>
      <c r="B243" s="3" t="s">
        <v>1272</v>
      </c>
      <c r="C243" s="19"/>
      <c r="D243" s="19"/>
      <c r="E243" s="19"/>
      <c r="F243" s="19"/>
      <c r="G243" s="22" t="str">
        <f>IF(AND(ISNUMBER(C243),ISNUMBER(D243),ISNUMBER(E243),ISNUMBER(F243)),"",Controlemeldingen!$A$22)</f>
        <v>Voer in alle cellen een getal in</v>
      </c>
    </row>
    <row r="244" spans="1:7" s="4" customFormat="1" ht="20" x14ac:dyDescent="0.25">
      <c r="A244" s="14" t="s">
        <v>1765</v>
      </c>
      <c r="B244" s="3" t="s">
        <v>1270</v>
      </c>
      <c r="C244" s="19"/>
      <c r="D244" s="19"/>
      <c r="E244" s="19"/>
      <c r="F244" s="19"/>
      <c r="G244" s="22" t="str">
        <f>IF(AND(ISNUMBER(C244),ISNUMBER(D244),ISNUMBER(E244),ISNUMBER(F244)),"",Controlemeldingen!$A$22)</f>
        <v>Voer in alle cellen een getal in</v>
      </c>
    </row>
    <row r="245" spans="1:7" s="4" customFormat="1" ht="20" x14ac:dyDescent="0.25">
      <c r="A245" s="14" t="s">
        <v>1766</v>
      </c>
      <c r="B245" s="3" t="s">
        <v>1273</v>
      </c>
      <c r="C245" s="19"/>
      <c r="D245" s="19"/>
      <c r="E245" s="19"/>
      <c r="F245" s="19"/>
      <c r="G245" s="22" t="str">
        <f>IF(AND(ISNUMBER(C245),ISNUMBER(D245),ISNUMBER(E245),ISNUMBER(F245)),"",Controlemeldingen!$A$22)</f>
        <v>Voer in alle cellen een getal in</v>
      </c>
    </row>
    <row r="246" spans="1:7" s="4" customFormat="1" ht="20" x14ac:dyDescent="0.25">
      <c r="A246" s="14" t="s">
        <v>1767</v>
      </c>
      <c r="B246" s="3" t="s">
        <v>1271</v>
      </c>
      <c r="C246" s="19"/>
      <c r="D246" s="19"/>
      <c r="E246" s="19"/>
      <c r="F246" s="19"/>
      <c r="G246" s="22" t="str">
        <f>IF(AND(ISNUMBER(C246),ISNUMBER(D246),ISNUMBER(E246),ISNUMBER(F246)),"",Controlemeldingen!$A$22)</f>
        <v>Voer in alle cellen een getal in</v>
      </c>
    </row>
    <row r="247" spans="1:7" s="4" customFormat="1" ht="20" x14ac:dyDescent="0.25">
      <c r="A247" s="14" t="s">
        <v>1768</v>
      </c>
      <c r="B247" s="3" t="s">
        <v>1276</v>
      </c>
      <c r="C247" s="19"/>
      <c r="D247" s="19"/>
      <c r="E247" s="19"/>
      <c r="F247" s="19"/>
      <c r="G247" s="22" t="str">
        <f>IF(AND(ISNUMBER(C247),ISNUMBER(D247),ISNUMBER(E247),ISNUMBER(F247)),"",Controlemeldingen!$A$22)</f>
        <v>Voer in alle cellen een getal in</v>
      </c>
    </row>
    <row r="248" spans="1:7" s="4" customFormat="1" ht="20" x14ac:dyDescent="0.25">
      <c r="A248" s="14" t="s">
        <v>1769</v>
      </c>
      <c r="B248" s="3" t="s">
        <v>1263</v>
      </c>
      <c r="C248" s="19"/>
      <c r="D248" s="19"/>
      <c r="E248" s="19"/>
      <c r="F248" s="19"/>
      <c r="G248" s="22" t="str">
        <f>IF(AND(ISNUMBER(C248),ISNUMBER(D248),ISNUMBER(E248),ISNUMBER(F248)),"",Controlemeldingen!$A$22)</f>
        <v>Voer in alle cellen een getal in</v>
      </c>
    </row>
    <row r="249" spans="1:7" s="4" customFormat="1" ht="20" x14ac:dyDescent="0.25">
      <c r="A249" s="14" t="s">
        <v>1770</v>
      </c>
      <c r="B249" s="3" t="s">
        <v>1265</v>
      </c>
      <c r="C249" s="19"/>
      <c r="D249" s="19"/>
      <c r="E249" s="19"/>
      <c r="F249" s="19"/>
      <c r="G249" s="22" t="str">
        <f>IF(AND(ISNUMBER(C249),ISNUMBER(D249),ISNUMBER(E249),ISNUMBER(F249)),"",Controlemeldingen!$A$22)</f>
        <v>Voer in alle cellen een getal in</v>
      </c>
    </row>
    <row r="250" spans="1:7" s="4" customFormat="1" ht="20" x14ac:dyDescent="0.25">
      <c r="A250" s="14" t="s">
        <v>1771</v>
      </c>
      <c r="B250" s="3" t="s">
        <v>1278</v>
      </c>
      <c r="C250" s="19"/>
      <c r="D250" s="19"/>
      <c r="E250" s="19"/>
      <c r="F250" s="19"/>
      <c r="G250" s="22" t="str">
        <f>IF(AND(ISNUMBER(C250),ISNUMBER(D250),ISNUMBER(E250),ISNUMBER(F250)),"",Controlemeldingen!$A$22)</f>
        <v>Voer in alle cellen een getal in</v>
      </c>
    </row>
    <row r="251" spans="1:7" s="4" customFormat="1" ht="20" x14ac:dyDescent="0.25">
      <c r="A251" s="14" t="s">
        <v>1772</v>
      </c>
      <c r="B251" s="3" t="s">
        <v>1277</v>
      </c>
      <c r="C251" s="19"/>
      <c r="D251" s="19"/>
      <c r="E251" s="19"/>
      <c r="F251" s="19"/>
      <c r="G251" s="22" t="str">
        <f>IF(AND(ISNUMBER(C251),ISNUMBER(D251),ISNUMBER(E251),ISNUMBER(F251)),"",Controlemeldingen!$A$22)</f>
        <v>Voer in alle cellen een getal in</v>
      </c>
    </row>
    <row r="252" spans="1:7" s="4" customFormat="1" ht="20" x14ac:dyDescent="0.25">
      <c r="A252" s="14" t="s">
        <v>1773</v>
      </c>
      <c r="B252" s="3" t="s">
        <v>1281</v>
      </c>
      <c r="C252" s="19"/>
      <c r="D252" s="19"/>
      <c r="E252" s="19"/>
      <c r="F252" s="19"/>
      <c r="G252" s="22" t="str">
        <f>IF(AND(ISNUMBER(C252),ISNUMBER(D252),ISNUMBER(E252),ISNUMBER(F252)),"",Controlemeldingen!$A$22)</f>
        <v>Voer in alle cellen een getal in</v>
      </c>
    </row>
    <row r="253" spans="1:7" s="4" customFormat="1" ht="20" x14ac:dyDescent="0.25">
      <c r="A253" s="14" t="s">
        <v>1774</v>
      </c>
      <c r="B253" s="3" t="s">
        <v>1282</v>
      </c>
      <c r="C253" s="19"/>
      <c r="D253" s="19"/>
      <c r="E253" s="19"/>
      <c r="F253" s="19"/>
      <c r="G253" s="22" t="str">
        <f>IF(AND(ISNUMBER(C253),ISNUMBER(D253),ISNUMBER(E253),ISNUMBER(F253)),"",Controlemeldingen!$A$22)</f>
        <v>Voer in alle cellen een getal in</v>
      </c>
    </row>
    <row r="254" spans="1:7" s="4" customFormat="1" ht="20" x14ac:dyDescent="0.25">
      <c r="A254" s="14" t="s">
        <v>1775</v>
      </c>
      <c r="B254" s="3" t="s">
        <v>1283</v>
      </c>
      <c r="C254" s="19"/>
      <c r="D254" s="19"/>
      <c r="E254" s="19"/>
      <c r="F254" s="19"/>
      <c r="G254" s="22" t="str">
        <f>IF(AND(ISNUMBER(C254),ISNUMBER(D254),ISNUMBER(E254),ISNUMBER(F254)),"",Controlemeldingen!$A$22)</f>
        <v>Voer in alle cellen een getal in</v>
      </c>
    </row>
    <row r="255" spans="1:7" s="4" customFormat="1" ht="20" x14ac:dyDescent="0.25">
      <c r="A255" s="14" t="s">
        <v>1776</v>
      </c>
      <c r="B255" s="3" t="s">
        <v>1284</v>
      </c>
      <c r="C255" s="19"/>
      <c r="D255" s="19"/>
      <c r="E255" s="19"/>
      <c r="F255" s="19"/>
      <c r="G255" s="22" t="str">
        <f>IF(AND(ISNUMBER(C255),ISNUMBER(D255),ISNUMBER(E255),ISNUMBER(F255)),"",Controlemeldingen!$A$22)</f>
        <v>Voer in alle cellen een getal in</v>
      </c>
    </row>
    <row r="256" spans="1:7" s="4" customFormat="1" ht="20" x14ac:dyDescent="0.25">
      <c r="A256" s="14" t="s">
        <v>1777</v>
      </c>
      <c r="B256" s="3" t="s">
        <v>1286</v>
      </c>
      <c r="C256" s="19"/>
      <c r="D256" s="19"/>
      <c r="E256" s="19"/>
      <c r="F256" s="19"/>
      <c r="G256" s="22" t="str">
        <f>IF(AND(ISNUMBER(C256),ISNUMBER(D256),ISNUMBER(E256),ISNUMBER(F256)),"",Controlemeldingen!$A$22)</f>
        <v>Voer in alle cellen een getal in</v>
      </c>
    </row>
    <row r="257" spans="1:7" s="4" customFormat="1" ht="20" x14ac:dyDescent="0.25">
      <c r="A257" s="14" t="s">
        <v>1778</v>
      </c>
      <c r="B257" s="3" t="s">
        <v>1237</v>
      </c>
      <c r="C257" s="19"/>
      <c r="D257" s="19"/>
      <c r="E257" s="19"/>
      <c r="F257" s="19"/>
      <c r="G257" s="22" t="str">
        <f>IF(AND(ISNUMBER(C257),ISNUMBER(D257),ISNUMBER(E257),ISNUMBER(F257)),"",Controlemeldingen!$A$22)</f>
        <v>Voer in alle cellen een getal in</v>
      </c>
    </row>
    <row r="258" spans="1:7" s="4" customFormat="1" ht="20" x14ac:dyDescent="0.25">
      <c r="A258" s="14" t="s">
        <v>1779</v>
      </c>
      <c r="B258" s="3" t="s">
        <v>1287</v>
      </c>
      <c r="C258" s="19"/>
      <c r="D258" s="19"/>
      <c r="E258" s="19"/>
      <c r="F258" s="19"/>
      <c r="G258" s="22" t="str">
        <f>IF(AND(ISNUMBER(C258),ISNUMBER(D258),ISNUMBER(E258),ISNUMBER(F258)),"",Controlemeldingen!$A$22)</f>
        <v>Voer in alle cellen een getal in</v>
      </c>
    </row>
    <row r="259" spans="1:7" s="4" customFormat="1" ht="20" x14ac:dyDescent="0.25">
      <c r="A259" s="14" t="s">
        <v>1780</v>
      </c>
      <c r="B259" s="3" t="s">
        <v>1289</v>
      </c>
      <c r="C259" s="19"/>
      <c r="D259" s="19"/>
      <c r="E259" s="19"/>
      <c r="F259" s="19"/>
      <c r="G259" s="22" t="str">
        <f>IF(AND(ISNUMBER(C259),ISNUMBER(D259),ISNUMBER(E259),ISNUMBER(F259)),"",Controlemeldingen!$A$22)</f>
        <v>Voer in alle cellen een getal in</v>
      </c>
    </row>
    <row r="260" spans="1:7" s="4" customFormat="1" ht="20" x14ac:dyDescent="0.25">
      <c r="A260" s="14" t="s">
        <v>1781</v>
      </c>
      <c r="B260" s="3" t="s">
        <v>1290</v>
      </c>
      <c r="C260" s="19"/>
      <c r="D260" s="19"/>
      <c r="E260" s="19"/>
      <c r="F260" s="19"/>
      <c r="G260" s="22" t="str">
        <f>IF(AND(ISNUMBER(C260),ISNUMBER(D260),ISNUMBER(E260),ISNUMBER(F260)),"",Controlemeldingen!$A$22)</f>
        <v>Voer in alle cellen een getal in</v>
      </c>
    </row>
    <row r="261" spans="1:7" s="4" customFormat="1" ht="20" x14ac:dyDescent="0.25">
      <c r="A261" s="14" t="s">
        <v>1782</v>
      </c>
      <c r="B261" s="3" t="s">
        <v>1288</v>
      </c>
      <c r="C261" s="19"/>
      <c r="D261" s="19"/>
      <c r="E261" s="19"/>
      <c r="F261" s="19"/>
      <c r="G261" s="22" t="str">
        <f>IF(AND(ISNUMBER(C261),ISNUMBER(D261),ISNUMBER(E261),ISNUMBER(F261)),"",Controlemeldingen!$A$22)</f>
        <v>Voer in alle cellen een getal in</v>
      </c>
    </row>
    <row r="262" spans="1:7" s="4" customFormat="1" ht="20" x14ac:dyDescent="0.25">
      <c r="A262" s="14" t="s">
        <v>1783</v>
      </c>
      <c r="B262" s="3" t="s">
        <v>1285</v>
      </c>
      <c r="C262" s="19"/>
      <c r="D262" s="19"/>
      <c r="E262" s="19"/>
      <c r="F262" s="19"/>
      <c r="G262" s="22" t="str">
        <f>IF(AND(ISNUMBER(C262),ISNUMBER(D262),ISNUMBER(E262),ISNUMBER(F262)),"",Controlemeldingen!$A$22)</f>
        <v>Voer in alle cellen een getal in</v>
      </c>
    </row>
    <row r="263" spans="1:7" s="4" customFormat="1" ht="20" x14ac:dyDescent="0.25">
      <c r="A263" s="14" t="s">
        <v>1784</v>
      </c>
      <c r="B263" s="3" t="s">
        <v>1291</v>
      </c>
      <c r="C263" s="19"/>
      <c r="D263" s="19"/>
      <c r="E263" s="19"/>
      <c r="F263" s="19"/>
      <c r="G263" s="22" t="str">
        <f>IF(AND(ISNUMBER(C263),ISNUMBER(D263),ISNUMBER(E263),ISNUMBER(F263)),"",Controlemeldingen!$A$22)</f>
        <v>Voer in alle cellen een getal in</v>
      </c>
    </row>
    <row r="264" spans="1:7" s="4" customFormat="1" ht="20" x14ac:dyDescent="0.25">
      <c r="A264" s="14" t="s">
        <v>1785</v>
      </c>
      <c r="B264" s="3" t="s">
        <v>1238</v>
      </c>
      <c r="C264" s="19"/>
      <c r="D264" s="19"/>
      <c r="E264" s="19"/>
      <c r="F264" s="19"/>
      <c r="G264" s="22" t="str">
        <f>IF(AND(ISNUMBER(C264),ISNUMBER(D264),ISNUMBER(E264),ISNUMBER(F264)),"",Controlemeldingen!$A$22)</f>
        <v>Voer in alle cellen een getal in</v>
      </c>
    </row>
    <row r="265" spans="1:7" s="4" customFormat="1" ht="20" x14ac:dyDescent="0.25">
      <c r="A265" s="14" t="s">
        <v>1786</v>
      </c>
      <c r="B265" s="3" t="s">
        <v>1166</v>
      </c>
      <c r="C265" s="19"/>
      <c r="D265" s="19"/>
      <c r="E265" s="19"/>
      <c r="F265" s="19"/>
      <c r="G265" s="22" t="str">
        <f>IF(AND(ISNUMBER(C265),ISNUMBER(D265),ISNUMBER(E265),ISNUMBER(F265)),"",Controlemeldingen!$A$22)</f>
        <v>Voer in alle cellen een getal in</v>
      </c>
    </row>
    <row r="266" spans="1:7" s="4" customFormat="1" ht="20" x14ac:dyDescent="0.25">
      <c r="A266" s="14" t="s">
        <v>1787</v>
      </c>
      <c r="B266" s="3" t="s">
        <v>1293</v>
      </c>
      <c r="C266" s="19"/>
      <c r="D266" s="19"/>
      <c r="E266" s="19"/>
      <c r="F266" s="19"/>
      <c r="G266" s="22" t="str">
        <f>IF(AND(ISNUMBER(C266),ISNUMBER(D266),ISNUMBER(E266),ISNUMBER(F266)),"",Controlemeldingen!$A$22)</f>
        <v>Voer in alle cellen een getal in</v>
      </c>
    </row>
    <row r="267" spans="1:7" s="4" customFormat="1" ht="20" x14ac:dyDescent="0.25">
      <c r="A267" s="14" t="s">
        <v>1788</v>
      </c>
      <c r="B267" s="3" t="s">
        <v>1190</v>
      </c>
      <c r="C267" s="19"/>
      <c r="D267" s="19"/>
      <c r="E267" s="19"/>
      <c r="F267" s="19"/>
      <c r="G267" s="22" t="str">
        <f>IF(AND(ISNUMBER(C267),ISNUMBER(D267),ISNUMBER(E267),ISNUMBER(F267)),"",Controlemeldingen!$A$22)</f>
        <v>Voer in alle cellen een getal in</v>
      </c>
    </row>
    <row r="268" spans="1:7" s="4" customFormat="1" ht="20" x14ac:dyDescent="0.25">
      <c r="A268" s="14" t="s">
        <v>1789</v>
      </c>
      <c r="B268" s="3" t="s">
        <v>1252</v>
      </c>
      <c r="C268" s="19"/>
      <c r="D268" s="19"/>
      <c r="E268" s="19"/>
      <c r="F268" s="19"/>
      <c r="G268" s="22" t="str">
        <f>IF(AND(ISNUMBER(C268),ISNUMBER(D268),ISNUMBER(E268),ISNUMBER(F268)),"",Controlemeldingen!$A$22)</f>
        <v>Voer in alle cellen een getal in</v>
      </c>
    </row>
    <row r="269" spans="1:7" s="4" customFormat="1" ht="20" x14ac:dyDescent="0.25">
      <c r="A269" s="14" t="s">
        <v>1790</v>
      </c>
      <c r="B269" s="3" t="s">
        <v>1294</v>
      </c>
      <c r="C269" s="19"/>
      <c r="D269" s="19"/>
      <c r="E269" s="19"/>
      <c r="F269" s="19"/>
      <c r="G269" s="22" t="str">
        <f>IF(AND(ISNUMBER(C269),ISNUMBER(D269),ISNUMBER(E269),ISNUMBER(F269)),"",Controlemeldingen!$A$22)</f>
        <v>Voer in alle cellen een getal in</v>
      </c>
    </row>
    <row r="270" spans="1:7" s="4" customFormat="1" ht="20" x14ac:dyDescent="0.25">
      <c r="A270" s="14" t="s">
        <v>1791</v>
      </c>
      <c r="B270" s="3" t="s">
        <v>1295</v>
      </c>
      <c r="C270" s="19"/>
      <c r="D270" s="19"/>
      <c r="E270" s="19"/>
      <c r="F270" s="19"/>
      <c r="G270" s="22" t="str">
        <f>IF(AND(ISNUMBER(C270),ISNUMBER(D270),ISNUMBER(E270),ISNUMBER(F270)),"",Controlemeldingen!$A$22)</f>
        <v>Voer in alle cellen een getal in</v>
      </c>
    </row>
    <row r="271" spans="1:7" s="4" customFormat="1" x14ac:dyDescent="0.25">
      <c r="A271" s="14"/>
      <c r="B271" s="14"/>
      <c r="G271" s="23"/>
    </row>
    <row r="272" spans="1:7" s="4" customFormat="1" x14ac:dyDescent="0.25">
      <c r="A272" s="14"/>
      <c r="C272" s="190" t="s">
        <v>0</v>
      </c>
      <c r="D272" s="190"/>
      <c r="E272" s="190"/>
      <c r="F272" s="190"/>
      <c r="G272" s="142" t="s">
        <v>1</v>
      </c>
    </row>
    <row r="273" spans="1:7" s="4" customFormat="1" ht="19.5" customHeight="1" x14ac:dyDescent="0.25">
      <c r="A273" s="14" t="s">
        <v>477</v>
      </c>
      <c r="B273" s="3" t="s">
        <v>682</v>
      </c>
      <c r="C273" s="191" t="s">
        <v>47</v>
      </c>
      <c r="D273" s="192"/>
      <c r="E273" s="192"/>
      <c r="F273" s="193"/>
      <c r="G273" s="22" t="str">
        <f>IF(C273=Lists!$B$3,Controlemeldingen!$A$11,"")</f>
        <v>Vermeld (optioneel) een toelichting</v>
      </c>
    </row>
    <row r="274" spans="1:7" s="4" customFormat="1" x14ac:dyDescent="0.25">
      <c r="A274" s="14"/>
      <c r="G274" s="23"/>
    </row>
    <row r="275" spans="1:7" s="4" customFormat="1" x14ac:dyDescent="0.25">
      <c r="A275" s="14"/>
      <c r="G275" s="23"/>
    </row>
    <row r="276" spans="1:7" s="4" customFormat="1" x14ac:dyDescent="0.25">
      <c r="A276" s="15"/>
      <c r="B276" s="1" t="s">
        <v>426</v>
      </c>
      <c r="C276" s="8"/>
      <c r="D276" s="8"/>
      <c r="E276" s="8"/>
      <c r="F276" s="8"/>
      <c r="G276" s="24"/>
    </row>
    <row r="277" spans="1:7" s="4" customFormat="1" x14ac:dyDescent="0.25">
      <c r="A277" s="15"/>
      <c r="B277" s="1"/>
      <c r="C277" s="8"/>
      <c r="D277" s="8"/>
      <c r="E277" s="8"/>
      <c r="F277" s="8"/>
      <c r="G277" s="24"/>
    </row>
    <row r="278" spans="1:7" s="4" customFormat="1" ht="14" x14ac:dyDescent="0.3">
      <c r="A278" s="14"/>
      <c r="B278" s="28" t="s">
        <v>1326</v>
      </c>
      <c r="G278" s="23"/>
    </row>
    <row r="279" spans="1:7" s="4" customFormat="1" ht="47.25" customHeight="1" x14ac:dyDescent="0.25">
      <c r="A279" s="14" t="s">
        <v>478</v>
      </c>
      <c r="B279" s="3" t="s">
        <v>851</v>
      </c>
      <c r="C279" s="190" t="s">
        <v>0</v>
      </c>
      <c r="D279" s="190"/>
      <c r="E279" s="190"/>
      <c r="F279" s="190"/>
      <c r="G279" s="142" t="s">
        <v>1</v>
      </c>
    </row>
    <row r="280" spans="1:7" s="4" customFormat="1" ht="21.5" customHeight="1" x14ac:dyDescent="0.25">
      <c r="A280" s="14" t="s">
        <v>1792</v>
      </c>
      <c r="B280" s="3" t="s">
        <v>57</v>
      </c>
      <c r="C280" s="191" t="s">
        <v>2</v>
      </c>
      <c r="D280" s="192"/>
      <c r="E280" s="192"/>
      <c r="F280" s="193"/>
      <c r="G280" s="22" t="str">
        <f>IF(OR(C280=Lists!$B$4,ISBLANK(C280)),Controlemeldingen!$A$8,"")</f>
        <v>Maak een keuze uit het drop-down menu</v>
      </c>
    </row>
    <row r="281" spans="1:7" s="4" customFormat="1" ht="21.5" customHeight="1" x14ac:dyDescent="0.25">
      <c r="A281" s="14" t="s">
        <v>1793</v>
      </c>
      <c r="B281" s="3" t="s">
        <v>698</v>
      </c>
      <c r="C281" s="191" t="s">
        <v>2</v>
      </c>
      <c r="D281" s="192"/>
      <c r="E281" s="192"/>
      <c r="F281" s="193"/>
      <c r="G281" s="22" t="str">
        <f>IF(OR(C281=Lists!$B$4,ISBLANK(C281)),Controlemeldingen!$A$8,"")</f>
        <v>Maak een keuze uit het drop-down menu</v>
      </c>
    </row>
    <row r="282" spans="1:7" s="4" customFormat="1" ht="21.5" customHeight="1" x14ac:dyDescent="0.25">
      <c r="A282" s="14" t="s">
        <v>1794</v>
      </c>
      <c r="B282" s="3" t="s">
        <v>58</v>
      </c>
      <c r="C282" s="191" t="s">
        <v>2</v>
      </c>
      <c r="D282" s="192"/>
      <c r="E282" s="192"/>
      <c r="F282" s="193"/>
      <c r="G282" s="22" t="str">
        <f>IF(OR(C282=Lists!$B$4,ISBLANK(C282)),Controlemeldingen!$A$8,"")</f>
        <v>Maak een keuze uit het drop-down menu</v>
      </c>
    </row>
    <row r="283" spans="1:7" s="4" customFormat="1" ht="21.5" customHeight="1" x14ac:dyDescent="0.25">
      <c r="A283" s="14" t="s">
        <v>1795</v>
      </c>
      <c r="B283" s="3" t="s">
        <v>59</v>
      </c>
      <c r="C283" s="191" t="s">
        <v>2</v>
      </c>
      <c r="D283" s="192"/>
      <c r="E283" s="192"/>
      <c r="F283" s="193"/>
      <c r="G283" s="22" t="str">
        <f>IF(OR(C283=Lists!$B$4,ISBLANK(C283)),Controlemeldingen!$A$8,"")</f>
        <v>Maak een keuze uit het drop-down menu</v>
      </c>
    </row>
    <row r="284" spans="1:7" s="4" customFormat="1" ht="21.5" customHeight="1" x14ac:dyDescent="0.25">
      <c r="A284" s="14" t="s">
        <v>1796</v>
      </c>
      <c r="B284" s="3" t="s">
        <v>60</v>
      </c>
      <c r="C284" s="191" t="s">
        <v>2</v>
      </c>
      <c r="D284" s="192"/>
      <c r="E284" s="192"/>
      <c r="F284" s="193"/>
      <c r="G284" s="22" t="str">
        <f>IF(OR(C284=Lists!$B$4,ISBLANK(C284)),Controlemeldingen!$A$8,"")</f>
        <v>Maak een keuze uit het drop-down menu</v>
      </c>
    </row>
    <row r="285" spans="1:7" s="4" customFormat="1" ht="21.5" customHeight="1" x14ac:dyDescent="0.25">
      <c r="A285" s="14" t="s">
        <v>1797</v>
      </c>
      <c r="B285" s="3" t="s">
        <v>61</v>
      </c>
      <c r="C285" s="191" t="s">
        <v>2</v>
      </c>
      <c r="D285" s="192"/>
      <c r="E285" s="192"/>
      <c r="F285" s="193"/>
      <c r="G285" s="22" t="str">
        <f>IF(OR(C285=Lists!$B$4,ISBLANK(C285)),Controlemeldingen!$A$8,"")</f>
        <v>Maak een keuze uit het drop-down menu</v>
      </c>
    </row>
    <row r="286" spans="1:7" s="4" customFormat="1" ht="21.5" customHeight="1" x14ac:dyDescent="0.25">
      <c r="A286" s="14" t="s">
        <v>1798</v>
      </c>
      <c r="B286" s="3" t="s">
        <v>62</v>
      </c>
      <c r="C286" s="191" t="s">
        <v>2</v>
      </c>
      <c r="D286" s="192"/>
      <c r="E286" s="192"/>
      <c r="F286" s="193"/>
      <c r="G286" s="22" t="str">
        <f>IF(OR(C286=Lists!$B$4,ISBLANK(C286)),Controlemeldingen!$A$8,"")</f>
        <v>Maak een keuze uit het drop-down menu</v>
      </c>
    </row>
    <row r="287" spans="1:7" s="4" customFormat="1" ht="21.5" customHeight="1" x14ac:dyDescent="0.25">
      <c r="A287" s="14" t="s">
        <v>1799</v>
      </c>
      <c r="B287" s="3" t="s">
        <v>63</v>
      </c>
      <c r="C287" s="191" t="s">
        <v>2</v>
      </c>
      <c r="D287" s="192"/>
      <c r="E287" s="192"/>
      <c r="F287" s="193"/>
      <c r="G287" s="22" t="str">
        <f>IF(OR(C287=Lists!$B$4,ISBLANK(C287)),Controlemeldingen!$A$8,"")</f>
        <v>Maak een keuze uit het drop-down menu</v>
      </c>
    </row>
    <row r="288" spans="1:7" s="4" customFormat="1" ht="21.5" customHeight="1" x14ac:dyDescent="0.25">
      <c r="A288" s="14" t="s">
        <v>1800</v>
      </c>
      <c r="B288" s="3" t="s">
        <v>264</v>
      </c>
      <c r="C288" s="191" t="s">
        <v>2</v>
      </c>
      <c r="D288" s="192"/>
      <c r="E288" s="192"/>
      <c r="F288" s="193"/>
      <c r="G288" s="22" t="str">
        <f>IF(OR(C288=Lists!$B$4,ISBLANK(C288)),Controlemeldingen!$A$8,"")</f>
        <v>Maak een keuze uit het drop-down menu</v>
      </c>
    </row>
    <row r="289" spans="1:7" s="4" customFormat="1" ht="21.5" customHeight="1" x14ac:dyDescent="0.25">
      <c r="A289" s="14" t="s">
        <v>1801</v>
      </c>
      <c r="B289" s="3" t="s">
        <v>265</v>
      </c>
      <c r="C289" s="191" t="s">
        <v>2</v>
      </c>
      <c r="D289" s="192"/>
      <c r="E289" s="192"/>
      <c r="F289" s="193"/>
      <c r="G289" s="22" t="str">
        <f>IF(OR(C289=Lists!$B$4,ISBLANK(C289)),Controlemeldingen!$A$8,"")</f>
        <v>Maak een keuze uit het drop-down menu</v>
      </c>
    </row>
    <row r="290" spans="1:7" s="4" customFormat="1" ht="21.5" customHeight="1" x14ac:dyDescent="0.25">
      <c r="A290" s="14" t="s">
        <v>1802</v>
      </c>
      <c r="B290" s="3" t="s">
        <v>853</v>
      </c>
      <c r="C290" s="191" t="s">
        <v>2</v>
      </c>
      <c r="D290" s="192"/>
      <c r="E290" s="192"/>
      <c r="F290" s="193"/>
      <c r="G290" s="22" t="str">
        <f>IF(OR(C290=Lists!$B$4,ISBLANK(C290)),Controlemeldingen!$A$8,"")</f>
        <v>Maak een keuze uit het drop-down menu</v>
      </c>
    </row>
    <row r="291" spans="1:7" s="4" customFormat="1" ht="21.5" customHeight="1" x14ac:dyDescent="0.25">
      <c r="A291" s="14" t="s">
        <v>1803</v>
      </c>
      <c r="B291" s="3" t="s">
        <v>344</v>
      </c>
      <c r="C291" s="191" t="s">
        <v>2</v>
      </c>
      <c r="D291" s="192"/>
      <c r="E291" s="192"/>
      <c r="F291" s="193"/>
      <c r="G291" s="22" t="str">
        <f>IF(OR(C291=Lists!$B$4,ISBLANK(C291)),Controlemeldingen!$A$8,"")</f>
        <v>Maak een keuze uit het drop-down menu</v>
      </c>
    </row>
    <row r="292" spans="1:7" s="4" customFormat="1" ht="21.5" customHeight="1" x14ac:dyDescent="0.25">
      <c r="A292" s="14" t="s">
        <v>1804</v>
      </c>
      <c r="B292" s="3" t="s">
        <v>35</v>
      </c>
      <c r="C292" s="191" t="s">
        <v>2</v>
      </c>
      <c r="D292" s="192"/>
      <c r="E292" s="192"/>
      <c r="F292" s="193"/>
      <c r="G292" s="22" t="str">
        <f>IF(OR(C292=Lists!$B$4,ISBLANK(C292)),Controlemeldingen!$A$8,"")</f>
        <v>Maak een keuze uit het drop-down menu</v>
      </c>
    </row>
    <row r="293" spans="1:7" s="4" customFormat="1" x14ac:dyDescent="0.25">
      <c r="A293" s="14"/>
      <c r="B293" s="14"/>
      <c r="C293" s="14"/>
      <c r="D293" s="14"/>
      <c r="E293" s="14"/>
      <c r="F293" s="14"/>
      <c r="G293" s="26"/>
    </row>
    <row r="294" spans="1:7" s="4" customFormat="1" x14ac:dyDescent="0.25">
      <c r="C294" s="190" t="s">
        <v>0</v>
      </c>
      <c r="D294" s="190"/>
      <c r="E294" s="190"/>
      <c r="F294" s="190"/>
      <c r="G294" s="142" t="s">
        <v>1</v>
      </c>
    </row>
    <row r="295" spans="1:7" s="4" customFormat="1" ht="30" x14ac:dyDescent="0.25">
      <c r="A295" s="14" t="s">
        <v>479</v>
      </c>
      <c r="B295" s="3" t="s">
        <v>1805</v>
      </c>
      <c r="C295" s="191" t="s">
        <v>47</v>
      </c>
      <c r="D295" s="192"/>
      <c r="E295" s="192"/>
      <c r="F295" s="193"/>
      <c r="G295" s="22" t="str">
        <f>IF(C295=Lists!$B$3,Controlemeldingen!$A$14,"")</f>
        <v>Maak een keuze uit het drop-down menu/geef een toelichting</v>
      </c>
    </row>
    <row r="296" spans="1:7" s="4" customFormat="1" x14ac:dyDescent="0.25">
      <c r="A296" s="14"/>
      <c r="B296" s="14"/>
      <c r="C296" s="14"/>
      <c r="D296" s="14"/>
      <c r="E296" s="14"/>
      <c r="F296" s="14"/>
      <c r="G296" s="14"/>
    </row>
    <row r="297" spans="1:7" s="4" customFormat="1" x14ac:dyDescent="0.25">
      <c r="C297" s="14"/>
      <c r="D297" s="14"/>
      <c r="E297" s="17" t="s">
        <v>2255</v>
      </c>
      <c r="F297" s="17" t="s">
        <v>2256</v>
      </c>
      <c r="G297" s="23"/>
    </row>
    <row r="298" spans="1:7" s="4" customFormat="1" ht="30" x14ac:dyDescent="0.25">
      <c r="A298" s="14" t="s">
        <v>480</v>
      </c>
      <c r="B298" s="3" t="s">
        <v>854</v>
      </c>
      <c r="C298" s="14"/>
      <c r="D298" s="14"/>
      <c r="E298" s="21" t="s">
        <v>64</v>
      </c>
      <c r="F298" s="21" t="s">
        <v>267</v>
      </c>
      <c r="G298" s="142" t="s">
        <v>1</v>
      </c>
    </row>
    <row r="299" spans="1:7" s="4" customFormat="1" ht="20" x14ac:dyDescent="0.25">
      <c r="A299" s="14" t="s">
        <v>1806</v>
      </c>
      <c r="B299" s="3" t="s">
        <v>57</v>
      </c>
      <c r="C299" s="14"/>
      <c r="D299" s="14"/>
      <c r="E299" s="19"/>
      <c r="F299" s="20"/>
      <c r="G299" s="22" t="str">
        <f>IF(AND(ISNUMBER(E299),ISNUMBER(F299)),"",Controlemeldingen!$A$13)</f>
        <v>Voer het aantal in, en het bedrag in hele euro's</v>
      </c>
    </row>
    <row r="300" spans="1:7" s="4" customFormat="1" ht="20" x14ac:dyDescent="0.25">
      <c r="A300" s="14" t="s">
        <v>1807</v>
      </c>
      <c r="B300" s="3" t="s">
        <v>698</v>
      </c>
      <c r="C300" s="14"/>
      <c r="D300" s="14"/>
      <c r="E300" s="19"/>
      <c r="F300" s="20"/>
      <c r="G300" s="22" t="str">
        <f>IF(AND(ISNUMBER(E300),ISNUMBER(F300)),"",Controlemeldingen!$A$13)</f>
        <v>Voer het aantal in, en het bedrag in hele euro's</v>
      </c>
    </row>
    <row r="301" spans="1:7" s="4" customFormat="1" ht="20" x14ac:dyDescent="0.25">
      <c r="A301" s="14" t="s">
        <v>1808</v>
      </c>
      <c r="B301" s="3" t="s">
        <v>58</v>
      </c>
      <c r="C301" s="14"/>
      <c r="D301" s="14"/>
      <c r="E301" s="19"/>
      <c r="F301" s="20"/>
      <c r="G301" s="22" t="str">
        <f>IF(AND(ISNUMBER(E301),ISNUMBER(F301)),"",Controlemeldingen!$A$13)</f>
        <v>Voer het aantal in, en het bedrag in hele euro's</v>
      </c>
    </row>
    <row r="302" spans="1:7" s="4" customFormat="1" ht="20" x14ac:dyDescent="0.25">
      <c r="A302" s="14" t="s">
        <v>1809</v>
      </c>
      <c r="B302" s="3" t="s">
        <v>59</v>
      </c>
      <c r="C302" s="14"/>
      <c r="D302" s="14"/>
      <c r="E302" s="19"/>
      <c r="F302" s="20"/>
      <c r="G302" s="22" t="str">
        <f>IF(AND(ISNUMBER(E302),ISNUMBER(F302)),"",Controlemeldingen!$A$13)</f>
        <v>Voer het aantal in, en het bedrag in hele euro's</v>
      </c>
    </row>
    <row r="303" spans="1:7" s="4" customFormat="1" ht="20" x14ac:dyDescent="0.25">
      <c r="A303" s="14" t="s">
        <v>1810</v>
      </c>
      <c r="B303" s="3" t="s">
        <v>60</v>
      </c>
      <c r="C303" s="14"/>
      <c r="D303" s="14"/>
      <c r="E303" s="19"/>
      <c r="F303" s="20"/>
      <c r="G303" s="22" t="str">
        <f>IF(AND(ISNUMBER(E303),ISNUMBER(F303)),"",Controlemeldingen!$A$13)</f>
        <v>Voer het aantal in, en het bedrag in hele euro's</v>
      </c>
    </row>
    <row r="304" spans="1:7" s="4" customFormat="1" ht="20" x14ac:dyDescent="0.25">
      <c r="A304" s="14" t="s">
        <v>1811</v>
      </c>
      <c r="B304" s="3" t="s">
        <v>61</v>
      </c>
      <c r="C304" s="14"/>
      <c r="D304" s="14"/>
      <c r="E304" s="19"/>
      <c r="F304" s="20"/>
      <c r="G304" s="22" t="str">
        <f>IF(AND(ISNUMBER(E304),ISNUMBER(F304)),"",Controlemeldingen!$A$13)</f>
        <v>Voer het aantal in, en het bedrag in hele euro's</v>
      </c>
    </row>
    <row r="305" spans="1:7" s="4" customFormat="1" ht="20" x14ac:dyDescent="0.25">
      <c r="A305" s="14" t="s">
        <v>1812</v>
      </c>
      <c r="B305" s="3" t="s">
        <v>62</v>
      </c>
      <c r="C305" s="14"/>
      <c r="D305" s="14"/>
      <c r="E305" s="19"/>
      <c r="F305" s="20"/>
      <c r="G305" s="22" t="str">
        <f>IF(AND(ISNUMBER(E305),ISNUMBER(F305)),"",Controlemeldingen!$A$13)</f>
        <v>Voer het aantal in, en het bedrag in hele euro's</v>
      </c>
    </row>
    <row r="306" spans="1:7" s="4" customFormat="1" ht="20" x14ac:dyDescent="0.25">
      <c r="A306" s="14" t="s">
        <v>1813</v>
      </c>
      <c r="B306" s="3" t="s">
        <v>63</v>
      </c>
      <c r="C306" s="14"/>
      <c r="D306" s="14"/>
      <c r="E306" s="19"/>
      <c r="F306" s="20"/>
      <c r="G306" s="22" t="str">
        <f>IF(AND(ISNUMBER(E306),ISNUMBER(F306)),"",Controlemeldingen!$A$13)</f>
        <v>Voer het aantal in, en het bedrag in hele euro's</v>
      </c>
    </row>
    <row r="307" spans="1:7" s="4" customFormat="1" ht="20" x14ac:dyDescent="0.25">
      <c r="A307" s="14" t="s">
        <v>1814</v>
      </c>
      <c r="B307" s="3" t="s">
        <v>264</v>
      </c>
      <c r="C307" s="14"/>
      <c r="D307" s="14"/>
      <c r="E307" s="19"/>
      <c r="F307" s="20"/>
      <c r="G307" s="22" t="str">
        <f>IF(AND(ISNUMBER(E307),ISNUMBER(F307)),"",Controlemeldingen!$A$13)</f>
        <v>Voer het aantal in, en het bedrag in hele euro's</v>
      </c>
    </row>
    <row r="308" spans="1:7" s="4" customFormat="1" ht="20" x14ac:dyDescent="0.25">
      <c r="A308" s="14" t="s">
        <v>1815</v>
      </c>
      <c r="B308" s="3" t="s">
        <v>265</v>
      </c>
      <c r="C308" s="14"/>
      <c r="D308" s="14"/>
      <c r="E308" s="19"/>
      <c r="F308" s="20"/>
      <c r="G308" s="22" t="str">
        <f>IF(AND(ISNUMBER(E308),ISNUMBER(F308)),"",Controlemeldingen!$A$13)</f>
        <v>Voer het aantal in, en het bedrag in hele euro's</v>
      </c>
    </row>
    <row r="309" spans="1:7" s="4" customFormat="1" ht="20" x14ac:dyDescent="0.25">
      <c r="A309" s="14" t="s">
        <v>1816</v>
      </c>
      <c r="B309" s="3" t="s">
        <v>853</v>
      </c>
      <c r="C309" s="14"/>
      <c r="D309" s="14"/>
      <c r="E309" s="19"/>
      <c r="F309" s="20"/>
      <c r="G309" s="22" t="str">
        <f>IF(AND(ISNUMBER(E309),ISNUMBER(F309)),"",Controlemeldingen!$A$13)</f>
        <v>Voer het aantal in, en het bedrag in hele euro's</v>
      </c>
    </row>
    <row r="310" spans="1:7" s="4" customFormat="1" ht="20" x14ac:dyDescent="0.25">
      <c r="A310" s="14" t="s">
        <v>1817</v>
      </c>
      <c r="B310" s="3" t="s">
        <v>344</v>
      </c>
      <c r="C310" s="14"/>
      <c r="D310" s="14"/>
      <c r="E310" s="19"/>
      <c r="F310" s="20"/>
      <c r="G310" s="22" t="str">
        <f>IF(AND(ISNUMBER(E310),ISNUMBER(F310)),"",Controlemeldingen!$A$13)</f>
        <v>Voer het aantal in, en het bedrag in hele euro's</v>
      </c>
    </row>
    <row r="311" spans="1:7" s="4" customFormat="1" ht="20" x14ac:dyDescent="0.25">
      <c r="A311" s="14" t="s">
        <v>1818</v>
      </c>
      <c r="B311" s="3" t="s">
        <v>35</v>
      </c>
      <c r="C311" s="14"/>
      <c r="D311" s="14"/>
      <c r="E311" s="19"/>
      <c r="F311" s="20"/>
      <c r="G311" s="22" t="str">
        <f>IF(AND(ISNUMBER(E311),ISNUMBER(F311)),"",Controlemeldingen!$A$13)</f>
        <v>Voer het aantal in, en het bedrag in hele euro's</v>
      </c>
    </row>
    <row r="312" spans="1:7" s="4" customFormat="1" x14ac:dyDescent="0.25">
      <c r="A312" s="14"/>
      <c r="B312" s="14"/>
      <c r="C312" s="14"/>
      <c r="D312" s="14"/>
      <c r="E312" s="14"/>
      <c r="F312" s="14"/>
      <c r="G312" s="26"/>
    </row>
    <row r="313" spans="1:7" s="4" customFormat="1" x14ac:dyDescent="0.25">
      <c r="A313" s="15"/>
      <c r="C313" s="190" t="s">
        <v>0</v>
      </c>
      <c r="D313" s="190"/>
      <c r="E313" s="190"/>
      <c r="F313" s="190"/>
      <c r="G313" s="142" t="s">
        <v>1</v>
      </c>
    </row>
    <row r="314" spans="1:7" s="4" customFormat="1" ht="13.9" customHeight="1" x14ac:dyDescent="0.25">
      <c r="A314" s="14" t="s">
        <v>481</v>
      </c>
      <c r="B314" s="3" t="s">
        <v>406</v>
      </c>
      <c r="C314" s="191" t="s">
        <v>2</v>
      </c>
      <c r="D314" s="192"/>
      <c r="E314" s="192"/>
      <c r="F314" s="193"/>
      <c r="G314" s="22" t="str">
        <f>IF(OR(C314=Lists!$B$4,ISBLANK(C314)),Controlemeldingen!$A$8,"")</f>
        <v>Maak een keuze uit het drop-down menu</v>
      </c>
    </row>
    <row r="315" spans="1:7" s="4" customFormat="1" ht="25.15" customHeight="1" x14ac:dyDescent="0.25">
      <c r="A315" s="14" t="s">
        <v>482</v>
      </c>
      <c r="B315" s="3" t="s">
        <v>407</v>
      </c>
      <c r="C315" s="191" t="s">
        <v>47</v>
      </c>
      <c r="D315" s="192"/>
      <c r="E315" s="192"/>
      <c r="F315" s="193"/>
      <c r="G315" s="22" t="str">
        <f>IF(C315=Lists!$B$3,Controlemeldingen!$A$14,"")</f>
        <v>Maak een keuze uit het drop-down menu/geef een toelichting</v>
      </c>
    </row>
    <row r="316" spans="1:7" s="4" customFormat="1" x14ac:dyDescent="0.25">
      <c r="A316" s="15"/>
      <c r="C316" s="190" t="s">
        <v>0</v>
      </c>
      <c r="D316" s="190"/>
      <c r="E316" s="190"/>
      <c r="F316" s="190"/>
      <c r="G316" s="142" t="s">
        <v>1</v>
      </c>
    </row>
    <row r="317" spans="1:7" s="4" customFormat="1" ht="20" x14ac:dyDescent="0.25">
      <c r="A317" s="14" t="s">
        <v>1819</v>
      </c>
      <c r="B317" s="3" t="s">
        <v>266</v>
      </c>
      <c r="C317" s="191" t="s">
        <v>2</v>
      </c>
      <c r="D317" s="192"/>
      <c r="E317" s="192"/>
      <c r="F317" s="193"/>
      <c r="G317" s="22" t="str">
        <f>IF(OR(C317=Lists!$B$4,ISBLANK(C317)),Controlemeldingen!$A$8,"")</f>
        <v>Maak een keuze uit het drop-down menu</v>
      </c>
    </row>
    <row r="318" spans="1:7" s="4" customFormat="1" x14ac:dyDescent="0.25">
      <c r="A318" s="15"/>
      <c r="C318" s="8"/>
      <c r="D318" s="8"/>
      <c r="E318" s="8"/>
      <c r="F318" s="8"/>
      <c r="G318" s="24"/>
    </row>
    <row r="319" spans="1:7" s="4" customFormat="1" x14ac:dyDescent="0.25">
      <c r="C319" s="14"/>
      <c r="D319" s="14"/>
      <c r="E319" s="17" t="s">
        <v>822</v>
      </c>
      <c r="F319" s="17" t="s">
        <v>823</v>
      </c>
      <c r="G319" s="23"/>
    </row>
    <row r="320" spans="1:7" s="4" customFormat="1" ht="40" x14ac:dyDescent="0.25">
      <c r="A320" s="14" t="s">
        <v>483</v>
      </c>
      <c r="B320" s="3" t="s">
        <v>1823</v>
      </c>
      <c r="C320" s="14"/>
      <c r="D320" s="14"/>
      <c r="E320" s="160" t="s">
        <v>64</v>
      </c>
      <c r="F320" s="160" t="s">
        <v>267</v>
      </c>
      <c r="G320" s="161" t="s">
        <v>1</v>
      </c>
    </row>
    <row r="321" spans="1:8" s="4" customFormat="1" ht="20" x14ac:dyDescent="0.25">
      <c r="A321" s="14" t="s">
        <v>1820</v>
      </c>
      <c r="B321" s="3" t="s">
        <v>65</v>
      </c>
      <c r="C321" s="14"/>
      <c r="D321" s="14"/>
      <c r="E321" s="19"/>
      <c r="F321" s="20"/>
      <c r="G321" s="22" t="str">
        <f>IF(AND(ISNUMBER(E321),ISNUMBER(F321)),"",Controlemeldingen!$A$13)</f>
        <v>Voer het aantal in, en het bedrag in hele euro's</v>
      </c>
    </row>
    <row r="322" spans="1:8" s="4" customFormat="1" ht="20" x14ac:dyDescent="0.25">
      <c r="A322" s="14" t="s">
        <v>1821</v>
      </c>
      <c r="B322" s="3" t="s">
        <v>66</v>
      </c>
      <c r="C322" s="14"/>
      <c r="D322" s="14"/>
      <c r="E322" s="19"/>
      <c r="F322" s="20"/>
      <c r="G322" s="22" t="str">
        <f>IF(AND(ISNUMBER(E322),ISNUMBER(F322)),"",Controlemeldingen!$A$13)</f>
        <v>Voer het aantal in, en het bedrag in hele euro's</v>
      </c>
    </row>
    <row r="323" spans="1:8" s="4" customFormat="1" x14ac:dyDescent="0.25">
      <c r="A323" s="14"/>
      <c r="B323" s="14"/>
      <c r="C323" s="14"/>
      <c r="D323" s="14"/>
      <c r="E323" s="14"/>
      <c r="F323" s="14"/>
      <c r="G323" s="14"/>
    </row>
    <row r="324" spans="1:8" s="4" customFormat="1" x14ac:dyDescent="0.25">
      <c r="A324" s="15"/>
      <c r="C324" s="190" t="s">
        <v>0</v>
      </c>
      <c r="D324" s="190"/>
      <c r="E324" s="190"/>
      <c r="F324" s="190"/>
      <c r="G324" s="142" t="s">
        <v>1</v>
      </c>
    </row>
    <row r="325" spans="1:8" s="4" customFormat="1" ht="20" x14ac:dyDescent="0.25">
      <c r="A325" s="14" t="s">
        <v>1328</v>
      </c>
      <c r="B325" s="3" t="s">
        <v>408</v>
      </c>
      <c r="C325" s="191" t="s">
        <v>2</v>
      </c>
      <c r="D325" s="192"/>
      <c r="E325" s="192"/>
      <c r="F325" s="193"/>
      <c r="G325" s="22" t="str">
        <f>IF(OR(C325=Lists!$B$4,ISBLANK(C325)),Controlemeldingen!$A$8,"")</f>
        <v>Maak een keuze uit het drop-down menu</v>
      </c>
    </row>
    <row r="326" spans="1:8" s="4" customFormat="1" x14ac:dyDescent="0.25">
      <c r="A326" s="14"/>
      <c r="B326" s="14"/>
      <c r="C326" s="14"/>
      <c r="D326" s="14"/>
      <c r="E326" s="14"/>
      <c r="F326" s="14"/>
      <c r="G326" s="14"/>
      <c r="H326" s="14"/>
    </row>
    <row r="327" spans="1:8" s="4" customFormat="1" x14ac:dyDescent="0.25">
      <c r="C327" s="14"/>
      <c r="D327" s="17" t="s">
        <v>2252</v>
      </c>
      <c r="E327" s="17" t="s">
        <v>2253</v>
      </c>
      <c r="F327" s="17" t="s">
        <v>2254</v>
      </c>
      <c r="G327" s="23"/>
    </row>
    <row r="328" spans="1:8" s="4" customFormat="1" ht="60" x14ac:dyDescent="0.25">
      <c r="A328" s="14" t="s">
        <v>484</v>
      </c>
      <c r="B328" s="3" t="s">
        <v>1822</v>
      </c>
      <c r="C328" s="14"/>
      <c r="D328" s="94" t="s">
        <v>64</v>
      </c>
      <c r="E328" s="94" t="s">
        <v>44</v>
      </c>
      <c r="F328" s="94" t="s">
        <v>438</v>
      </c>
      <c r="G328" s="142" t="s">
        <v>1</v>
      </c>
    </row>
    <row r="329" spans="1:8" s="4" customFormat="1" ht="20" x14ac:dyDescent="0.25">
      <c r="A329" s="14" t="s">
        <v>1824</v>
      </c>
      <c r="B329" s="3" t="s">
        <v>67</v>
      </c>
      <c r="C329" s="14"/>
      <c r="D329" s="19"/>
      <c r="E329" s="19"/>
      <c r="F329" s="20"/>
      <c r="G329" s="22" t="str">
        <f>IF(AND(ISNUMBER(D329),ISNUMBER(E329),ISNUMBER(F329)),"",Controlemeldingen!$A$13)</f>
        <v>Voer het aantal in, en het bedrag in hele euro's</v>
      </c>
    </row>
    <row r="330" spans="1:8" s="4" customFormat="1" ht="20" x14ac:dyDescent="0.25">
      <c r="A330" s="14" t="s">
        <v>1825</v>
      </c>
      <c r="B330" s="3" t="s">
        <v>68</v>
      </c>
      <c r="C330" s="14"/>
      <c r="D330" s="19"/>
      <c r="E330" s="19"/>
      <c r="F330" s="20"/>
      <c r="G330" s="22" t="str">
        <f>IF(AND(ISNUMBER(D330),ISNUMBER(E330),ISNUMBER(F330)),"",Controlemeldingen!$A$13)</f>
        <v>Voer het aantal in, en het bedrag in hele euro's</v>
      </c>
    </row>
    <row r="331" spans="1:8" s="4" customFormat="1" ht="20" x14ac:dyDescent="0.25">
      <c r="A331" s="14" t="s">
        <v>1826</v>
      </c>
      <c r="B331" s="3" t="s">
        <v>69</v>
      </c>
      <c r="C331" s="14"/>
      <c r="D331" s="19"/>
      <c r="E331" s="19"/>
      <c r="F331" s="20"/>
      <c r="G331" s="22" t="str">
        <f>IF(AND(ISNUMBER(D331),ISNUMBER(E331),ISNUMBER(F331)),"",Controlemeldingen!$A$13)</f>
        <v>Voer het aantal in, en het bedrag in hele euro's</v>
      </c>
    </row>
    <row r="332" spans="1:8" s="4" customFormat="1" ht="20" x14ac:dyDescent="0.25">
      <c r="A332" s="14" t="s">
        <v>1827</v>
      </c>
      <c r="B332" s="3" t="s">
        <v>272</v>
      </c>
      <c r="C332" s="14"/>
      <c r="D332" s="19"/>
      <c r="E332" s="19"/>
      <c r="F332" s="20"/>
      <c r="G332" s="22" t="str">
        <f>IF(AND(ISNUMBER(D332),ISNUMBER(E332),ISNUMBER(F332)),"",Controlemeldingen!$A$13)</f>
        <v>Voer het aantal in, en het bedrag in hele euro's</v>
      </c>
    </row>
    <row r="333" spans="1:8" s="4" customFormat="1" x14ac:dyDescent="0.25">
      <c r="A333" s="14"/>
      <c r="B333" s="70" t="s">
        <v>439</v>
      </c>
      <c r="C333" s="14"/>
      <c r="D333" s="155"/>
      <c r="E333" s="155"/>
      <c r="F333" s="156"/>
      <c r="G333" s="34"/>
    </row>
    <row r="334" spans="1:8" s="4" customFormat="1" x14ac:dyDescent="0.25">
      <c r="A334" s="14"/>
      <c r="B334" s="14"/>
      <c r="C334" s="14"/>
      <c r="D334" s="14"/>
      <c r="E334" s="14"/>
      <c r="F334" s="14"/>
      <c r="G334" s="14"/>
      <c r="H334" s="14"/>
    </row>
    <row r="335" spans="1:8" s="8" customFormat="1" ht="20" x14ac:dyDescent="0.35">
      <c r="A335" s="38" t="s">
        <v>485</v>
      </c>
      <c r="B335" s="54" t="s">
        <v>1828</v>
      </c>
      <c r="C335" s="191" t="s">
        <v>47</v>
      </c>
      <c r="D335" s="192"/>
      <c r="E335" s="192"/>
      <c r="F335" s="193"/>
      <c r="G335" s="22" t="str">
        <f>IF(C335=Lists!$B$3,Controlemeldingen!$A$11,"")</f>
        <v>Vermeld (optioneel) een toelichting</v>
      </c>
    </row>
    <row r="336" spans="1:8" s="11" customFormat="1" ht="25.15" customHeight="1" x14ac:dyDescent="0.25">
      <c r="A336" s="64"/>
      <c r="B336" s="65"/>
      <c r="C336" s="114"/>
      <c r="D336" s="114"/>
      <c r="E336" s="114" t="s">
        <v>1832</v>
      </c>
      <c r="F336" s="114" t="s">
        <v>1833</v>
      </c>
      <c r="G336" s="34"/>
    </row>
    <row r="337" spans="1:13" s="4" customFormat="1" ht="40" x14ac:dyDescent="0.25">
      <c r="A337" s="14" t="s">
        <v>486</v>
      </c>
      <c r="B337" s="3" t="s">
        <v>855</v>
      </c>
      <c r="C337" s="14"/>
      <c r="D337" s="14"/>
      <c r="E337" s="21" t="s">
        <v>44</v>
      </c>
      <c r="F337" s="21" t="s">
        <v>267</v>
      </c>
      <c r="G337" s="142" t="s">
        <v>1</v>
      </c>
    </row>
    <row r="338" spans="1:13" s="4" customFormat="1" ht="20" x14ac:dyDescent="0.25">
      <c r="A338" s="14" t="s">
        <v>1829</v>
      </c>
      <c r="B338" s="3" t="s">
        <v>268</v>
      </c>
      <c r="C338" s="14"/>
      <c r="D338" s="14"/>
      <c r="E338" s="19"/>
      <c r="F338" s="20"/>
      <c r="G338" s="22" t="str">
        <f>IF(AND(ISNUMBER(E338),ISNUMBER(F338)),"",Controlemeldingen!$A$13)</f>
        <v>Voer het aantal in, en het bedrag in hele euro's</v>
      </c>
    </row>
    <row r="339" spans="1:13" s="4" customFormat="1" ht="20" x14ac:dyDescent="0.25">
      <c r="A339" s="14" t="s">
        <v>1830</v>
      </c>
      <c r="B339" s="3" t="s">
        <v>269</v>
      </c>
      <c r="C339" s="14"/>
      <c r="D339" s="14"/>
      <c r="E339" s="19"/>
      <c r="F339" s="20"/>
      <c r="G339" s="22" t="str">
        <f>IF(AND(ISNUMBER(E339),ISNUMBER(F339)),"",Controlemeldingen!$A$13)</f>
        <v>Voer het aantal in, en het bedrag in hele euro's</v>
      </c>
    </row>
    <row r="340" spans="1:13" s="4" customFormat="1" ht="20" x14ac:dyDescent="0.25">
      <c r="A340" s="14" t="s">
        <v>1831</v>
      </c>
      <c r="B340" s="3" t="s">
        <v>270</v>
      </c>
      <c r="C340" s="14"/>
      <c r="D340" s="14"/>
      <c r="E340" s="19"/>
      <c r="F340" s="20"/>
      <c r="G340" s="22" t="str">
        <f>IF(AND(ISNUMBER(E340),ISNUMBER(F340)),"",Controlemeldingen!$A$13)</f>
        <v>Voer het aantal in, en het bedrag in hele euro's</v>
      </c>
    </row>
    <row r="341" spans="1:13" s="4" customFormat="1" x14ac:dyDescent="0.25">
      <c r="A341" s="14"/>
      <c r="B341" s="14"/>
      <c r="C341" s="14"/>
      <c r="D341" s="14"/>
      <c r="E341" s="14"/>
      <c r="F341" s="14"/>
      <c r="G341" s="14"/>
      <c r="H341" s="14"/>
    </row>
    <row r="342" spans="1:13" s="4" customFormat="1" x14ac:dyDescent="0.25">
      <c r="A342" s="14"/>
      <c r="B342" s="14"/>
      <c r="G342" s="14"/>
      <c r="H342" s="14"/>
    </row>
    <row r="343" spans="1:13" s="4" customFormat="1" ht="53.5" customHeight="1" x14ac:dyDescent="0.25">
      <c r="A343" s="14" t="s">
        <v>487</v>
      </c>
      <c r="B343" s="3" t="s">
        <v>1525</v>
      </c>
      <c r="C343" s="30" t="s">
        <v>824</v>
      </c>
      <c r="D343" s="30" t="s">
        <v>825</v>
      </c>
      <c r="E343" s="30" t="s">
        <v>826</v>
      </c>
      <c r="F343" s="30" t="s">
        <v>1834</v>
      </c>
      <c r="G343" s="30" t="s">
        <v>1835</v>
      </c>
      <c r="H343" s="30" t="s">
        <v>1836</v>
      </c>
      <c r="I343" s="30" t="s">
        <v>1837</v>
      </c>
      <c r="J343" s="30" t="s">
        <v>1838</v>
      </c>
      <c r="K343" s="30" t="s">
        <v>1839</v>
      </c>
      <c r="L343" s="30" t="s">
        <v>1840</v>
      </c>
    </row>
    <row r="344" spans="1:13" s="4" customFormat="1" ht="42" x14ac:dyDescent="0.25">
      <c r="A344" s="14"/>
      <c r="B344" s="67" t="s">
        <v>1524</v>
      </c>
      <c r="C344" s="142" t="s">
        <v>1523</v>
      </c>
      <c r="D344" s="142" t="s">
        <v>1430</v>
      </c>
      <c r="E344" s="142" t="s">
        <v>1526</v>
      </c>
      <c r="F344" s="142" t="s">
        <v>1431</v>
      </c>
      <c r="G344" s="21" t="s">
        <v>1429</v>
      </c>
      <c r="H344" s="21" t="s">
        <v>1428</v>
      </c>
      <c r="I344" s="21" t="s">
        <v>1432</v>
      </c>
      <c r="J344" s="21" t="s">
        <v>1433</v>
      </c>
      <c r="K344" s="21" t="s">
        <v>1434</v>
      </c>
      <c r="L344" s="21" t="s">
        <v>1435</v>
      </c>
      <c r="M344" s="142" t="s">
        <v>1</v>
      </c>
    </row>
    <row r="345" spans="1:13" s="4" customFormat="1" ht="20.5" customHeight="1" x14ac:dyDescent="0.25">
      <c r="A345" s="14" t="s">
        <v>1841</v>
      </c>
      <c r="B345" s="3" t="s">
        <v>1052</v>
      </c>
      <c r="C345" s="19"/>
      <c r="D345" s="20"/>
      <c r="E345" s="19"/>
      <c r="F345" s="20"/>
      <c r="G345" s="143"/>
      <c r="H345" s="144"/>
      <c r="I345" s="143"/>
      <c r="J345" s="144"/>
      <c r="K345" s="143"/>
      <c r="L345" s="144"/>
      <c r="M345" s="22" t="str">
        <f>IF(AND(ISNUMBER(C345),ISNUMBER(D345),ISNUMBER(E345),ISNUMBER(F345),ISNUMBER(G345),ISNUMBER(H345),ISNUMBER(I345),ISNUMBER(J345),ISNUMBER(K345),ISNUMBER(L345)),"",Controlemeldingen!$A$13)</f>
        <v>Voer het aantal in, en het bedrag in hele euro's</v>
      </c>
    </row>
    <row r="346" spans="1:13" s="4" customFormat="1" ht="20.5" customHeight="1" x14ac:dyDescent="0.25">
      <c r="A346" s="14" t="s">
        <v>1842</v>
      </c>
      <c r="B346" s="3" t="s">
        <v>1279</v>
      </c>
      <c r="C346" s="19"/>
      <c r="D346" s="20"/>
      <c r="E346" s="19"/>
      <c r="F346" s="20"/>
      <c r="G346" s="19"/>
      <c r="H346" s="20"/>
      <c r="I346" s="19"/>
      <c r="J346" s="20"/>
      <c r="K346" s="19"/>
      <c r="L346" s="20"/>
      <c r="M346" s="22" t="str">
        <f>IF(AND(ISNUMBER(C346),ISNUMBER(D346),ISNUMBER(E346),ISNUMBER(F346),ISNUMBER(G346),ISNUMBER(H346),ISNUMBER(I346),ISNUMBER(J346),ISNUMBER(K346),ISNUMBER(L346)),"",Controlemeldingen!$A$13)</f>
        <v>Voer het aantal in, en het bedrag in hele euro's</v>
      </c>
    </row>
    <row r="347" spans="1:13" s="4" customFormat="1" ht="20.5" customHeight="1" x14ac:dyDescent="0.25">
      <c r="A347" s="14" t="s">
        <v>1843</v>
      </c>
      <c r="B347" s="3" t="s">
        <v>1047</v>
      </c>
      <c r="C347" s="19"/>
      <c r="D347" s="20"/>
      <c r="E347" s="19"/>
      <c r="F347" s="20"/>
      <c r="G347" s="19"/>
      <c r="H347" s="20"/>
      <c r="I347" s="19"/>
      <c r="J347" s="20"/>
      <c r="K347" s="19"/>
      <c r="L347" s="20"/>
      <c r="M347" s="22" t="str">
        <f>IF(AND(ISNUMBER(C347),ISNUMBER(D347),ISNUMBER(E347),ISNUMBER(F347),ISNUMBER(G347),ISNUMBER(H347),ISNUMBER(I347),ISNUMBER(J347),ISNUMBER(K347),ISNUMBER(L347)),"",Controlemeldingen!$A$13)</f>
        <v>Voer het aantal in, en het bedrag in hele euro's</v>
      </c>
    </row>
    <row r="348" spans="1:13" s="4" customFormat="1" ht="20.5" customHeight="1" x14ac:dyDescent="0.25">
      <c r="A348" s="14" t="s">
        <v>1844</v>
      </c>
      <c r="B348" s="3" t="s">
        <v>1056</v>
      </c>
      <c r="C348" s="19"/>
      <c r="D348" s="20"/>
      <c r="E348" s="19"/>
      <c r="F348" s="20"/>
      <c r="G348" s="19"/>
      <c r="H348" s="20"/>
      <c r="I348" s="19"/>
      <c r="J348" s="20"/>
      <c r="K348" s="19"/>
      <c r="L348" s="20"/>
      <c r="M348" s="22" t="str">
        <f>IF(AND(ISNUMBER(C348),ISNUMBER(D348),ISNUMBER(E348),ISNUMBER(F348),ISNUMBER(G348),ISNUMBER(H348),ISNUMBER(I348),ISNUMBER(J348),ISNUMBER(K348),ISNUMBER(L348)),"",Controlemeldingen!$A$13)</f>
        <v>Voer het aantal in, en het bedrag in hele euro's</v>
      </c>
    </row>
    <row r="349" spans="1:13" s="4" customFormat="1" ht="20.5" customHeight="1" x14ac:dyDescent="0.25">
      <c r="A349" s="14" t="s">
        <v>1845</v>
      </c>
      <c r="B349" s="3" t="s">
        <v>1054</v>
      </c>
      <c r="C349" s="19"/>
      <c r="D349" s="20"/>
      <c r="E349" s="19"/>
      <c r="F349" s="20"/>
      <c r="G349" s="19"/>
      <c r="H349" s="20"/>
      <c r="I349" s="19"/>
      <c r="J349" s="20"/>
      <c r="K349" s="19"/>
      <c r="L349" s="20"/>
      <c r="M349" s="22" t="str">
        <f>IF(AND(ISNUMBER(C349),ISNUMBER(D349),ISNUMBER(E349),ISNUMBER(F349),ISNUMBER(G349),ISNUMBER(H349),ISNUMBER(I349),ISNUMBER(J349),ISNUMBER(K349),ISNUMBER(L349)),"",Controlemeldingen!$A$13)</f>
        <v>Voer het aantal in, en het bedrag in hele euro's</v>
      </c>
    </row>
    <row r="350" spans="1:13" s="4" customFormat="1" ht="20.5" customHeight="1" x14ac:dyDescent="0.25">
      <c r="A350" s="14" t="s">
        <v>1846</v>
      </c>
      <c r="B350" s="3" t="s">
        <v>1049</v>
      </c>
      <c r="C350" s="19"/>
      <c r="D350" s="20"/>
      <c r="E350" s="19"/>
      <c r="F350" s="20"/>
      <c r="G350" s="19"/>
      <c r="H350" s="20"/>
      <c r="I350" s="19"/>
      <c r="J350" s="20"/>
      <c r="K350" s="19"/>
      <c r="L350" s="20"/>
      <c r="M350" s="22" t="str">
        <f>IF(AND(ISNUMBER(C350),ISNUMBER(D350),ISNUMBER(E350),ISNUMBER(F350),ISNUMBER(G350),ISNUMBER(H350),ISNUMBER(I350),ISNUMBER(J350),ISNUMBER(K350),ISNUMBER(L350)),"",Controlemeldingen!$A$13)</f>
        <v>Voer het aantal in, en het bedrag in hele euro's</v>
      </c>
    </row>
    <row r="351" spans="1:13" s="4" customFormat="1" ht="20.5" customHeight="1" x14ac:dyDescent="0.25">
      <c r="A351" s="14" t="s">
        <v>1847</v>
      </c>
      <c r="B351" s="3" t="s">
        <v>1058</v>
      </c>
      <c r="C351" s="19"/>
      <c r="D351" s="20"/>
      <c r="E351" s="19"/>
      <c r="F351" s="20"/>
      <c r="G351" s="19"/>
      <c r="H351" s="20"/>
      <c r="I351" s="19"/>
      <c r="J351" s="20"/>
      <c r="K351" s="19"/>
      <c r="L351" s="20"/>
      <c r="M351" s="22" t="str">
        <f>IF(AND(ISNUMBER(C351),ISNUMBER(D351),ISNUMBER(E351),ISNUMBER(F351),ISNUMBER(G351),ISNUMBER(H351),ISNUMBER(I351),ISNUMBER(J351),ISNUMBER(K351),ISNUMBER(L351)),"",Controlemeldingen!$A$13)</f>
        <v>Voer het aantal in, en het bedrag in hele euro's</v>
      </c>
    </row>
    <row r="352" spans="1:13" s="4" customFormat="1" ht="20.5" customHeight="1" x14ac:dyDescent="0.25">
      <c r="A352" s="14" t="s">
        <v>1848</v>
      </c>
      <c r="B352" s="3" t="s">
        <v>1053</v>
      </c>
      <c r="C352" s="19"/>
      <c r="D352" s="20"/>
      <c r="E352" s="19"/>
      <c r="F352" s="20"/>
      <c r="G352" s="19"/>
      <c r="H352" s="20"/>
      <c r="I352" s="19"/>
      <c r="J352" s="20"/>
      <c r="K352" s="19"/>
      <c r="L352" s="20"/>
      <c r="M352" s="22" t="str">
        <f>IF(AND(ISNUMBER(C352),ISNUMBER(D352),ISNUMBER(E352),ISNUMBER(F352),ISNUMBER(G352),ISNUMBER(H352),ISNUMBER(I352),ISNUMBER(J352),ISNUMBER(K352),ISNUMBER(L352)),"",Controlemeldingen!$A$13)</f>
        <v>Voer het aantal in, en het bedrag in hele euro's</v>
      </c>
    </row>
    <row r="353" spans="1:13" s="4" customFormat="1" ht="20.5" customHeight="1" x14ac:dyDescent="0.25">
      <c r="A353" s="14" t="s">
        <v>1849</v>
      </c>
      <c r="B353" s="3" t="s">
        <v>1055</v>
      </c>
      <c r="C353" s="19"/>
      <c r="D353" s="20"/>
      <c r="E353" s="19"/>
      <c r="F353" s="20"/>
      <c r="G353" s="19"/>
      <c r="H353" s="20"/>
      <c r="I353" s="19"/>
      <c r="J353" s="20"/>
      <c r="K353" s="19"/>
      <c r="L353" s="20"/>
      <c r="M353" s="22" t="str">
        <f>IF(AND(ISNUMBER(C353),ISNUMBER(D353),ISNUMBER(E353),ISNUMBER(F353),ISNUMBER(G353),ISNUMBER(H353),ISNUMBER(I353),ISNUMBER(J353),ISNUMBER(K353),ISNUMBER(L353)),"",Controlemeldingen!$A$13)</f>
        <v>Voer het aantal in, en het bedrag in hele euro's</v>
      </c>
    </row>
    <row r="354" spans="1:13" s="4" customFormat="1" ht="20.5" customHeight="1" x14ac:dyDescent="0.25">
      <c r="A354" s="14" t="s">
        <v>1850</v>
      </c>
      <c r="B354" s="3" t="s">
        <v>1057</v>
      </c>
      <c r="C354" s="19"/>
      <c r="D354" s="20"/>
      <c r="E354" s="19"/>
      <c r="F354" s="20"/>
      <c r="G354" s="19"/>
      <c r="H354" s="20"/>
      <c r="I354" s="19"/>
      <c r="J354" s="20"/>
      <c r="K354" s="19"/>
      <c r="L354" s="20"/>
      <c r="M354" s="22" t="str">
        <f>IF(AND(ISNUMBER(C354),ISNUMBER(D354),ISNUMBER(E354),ISNUMBER(F354),ISNUMBER(G354),ISNUMBER(H354),ISNUMBER(I354),ISNUMBER(J354),ISNUMBER(K354),ISNUMBER(L354)),"",Controlemeldingen!$A$13)</f>
        <v>Voer het aantal in, en het bedrag in hele euro's</v>
      </c>
    </row>
    <row r="355" spans="1:13" s="4" customFormat="1" ht="20.5" customHeight="1" x14ac:dyDescent="0.25">
      <c r="A355" s="14" t="s">
        <v>1851</v>
      </c>
      <c r="B355" s="3" t="s">
        <v>1051</v>
      </c>
      <c r="C355" s="19"/>
      <c r="D355" s="20"/>
      <c r="E355" s="19"/>
      <c r="F355" s="20"/>
      <c r="G355" s="19"/>
      <c r="H355" s="20"/>
      <c r="I355" s="19"/>
      <c r="J355" s="20"/>
      <c r="K355" s="19"/>
      <c r="L355" s="20"/>
      <c r="M355" s="22" t="str">
        <f>IF(AND(ISNUMBER(C355),ISNUMBER(D355),ISNUMBER(E355),ISNUMBER(F355),ISNUMBER(G355),ISNUMBER(H355),ISNUMBER(I355),ISNUMBER(J355),ISNUMBER(K355),ISNUMBER(L355)),"",Controlemeldingen!$A$13)</f>
        <v>Voer het aantal in, en het bedrag in hele euro's</v>
      </c>
    </row>
    <row r="356" spans="1:13" s="4" customFormat="1" ht="20.5" customHeight="1" x14ac:dyDescent="0.25">
      <c r="A356" s="14" t="s">
        <v>1852</v>
      </c>
      <c r="B356" s="3" t="s">
        <v>1061</v>
      </c>
      <c r="C356" s="19"/>
      <c r="D356" s="20"/>
      <c r="E356" s="19"/>
      <c r="F356" s="20"/>
      <c r="G356" s="19"/>
      <c r="H356" s="20"/>
      <c r="I356" s="19"/>
      <c r="J356" s="20"/>
      <c r="K356" s="19"/>
      <c r="L356" s="20"/>
      <c r="M356" s="22" t="str">
        <f>IF(AND(ISNUMBER(C356),ISNUMBER(D356),ISNUMBER(E356),ISNUMBER(F356),ISNUMBER(G356),ISNUMBER(H356),ISNUMBER(I356),ISNUMBER(J356),ISNUMBER(K356),ISNUMBER(L356)),"",Controlemeldingen!$A$13)</f>
        <v>Voer het aantal in, en het bedrag in hele euro's</v>
      </c>
    </row>
    <row r="357" spans="1:13" s="4" customFormat="1" ht="20.5" customHeight="1" x14ac:dyDescent="0.25">
      <c r="A357" s="14" t="s">
        <v>1853</v>
      </c>
      <c r="B357" s="3" t="s">
        <v>1060</v>
      </c>
      <c r="C357" s="19"/>
      <c r="D357" s="20"/>
      <c r="E357" s="19"/>
      <c r="F357" s="20"/>
      <c r="G357" s="19"/>
      <c r="H357" s="20"/>
      <c r="I357" s="19"/>
      <c r="J357" s="20"/>
      <c r="K357" s="19"/>
      <c r="L357" s="20"/>
      <c r="M357" s="22" t="str">
        <f>IF(AND(ISNUMBER(C357),ISNUMBER(D357),ISNUMBER(E357),ISNUMBER(F357),ISNUMBER(G357),ISNUMBER(H357),ISNUMBER(I357),ISNUMBER(J357),ISNUMBER(K357),ISNUMBER(L357)),"",Controlemeldingen!$A$13)</f>
        <v>Voer het aantal in, en het bedrag in hele euro's</v>
      </c>
    </row>
    <row r="358" spans="1:13" s="4" customFormat="1" ht="20.5" customHeight="1" x14ac:dyDescent="0.25">
      <c r="A358" s="14" t="s">
        <v>1854</v>
      </c>
      <c r="B358" s="3" t="s">
        <v>1059</v>
      </c>
      <c r="C358" s="19"/>
      <c r="D358" s="20"/>
      <c r="E358" s="19"/>
      <c r="F358" s="20"/>
      <c r="G358" s="19"/>
      <c r="H358" s="20"/>
      <c r="I358" s="19"/>
      <c r="J358" s="20"/>
      <c r="K358" s="19"/>
      <c r="L358" s="20"/>
      <c r="M358" s="22" t="str">
        <f>IF(AND(ISNUMBER(C358),ISNUMBER(D358),ISNUMBER(E358),ISNUMBER(F358),ISNUMBER(G358),ISNUMBER(H358),ISNUMBER(I358),ISNUMBER(J358),ISNUMBER(K358),ISNUMBER(L358)),"",Controlemeldingen!$A$13)</f>
        <v>Voer het aantal in, en het bedrag in hele euro's</v>
      </c>
    </row>
    <row r="359" spans="1:13" s="4" customFormat="1" ht="20.5" customHeight="1" x14ac:dyDescent="0.25">
      <c r="A359" s="14" t="s">
        <v>1855</v>
      </c>
      <c r="B359" s="3" t="s">
        <v>1048</v>
      </c>
      <c r="C359" s="19"/>
      <c r="D359" s="20"/>
      <c r="E359" s="19"/>
      <c r="F359" s="20"/>
      <c r="G359" s="19"/>
      <c r="H359" s="20"/>
      <c r="I359" s="19"/>
      <c r="J359" s="20"/>
      <c r="K359" s="19"/>
      <c r="L359" s="20"/>
      <c r="M359" s="22" t="str">
        <f>IF(AND(ISNUMBER(C359),ISNUMBER(D359),ISNUMBER(E359),ISNUMBER(F359),ISNUMBER(G359),ISNUMBER(H359),ISNUMBER(I359),ISNUMBER(J359),ISNUMBER(K359),ISNUMBER(L359)),"",Controlemeldingen!$A$13)</f>
        <v>Voer het aantal in, en het bedrag in hele euro's</v>
      </c>
    </row>
    <row r="360" spans="1:13" s="4" customFormat="1" ht="20.5" customHeight="1" x14ac:dyDescent="0.25">
      <c r="A360" s="14" t="s">
        <v>1856</v>
      </c>
      <c r="B360" s="3" t="s">
        <v>1062</v>
      </c>
      <c r="C360" s="19"/>
      <c r="D360" s="20"/>
      <c r="E360" s="19"/>
      <c r="F360" s="20"/>
      <c r="G360" s="19"/>
      <c r="H360" s="20"/>
      <c r="I360" s="19"/>
      <c r="J360" s="20"/>
      <c r="K360" s="19"/>
      <c r="L360" s="20"/>
      <c r="M360" s="22" t="str">
        <f>IF(AND(ISNUMBER(C360),ISNUMBER(D360),ISNUMBER(E360),ISNUMBER(F360),ISNUMBER(G360),ISNUMBER(H360),ISNUMBER(I360),ISNUMBER(J360),ISNUMBER(K360),ISNUMBER(L360)),"",Controlemeldingen!$A$13)</f>
        <v>Voer het aantal in, en het bedrag in hele euro's</v>
      </c>
    </row>
    <row r="361" spans="1:13" s="4" customFormat="1" ht="20.5" customHeight="1" x14ac:dyDescent="0.25">
      <c r="A361" s="14" t="s">
        <v>1857</v>
      </c>
      <c r="B361" s="3" t="s">
        <v>1075</v>
      </c>
      <c r="C361" s="19"/>
      <c r="D361" s="20"/>
      <c r="E361" s="19"/>
      <c r="F361" s="20"/>
      <c r="G361" s="19"/>
      <c r="H361" s="20"/>
      <c r="I361" s="19"/>
      <c r="J361" s="20"/>
      <c r="K361" s="19"/>
      <c r="L361" s="20"/>
      <c r="M361" s="22" t="str">
        <f>IF(AND(ISNUMBER(C361),ISNUMBER(D361),ISNUMBER(E361),ISNUMBER(F361),ISNUMBER(G361),ISNUMBER(H361),ISNUMBER(I361),ISNUMBER(J361),ISNUMBER(K361),ISNUMBER(L361)),"",Controlemeldingen!$A$13)</f>
        <v>Voer het aantal in, en het bedrag in hele euro's</v>
      </c>
    </row>
    <row r="362" spans="1:13" s="4" customFormat="1" ht="20.5" customHeight="1" x14ac:dyDescent="0.25">
      <c r="A362" s="14" t="s">
        <v>1858</v>
      </c>
      <c r="B362" s="3" t="s">
        <v>1066</v>
      </c>
      <c r="C362" s="19"/>
      <c r="D362" s="20"/>
      <c r="E362" s="19"/>
      <c r="F362" s="20"/>
      <c r="G362" s="19"/>
      <c r="H362" s="20"/>
      <c r="I362" s="19"/>
      <c r="J362" s="20"/>
      <c r="K362" s="19"/>
      <c r="L362" s="20"/>
      <c r="M362" s="22" t="str">
        <f>IF(AND(ISNUMBER(C362),ISNUMBER(D362),ISNUMBER(E362),ISNUMBER(F362),ISNUMBER(G362),ISNUMBER(H362),ISNUMBER(I362),ISNUMBER(J362),ISNUMBER(K362),ISNUMBER(L362)),"",Controlemeldingen!$A$13)</f>
        <v>Voer het aantal in, en het bedrag in hele euro's</v>
      </c>
    </row>
    <row r="363" spans="1:13" s="4" customFormat="1" ht="20.5" customHeight="1" x14ac:dyDescent="0.25">
      <c r="A363" s="14" t="s">
        <v>1859</v>
      </c>
      <c r="B363" s="3" t="s">
        <v>1065</v>
      </c>
      <c r="C363" s="19"/>
      <c r="D363" s="20"/>
      <c r="E363" s="19"/>
      <c r="F363" s="20"/>
      <c r="G363" s="19"/>
      <c r="H363" s="20"/>
      <c r="I363" s="19"/>
      <c r="J363" s="20"/>
      <c r="K363" s="19"/>
      <c r="L363" s="20"/>
      <c r="M363" s="22" t="str">
        <f>IF(AND(ISNUMBER(C363),ISNUMBER(D363),ISNUMBER(E363),ISNUMBER(F363),ISNUMBER(G363),ISNUMBER(H363),ISNUMBER(I363),ISNUMBER(J363),ISNUMBER(K363),ISNUMBER(L363)),"",Controlemeldingen!$A$13)</f>
        <v>Voer het aantal in, en het bedrag in hele euro's</v>
      </c>
    </row>
    <row r="364" spans="1:13" s="4" customFormat="1" ht="20.5" customHeight="1" x14ac:dyDescent="0.25">
      <c r="A364" s="14" t="s">
        <v>1860</v>
      </c>
      <c r="B364" s="3" t="s">
        <v>1068</v>
      </c>
      <c r="C364" s="19"/>
      <c r="D364" s="20"/>
      <c r="E364" s="19"/>
      <c r="F364" s="20"/>
      <c r="G364" s="19"/>
      <c r="H364" s="20"/>
      <c r="I364" s="19"/>
      <c r="J364" s="20"/>
      <c r="K364" s="19"/>
      <c r="L364" s="20"/>
      <c r="M364" s="22" t="str">
        <f>IF(AND(ISNUMBER(C364),ISNUMBER(D364),ISNUMBER(E364),ISNUMBER(F364),ISNUMBER(G364),ISNUMBER(H364),ISNUMBER(I364),ISNUMBER(J364),ISNUMBER(K364),ISNUMBER(L364)),"",Controlemeldingen!$A$13)</f>
        <v>Voer het aantal in, en het bedrag in hele euro's</v>
      </c>
    </row>
    <row r="365" spans="1:13" s="4" customFormat="1" ht="20.5" customHeight="1" x14ac:dyDescent="0.25">
      <c r="A365" s="14" t="s">
        <v>1861</v>
      </c>
      <c r="B365" s="3" t="s">
        <v>1082</v>
      </c>
      <c r="C365" s="19"/>
      <c r="D365" s="20"/>
      <c r="E365" s="19"/>
      <c r="F365" s="20"/>
      <c r="G365" s="19"/>
      <c r="H365" s="20"/>
      <c r="I365" s="19"/>
      <c r="J365" s="20"/>
      <c r="K365" s="19"/>
      <c r="L365" s="20"/>
      <c r="M365" s="22" t="str">
        <f>IF(AND(ISNUMBER(C365),ISNUMBER(D365),ISNUMBER(E365),ISNUMBER(F365),ISNUMBER(G365),ISNUMBER(H365),ISNUMBER(I365),ISNUMBER(J365),ISNUMBER(K365),ISNUMBER(L365)),"",Controlemeldingen!$A$13)</f>
        <v>Voer het aantal in, en het bedrag in hele euro's</v>
      </c>
    </row>
    <row r="366" spans="1:13" s="4" customFormat="1" ht="20.5" customHeight="1" x14ac:dyDescent="0.25">
      <c r="A366" s="14" t="s">
        <v>1862</v>
      </c>
      <c r="B366" s="3" t="s">
        <v>1081</v>
      </c>
      <c r="C366" s="19"/>
      <c r="D366" s="20"/>
      <c r="E366" s="19"/>
      <c r="F366" s="20"/>
      <c r="G366" s="19"/>
      <c r="H366" s="20"/>
      <c r="I366" s="19"/>
      <c r="J366" s="20"/>
      <c r="K366" s="19"/>
      <c r="L366" s="20"/>
      <c r="M366" s="22" t="str">
        <f>IF(AND(ISNUMBER(C366),ISNUMBER(D366),ISNUMBER(E366),ISNUMBER(F366),ISNUMBER(G366),ISNUMBER(H366),ISNUMBER(I366),ISNUMBER(J366),ISNUMBER(K366),ISNUMBER(L366)),"",Controlemeldingen!$A$13)</f>
        <v>Voer het aantal in, en het bedrag in hele euro's</v>
      </c>
    </row>
    <row r="367" spans="1:13" s="4" customFormat="1" ht="20.5" customHeight="1" x14ac:dyDescent="0.25">
      <c r="A367" s="14" t="s">
        <v>1863</v>
      </c>
      <c r="B367" s="3" t="s">
        <v>1064</v>
      </c>
      <c r="C367" s="19"/>
      <c r="D367" s="20"/>
      <c r="E367" s="19"/>
      <c r="F367" s="20"/>
      <c r="G367" s="19"/>
      <c r="H367" s="20"/>
      <c r="I367" s="19"/>
      <c r="J367" s="20"/>
      <c r="K367" s="19"/>
      <c r="L367" s="20"/>
      <c r="M367" s="22" t="str">
        <f>IF(AND(ISNUMBER(C367),ISNUMBER(D367),ISNUMBER(E367),ISNUMBER(F367),ISNUMBER(G367),ISNUMBER(H367),ISNUMBER(I367),ISNUMBER(J367),ISNUMBER(K367),ISNUMBER(L367)),"",Controlemeldingen!$A$13)</f>
        <v>Voer het aantal in, en het bedrag in hele euro's</v>
      </c>
    </row>
    <row r="368" spans="1:13" s="4" customFormat="1" ht="20.5" customHeight="1" x14ac:dyDescent="0.25">
      <c r="A368" s="14" t="s">
        <v>1864</v>
      </c>
      <c r="B368" s="3" t="s">
        <v>1083</v>
      </c>
      <c r="C368" s="19"/>
      <c r="D368" s="20"/>
      <c r="E368" s="19"/>
      <c r="F368" s="20"/>
      <c r="G368" s="19"/>
      <c r="H368" s="20"/>
      <c r="I368" s="19"/>
      <c r="J368" s="20"/>
      <c r="K368" s="19"/>
      <c r="L368" s="20"/>
      <c r="M368" s="22" t="str">
        <f>IF(AND(ISNUMBER(C368),ISNUMBER(D368),ISNUMBER(E368),ISNUMBER(F368),ISNUMBER(G368),ISNUMBER(H368),ISNUMBER(I368),ISNUMBER(J368),ISNUMBER(K368),ISNUMBER(L368)),"",Controlemeldingen!$A$13)</f>
        <v>Voer het aantal in, en het bedrag in hele euro's</v>
      </c>
    </row>
    <row r="369" spans="1:13" s="4" customFormat="1" ht="20.5" customHeight="1" x14ac:dyDescent="0.25">
      <c r="A369" s="14" t="s">
        <v>1865</v>
      </c>
      <c r="B369" s="3" t="s">
        <v>1070</v>
      </c>
      <c r="C369" s="19"/>
      <c r="D369" s="20"/>
      <c r="E369" s="19"/>
      <c r="F369" s="20"/>
      <c r="G369" s="19"/>
      <c r="H369" s="20"/>
      <c r="I369" s="19"/>
      <c r="J369" s="20"/>
      <c r="K369" s="19"/>
      <c r="L369" s="20"/>
      <c r="M369" s="22" t="str">
        <f>IF(AND(ISNUMBER(C369),ISNUMBER(D369),ISNUMBER(E369),ISNUMBER(F369),ISNUMBER(G369),ISNUMBER(H369),ISNUMBER(I369),ISNUMBER(J369),ISNUMBER(K369),ISNUMBER(L369)),"",Controlemeldingen!$A$13)</f>
        <v>Voer het aantal in, en het bedrag in hele euro's</v>
      </c>
    </row>
    <row r="370" spans="1:13" s="4" customFormat="1" ht="20.5" customHeight="1" x14ac:dyDescent="0.25">
      <c r="A370" s="14" t="s">
        <v>1866</v>
      </c>
      <c r="B370" s="3" t="s">
        <v>1232</v>
      </c>
      <c r="C370" s="19"/>
      <c r="D370" s="20"/>
      <c r="E370" s="19"/>
      <c r="F370" s="20"/>
      <c r="G370" s="19"/>
      <c r="H370" s="20"/>
      <c r="I370" s="19"/>
      <c r="J370" s="20"/>
      <c r="K370" s="19"/>
      <c r="L370" s="20"/>
      <c r="M370" s="22" t="str">
        <f>IF(AND(ISNUMBER(C370),ISNUMBER(D370),ISNUMBER(E370),ISNUMBER(F370),ISNUMBER(G370),ISNUMBER(H370),ISNUMBER(I370),ISNUMBER(J370),ISNUMBER(K370),ISNUMBER(L370)),"",Controlemeldingen!$A$13)</f>
        <v>Voer het aantal in, en het bedrag in hele euro's</v>
      </c>
    </row>
    <row r="371" spans="1:13" s="4" customFormat="1" ht="20.5" customHeight="1" x14ac:dyDescent="0.25">
      <c r="A371" s="14" t="s">
        <v>1867</v>
      </c>
      <c r="B371" s="3" t="s">
        <v>1071</v>
      </c>
      <c r="C371" s="19"/>
      <c r="D371" s="20"/>
      <c r="E371" s="19"/>
      <c r="F371" s="20"/>
      <c r="G371" s="19"/>
      <c r="H371" s="20"/>
      <c r="I371" s="19"/>
      <c r="J371" s="20"/>
      <c r="K371" s="19"/>
      <c r="L371" s="20"/>
      <c r="M371" s="22" t="str">
        <f>IF(AND(ISNUMBER(C371),ISNUMBER(D371),ISNUMBER(E371),ISNUMBER(F371),ISNUMBER(G371),ISNUMBER(H371),ISNUMBER(I371),ISNUMBER(J371),ISNUMBER(K371),ISNUMBER(L371)),"",Controlemeldingen!$A$13)</f>
        <v>Voer het aantal in, en het bedrag in hele euro's</v>
      </c>
    </row>
    <row r="372" spans="1:13" s="4" customFormat="1" ht="20.5" customHeight="1" x14ac:dyDescent="0.25">
      <c r="A372" s="14" t="s">
        <v>1868</v>
      </c>
      <c r="B372" s="3" t="s">
        <v>1080</v>
      </c>
      <c r="C372" s="19"/>
      <c r="D372" s="20"/>
      <c r="E372" s="19"/>
      <c r="F372" s="20"/>
      <c r="G372" s="19"/>
      <c r="H372" s="20"/>
      <c r="I372" s="19"/>
      <c r="J372" s="20"/>
      <c r="K372" s="19"/>
      <c r="L372" s="20"/>
      <c r="M372" s="22" t="str">
        <f>IF(AND(ISNUMBER(C372),ISNUMBER(D372),ISNUMBER(E372),ISNUMBER(F372),ISNUMBER(G372),ISNUMBER(H372),ISNUMBER(I372),ISNUMBER(J372),ISNUMBER(K372),ISNUMBER(L372)),"",Controlemeldingen!$A$13)</f>
        <v>Voer het aantal in, en het bedrag in hele euro's</v>
      </c>
    </row>
    <row r="373" spans="1:13" s="4" customFormat="1" ht="20.5" customHeight="1" x14ac:dyDescent="0.25">
      <c r="A373" s="14" t="s">
        <v>1869</v>
      </c>
      <c r="B373" s="3" t="s">
        <v>1073</v>
      </c>
      <c r="C373" s="19"/>
      <c r="D373" s="20"/>
      <c r="E373" s="19"/>
      <c r="F373" s="20"/>
      <c r="G373" s="19"/>
      <c r="H373" s="20"/>
      <c r="I373" s="19"/>
      <c r="J373" s="20"/>
      <c r="K373" s="19"/>
      <c r="L373" s="20"/>
      <c r="M373" s="22" t="str">
        <f>IF(AND(ISNUMBER(C373),ISNUMBER(D373),ISNUMBER(E373),ISNUMBER(F373),ISNUMBER(G373),ISNUMBER(H373),ISNUMBER(I373),ISNUMBER(J373),ISNUMBER(K373),ISNUMBER(L373)),"",Controlemeldingen!$A$13)</f>
        <v>Voer het aantal in, en het bedrag in hele euro's</v>
      </c>
    </row>
    <row r="374" spans="1:13" s="4" customFormat="1" ht="20.5" customHeight="1" x14ac:dyDescent="0.25">
      <c r="A374" s="14" t="s">
        <v>1870</v>
      </c>
      <c r="B374" s="3" t="s">
        <v>1074</v>
      </c>
      <c r="C374" s="19"/>
      <c r="D374" s="20"/>
      <c r="E374" s="19"/>
      <c r="F374" s="20"/>
      <c r="G374" s="19"/>
      <c r="H374" s="20"/>
      <c r="I374" s="19"/>
      <c r="J374" s="20"/>
      <c r="K374" s="19"/>
      <c r="L374" s="20"/>
      <c r="M374" s="22" t="str">
        <f>IF(AND(ISNUMBER(C374),ISNUMBER(D374),ISNUMBER(E374),ISNUMBER(F374),ISNUMBER(G374),ISNUMBER(H374),ISNUMBER(I374),ISNUMBER(J374),ISNUMBER(K374),ISNUMBER(L374)),"",Controlemeldingen!$A$13)</f>
        <v>Voer het aantal in, en het bedrag in hele euro's</v>
      </c>
    </row>
    <row r="375" spans="1:13" s="4" customFormat="1" ht="20.5" customHeight="1" x14ac:dyDescent="0.25">
      <c r="A375" s="14" t="s">
        <v>1871</v>
      </c>
      <c r="B375" s="3" t="s">
        <v>1078</v>
      </c>
      <c r="C375" s="19"/>
      <c r="D375" s="20"/>
      <c r="E375" s="19"/>
      <c r="F375" s="20"/>
      <c r="G375" s="19"/>
      <c r="H375" s="20"/>
      <c r="I375" s="19"/>
      <c r="J375" s="20"/>
      <c r="K375" s="19"/>
      <c r="L375" s="20"/>
      <c r="M375" s="22" t="str">
        <f>IF(AND(ISNUMBER(C375),ISNUMBER(D375),ISNUMBER(E375),ISNUMBER(F375),ISNUMBER(G375),ISNUMBER(H375),ISNUMBER(I375),ISNUMBER(J375),ISNUMBER(K375),ISNUMBER(L375)),"",Controlemeldingen!$A$13)</f>
        <v>Voer het aantal in, en het bedrag in hele euro's</v>
      </c>
    </row>
    <row r="376" spans="1:13" s="4" customFormat="1" ht="20.5" customHeight="1" x14ac:dyDescent="0.25">
      <c r="A376" s="14" t="s">
        <v>1872</v>
      </c>
      <c r="B376" s="3" t="s">
        <v>1063</v>
      </c>
      <c r="C376" s="19"/>
      <c r="D376" s="20"/>
      <c r="E376" s="19"/>
      <c r="F376" s="20"/>
      <c r="G376" s="19"/>
      <c r="H376" s="20"/>
      <c r="I376" s="19"/>
      <c r="J376" s="20"/>
      <c r="K376" s="19"/>
      <c r="L376" s="20"/>
      <c r="M376" s="22" t="str">
        <f>IF(AND(ISNUMBER(C376),ISNUMBER(D376),ISNUMBER(E376),ISNUMBER(F376),ISNUMBER(G376),ISNUMBER(H376),ISNUMBER(I376),ISNUMBER(J376),ISNUMBER(K376),ISNUMBER(L376)),"",Controlemeldingen!$A$13)</f>
        <v>Voer het aantal in, en het bedrag in hele euro's</v>
      </c>
    </row>
    <row r="377" spans="1:13" s="4" customFormat="1" ht="20.5" customHeight="1" x14ac:dyDescent="0.25">
      <c r="A377" s="14" t="s">
        <v>1873</v>
      </c>
      <c r="B377" s="3" t="s">
        <v>1072</v>
      </c>
      <c r="C377" s="19"/>
      <c r="D377" s="20"/>
      <c r="E377" s="19"/>
      <c r="F377" s="20"/>
      <c r="G377" s="19"/>
      <c r="H377" s="20"/>
      <c r="I377" s="19"/>
      <c r="J377" s="20"/>
      <c r="K377" s="19"/>
      <c r="L377" s="20"/>
      <c r="M377" s="22" t="str">
        <f>IF(AND(ISNUMBER(C377),ISNUMBER(D377),ISNUMBER(E377),ISNUMBER(F377),ISNUMBER(G377),ISNUMBER(H377),ISNUMBER(I377),ISNUMBER(J377),ISNUMBER(K377),ISNUMBER(L377)),"",Controlemeldingen!$A$13)</f>
        <v>Voer het aantal in, en het bedrag in hele euro's</v>
      </c>
    </row>
    <row r="378" spans="1:13" s="4" customFormat="1" ht="20.5" customHeight="1" x14ac:dyDescent="0.25">
      <c r="A378" s="14" t="s">
        <v>1874</v>
      </c>
      <c r="B378" s="3" t="s">
        <v>1077</v>
      </c>
      <c r="C378" s="19"/>
      <c r="D378" s="20"/>
      <c r="E378" s="19"/>
      <c r="F378" s="20"/>
      <c r="G378" s="19"/>
      <c r="H378" s="20"/>
      <c r="I378" s="19"/>
      <c r="J378" s="20"/>
      <c r="K378" s="19"/>
      <c r="L378" s="20"/>
      <c r="M378" s="22" t="str">
        <f>IF(AND(ISNUMBER(C378),ISNUMBER(D378),ISNUMBER(E378),ISNUMBER(F378),ISNUMBER(G378),ISNUMBER(H378),ISNUMBER(I378),ISNUMBER(J378),ISNUMBER(K378),ISNUMBER(L378)),"",Controlemeldingen!$A$13)</f>
        <v>Voer het aantal in, en het bedrag in hele euro's</v>
      </c>
    </row>
    <row r="379" spans="1:13" s="4" customFormat="1" ht="20.5" customHeight="1" x14ac:dyDescent="0.25">
      <c r="A379" s="14" t="s">
        <v>1875</v>
      </c>
      <c r="B379" s="3" t="s">
        <v>1076</v>
      </c>
      <c r="C379" s="19"/>
      <c r="D379" s="20"/>
      <c r="E379" s="19"/>
      <c r="F379" s="20"/>
      <c r="G379" s="19"/>
      <c r="H379" s="20"/>
      <c r="I379" s="19"/>
      <c r="J379" s="20"/>
      <c r="K379" s="19"/>
      <c r="L379" s="20"/>
      <c r="M379" s="22" t="str">
        <f>IF(AND(ISNUMBER(C379),ISNUMBER(D379),ISNUMBER(E379),ISNUMBER(F379),ISNUMBER(G379),ISNUMBER(H379),ISNUMBER(I379),ISNUMBER(J379),ISNUMBER(K379),ISNUMBER(L379)),"",Controlemeldingen!$A$13)</f>
        <v>Voer het aantal in, en het bedrag in hele euro's</v>
      </c>
    </row>
    <row r="380" spans="1:13" s="4" customFormat="1" ht="20.5" customHeight="1" x14ac:dyDescent="0.25">
      <c r="A380" s="14" t="s">
        <v>1876</v>
      </c>
      <c r="B380" s="3" t="s">
        <v>1067</v>
      </c>
      <c r="C380" s="19"/>
      <c r="D380" s="20"/>
      <c r="E380" s="19"/>
      <c r="F380" s="20"/>
      <c r="G380" s="19"/>
      <c r="H380" s="20"/>
      <c r="I380" s="19"/>
      <c r="J380" s="20"/>
      <c r="K380" s="19"/>
      <c r="L380" s="20"/>
      <c r="M380" s="22" t="str">
        <f>IF(AND(ISNUMBER(C380),ISNUMBER(D380),ISNUMBER(E380),ISNUMBER(F380),ISNUMBER(G380),ISNUMBER(H380),ISNUMBER(I380),ISNUMBER(J380),ISNUMBER(K380),ISNUMBER(L380)),"",Controlemeldingen!$A$13)</f>
        <v>Voer het aantal in, en het bedrag in hele euro's</v>
      </c>
    </row>
    <row r="381" spans="1:13" s="4" customFormat="1" ht="20.5" customHeight="1" x14ac:dyDescent="0.25">
      <c r="A381" s="14" t="s">
        <v>1877</v>
      </c>
      <c r="B381" s="3" t="s">
        <v>1069</v>
      </c>
      <c r="C381" s="19"/>
      <c r="D381" s="20"/>
      <c r="E381" s="19"/>
      <c r="F381" s="20"/>
      <c r="G381" s="19"/>
      <c r="H381" s="20"/>
      <c r="I381" s="19"/>
      <c r="J381" s="20"/>
      <c r="K381" s="19"/>
      <c r="L381" s="20"/>
      <c r="M381" s="22" t="str">
        <f>IF(AND(ISNUMBER(C381),ISNUMBER(D381),ISNUMBER(E381),ISNUMBER(F381),ISNUMBER(G381),ISNUMBER(H381),ISNUMBER(I381),ISNUMBER(J381),ISNUMBER(K381),ISNUMBER(L381)),"",Controlemeldingen!$A$13)</f>
        <v>Voer het aantal in, en het bedrag in hele euro's</v>
      </c>
    </row>
    <row r="382" spans="1:13" s="4" customFormat="1" ht="20.5" customHeight="1" x14ac:dyDescent="0.25">
      <c r="A382" s="14" t="s">
        <v>1878</v>
      </c>
      <c r="B382" s="3" t="s">
        <v>1086</v>
      </c>
      <c r="C382" s="19"/>
      <c r="D382" s="20"/>
      <c r="E382" s="19"/>
      <c r="F382" s="20"/>
      <c r="G382" s="19"/>
      <c r="H382" s="20"/>
      <c r="I382" s="19"/>
      <c r="J382" s="20"/>
      <c r="K382" s="19"/>
      <c r="L382" s="20"/>
      <c r="M382" s="22" t="str">
        <f>IF(AND(ISNUMBER(C382),ISNUMBER(D382),ISNUMBER(E382),ISNUMBER(F382),ISNUMBER(G382),ISNUMBER(H382),ISNUMBER(I382),ISNUMBER(J382),ISNUMBER(K382),ISNUMBER(L382)),"",Controlemeldingen!$A$13)</f>
        <v>Voer het aantal in, en het bedrag in hele euro's</v>
      </c>
    </row>
    <row r="383" spans="1:13" s="4" customFormat="1" ht="20.5" customHeight="1" x14ac:dyDescent="0.25">
      <c r="A383" s="14" t="s">
        <v>1879</v>
      </c>
      <c r="B383" s="3" t="s">
        <v>1094</v>
      </c>
      <c r="C383" s="19"/>
      <c r="D383" s="20"/>
      <c r="E383" s="19"/>
      <c r="F383" s="20"/>
      <c r="G383" s="19"/>
      <c r="H383" s="20"/>
      <c r="I383" s="19"/>
      <c r="J383" s="20"/>
      <c r="K383" s="19"/>
      <c r="L383" s="20"/>
      <c r="M383" s="22" t="str">
        <f>IF(AND(ISNUMBER(C383),ISNUMBER(D383),ISNUMBER(E383),ISNUMBER(F383),ISNUMBER(G383),ISNUMBER(H383),ISNUMBER(I383),ISNUMBER(J383),ISNUMBER(K383),ISNUMBER(L383)),"",Controlemeldingen!$A$13)</f>
        <v>Voer het aantal in, en het bedrag in hele euro's</v>
      </c>
    </row>
    <row r="384" spans="1:13" s="4" customFormat="1" ht="20.5" customHeight="1" x14ac:dyDescent="0.25">
      <c r="A384" s="14" t="s">
        <v>1880</v>
      </c>
      <c r="B384" s="3" t="s">
        <v>1097</v>
      </c>
      <c r="C384" s="19"/>
      <c r="D384" s="20"/>
      <c r="E384" s="19"/>
      <c r="F384" s="20"/>
      <c r="G384" s="19"/>
      <c r="H384" s="20"/>
      <c r="I384" s="19"/>
      <c r="J384" s="20"/>
      <c r="K384" s="19"/>
      <c r="L384" s="20"/>
      <c r="M384" s="22" t="str">
        <f>IF(AND(ISNUMBER(C384),ISNUMBER(D384),ISNUMBER(E384),ISNUMBER(F384),ISNUMBER(G384),ISNUMBER(H384),ISNUMBER(I384),ISNUMBER(J384),ISNUMBER(K384),ISNUMBER(L384)),"",Controlemeldingen!$A$13)</f>
        <v>Voer het aantal in, en het bedrag in hele euro's</v>
      </c>
    </row>
    <row r="385" spans="1:13" s="4" customFormat="1" ht="20.5" customHeight="1" x14ac:dyDescent="0.25">
      <c r="A385" s="14" t="s">
        <v>1881</v>
      </c>
      <c r="B385" s="3" t="s">
        <v>1089</v>
      </c>
      <c r="C385" s="19"/>
      <c r="D385" s="20"/>
      <c r="E385" s="19"/>
      <c r="F385" s="20"/>
      <c r="G385" s="19"/>
      <c r="H385" s="20"/>
      <c r="I385" s="19"/>
      <c r="J385" s="20"/>
      <c r="K385" s="19"/>
      <c r="L385" s="20"/>
      <c r="M385" s="22" t="str">
        <f>IF(AND(ISNUMBER(C385),ISNUMBER(D385),ISNUMBER(E385),ISNUMBER(F385),ISNUMBER(G385),ISNUMBER(H385),ISNUMBER(I385),ISNUMBER(J385),ISNUMBER(K385),ISNUMBER(L385)),"",Controlemeldingen!$A$13)</f>
        <v>Voer het aantal in, en het bedrag in hele euro's</v>
      </c>
    </row>
    <row r="386" spans="1:13" s="4" customFormat="1" ht="20.5" customHeight="1" x14ac:dyDescent="0.25">
      <c r="A386" s="14" t="s">
        <v>1882</v>
      </c>
      <c r="B386" s="3" t="s">
        <v>1098</v>
      </c>
      <c r="C386" s="19"/>
      <c r="D386" s="20"/>
      <c r="E386" s="19"/>
      <c r="F386" s="20"/>
      <c r="G386" s="19"/>
      <c r="H386" s="20"/>
      <c r="I386" s="19"/>
      <c r="J386" s="20"/>
      <c r="K386" s="19"/>
      <c r="L386" s="20"/>
      <c r="M386" s="22" t="str">
        <f>IF(AND(ISNUMBER(C386),ISNUMBER(D386),ISNUMBER(E386),ISNUMBER(F386),ISNUMBER(G386),ISNUMBER(H386),ISNUMBER(I386),ISNUMBER(J386),ISNUMBER(K386),ISNUMBER(L386)),"",Controlemeldingen!$A$13)</f>
        <v>Voer het aantal in, en het bedrag in hele euro's</v>
      </c>
    </row>
    <row r="387" spans="1:13" s="4" customFormat="1" ht="20.5" customHeight="1" x14ac:dyDescent="0.25">
      <c r="A387" s="14" t="s">
        <v>1883</v>
      </c>
      <c r="B387" s="3" t="s">
        <v>1261</v>
      </c>
      <c r="C387" s="19"/>
      <c r="D387" s="20"/>
      <c r="E387" s="19"/>
      <c r="F387" s="20"/>
      <c r="G387" s="19"/>
      <c r="H387" s="20"/>
      <c r="I387" s="19"/>
      <c r="J387" s="20"/>
      <c r="K387" s="19"/>
      <c r="L387" s="20"/>
      <c r="M387" s="22" t="str">
        <f>IF(AND(ISNUMBER(C387),ISNUMBER(D387),ISNUMBER(E387),ISNUMBER(F387),ISNUMBER(G387),ISNUMBER(H387),ISNUMBER(I387),ISNUMBER(J387),ISNUMBER(K387),ISNUMBER(L387)),"",Controlemeldingen!$A$13)</f>
        <v>Voer het aantal in, en het bedrag in hele euro's</v>
      </c>
    </row>
    <row r="388" spans="1:13" s="4" customFormat="1" ht="20.5" customHeight="1" x14ac:dyDescent="0.25">
      <c r="A388" s="14" t="s">
        <v>1884</v>
      </c>
      <c r="B388" s="3" t="s">
        <v>1156</v>
      </c>
      <c r="C388" s="19"/>
      <c r="D388" s="20"/>
      <c r="E388" s="19"/>
      <c r="F388" s="20"/>
      <c r="G388" s="19"/>
      <c r="H388" s="20"/>
      <c r="I388" s="19"/>
      <c r="J388" s="20"/>
      <c r="K388" s="19"/>
      <c r="L388" s="20"/>
      <c r="M388" s="22" t="str">
        <f>IF(AND(ISNUMBER(C388),ISNUMBER(D388),ISNUMBER(E388),ISNUMBER(F388),ISNUMBER(G388),ISNUMBER(H388),ISNUMBER(I388),ISNUMBER(J388),ISNUMBER(K388),ISNUMBER(L388)),"",Controlemeldingen!$A$13)</f>
        <v>Voer het aantal in, en het bedrag in hele euro's</v>
      </c>
    </row>
    <row r="389" spans="1:13" s="4" customFormat="1" ht="20.5" customHeight="1" x14ac:dyDescent="0.25">
      <c r="A389" s="14" t="s">
        <v>1885</v>
      </c>
      <c r="B389" s="3" t="s">
        <v>1099</v>
      </c>
      <c r="C389" s="19"/>
      <c r="D389" s="20"/>
      <c r="E389" s="19"/>
      <c r="F389" s="20"/>
      <c r="G389" s="19"/>
      <c r="H389" s="20"/>
      <c r="I389" s="19"/>
      <c r="J389" s="20"/>
      <c r="K389" s="19"/>
      <c r="L389" s="20"/>
      <c r="M389" s="22" t="str">
        <f>IF(AND(ISNUMBER(C389),ISNUMBER(D389),ISNUMBER(E389),ISNUMBER(F389),ISNUMBER(G389),ISNUMBER(H389),ISNUMBER(I389),ISNUMBER(J389),ISNUMBER(K389),ISNUMBER(L389)),"",Controlemeldingen!$A$13)</f>
        <v>Voer het aantal in, en het bedrag in hele euro's</v>
      </c>
    </row>
    <row r="390" spans="1:13" s="4" customFormat="1" ht="20.5" customHeight="1" x14ac:dyDescent="0.25">
      <c r="A390" s="14" t="s">
        <v>1886</v>
      </c>
      <c r="B390" s="3" t="s">
        <v>1091</v>
      </c>
      <c r="C390" s="19"/>
      <c r="D390" s="20"/>
      <c r="E390" s="19"/>
      <c r="F390" s="20"/>
      <c r="G390" s="19"/>
      <c r="H390" s="20"/>
      <c r="I390" s="19"/>
      <c r="J390" s="20"/>
      <c r="K390" s="19"/>
      <c r="L390" s="20"/>
      <c r="M390" s="22" t="str">
        <f>IF(AND(ISNUMBER(C390),ISNUMBER(D390),ISNUMBER(E390),ISNUMBER(F390),ISNUMBER(G390),ISNUMBER(H390),ISNUMBER(I390),ISNUMBER(J390),ISNUMBER(K390),ISNUMBER(L390)),"",Controlemeldingen!$A$13)</f>
        <v>Voer het aantal in, en het bedrag in hele euro's</v>
      </c>
    </row>
    <row r="391" spans="1:13" s="4" customFormat="1" ht="20.5" customHeight="1" x14ac:dyDescent="0.25">
      <c r="A391" s="14" t="s">
        <v>1887</v>
      </c>
      <c r="B391" s="3" t="s">
        <v>1085</v>
      </c>
      <c r="C391" s="19"/>
      <c r="D391" s="20"/>
      <c r="E391" s="19"/>
      <c r="F391" s="20"/>
      <c r="G391" s="19"/>
      <c r="H391" s="20"/>
      <c r="I391" s="19"/>
      <c r="J391" s="20"/>
      <c r="K391" s="19"/>
      <c r="L391" s="20"/>
      <c r="M391" s="22" t="str">
        <f>IF(AND(ISNUMBER(C391),ISNUMBER(D391),ISNUMBER(E391),ISNUMBER(F391),ISNUMBER(G391),ISNUMBER(H391),ISNUMBER(I391),ISNUMBER(J391),ISNUMBER(K391),ISNUMBER(L391)),"",Controlemeldingen!$A$13)</f>
        <v>Voer het aantal in, en het bedrag in hele euro's</v>
      </c>
    </row>
    <row r="392" spans="1:13" s="4" customFormat="1" ht="20.5" customHeight="1" x14ac:dyDescent="0.25">
      <c r="A392" s="14" t="s">
        <v>1888</v>
      </c>
      <c r="B392" s="3" t="s">
        <v>1092</v>
      </c>
      <c r="C392" s="19"/>
      <c r="D392" s="20"/>
      <c r="E392" s="19"/>
      <c r="F392" s="20"/>
      <c r="G392" s="19"/>
      <c r="H392" s="20"/>
      <c r="I392" s="19"/>
      <c r="J392" s="20"/>
      <c r="K392" s="19"/>
      <c r="L392" s="20"/>
      <c r="M392" s="22" t="str">
        <f>IF(AND(ISNUMBER(C392),ISNUMBER(D392),ISNUMBER(E392),ISNUMBER(F392),ISNUMBER(G392),ISNUMBER(H392),ISNUMBER(I392),ISNUMBER(J392),ISNUMBER(K392),ISNUMBER(L392)),"",Controlemeldingen!$A$13)</f>
        <v>Voer het aantal in, en het bedrag in hele euro's</v>
      </c>
    </row>
    <row r="393" spans="1:13" s="4" customFormat="1" ht="20.5" customHeight="1" x14ac:dyDescent="0.25">
      <c r="A393" s="14" t="s">
        <v>1889</v>
      </c>
      <c r="B393" s="3" t="s">
        <v>1095</v>
      </c>
      <c r="C393" s="19"/>
      <c r="D393" s="20"/>
      <c r="E393" s="19"/>
      <c r="F393" s="20"/>
      <c r="G393" s="19"/>
      <c r="H393" s="20"/>
      <c r="I393" s="19"/>
      <c r="J393" s="20"/>
      <c r="K393" s="19"/>
      <c r="L393" s="20"/>
      <c r="M393" s="22" t="str">
        <f>IF(AND(ISNUMBER(C393),ISNUMBER(D393),ISNUMBER(E393),ISNUMBER(F393),ISNUMBER(G393),ISNUMBER(H393),ISNUMBER(I393),ISNUMBER(J393),ISNUMBER(K393),ISNUMBER(L393)),"",Controlemeldingen!$A$13)</f>
        <v>Voer het aantal in, en het bedrag in hele euro's</v>
      </c>
    </row>
    <row r="394" spans="1:13" s="4" customFormat="1" ht="20.5" customHeight="1" x14ac:dyDescent="0.25">
      <c r="A394" s="14" t="s">
        <v>1890</v>
      </c>
      <c r="B394" s="3" t="s">
        <v>1100</v>
      </c>
      <c r="C394" s="19"/>
      <c r="D394" s="20"/>
      <c r="E394" s="19"/>
      <c r="F394" s="20"/>
      <c r="G394" s="19"/>
      <c r="H394" s="20"/>
      <c r="I394" s="19"/>
      <c r="J394" s="20"/>
      <c r="K394" s="19"/>
      <c r="L394" s="20"/>
      <c r="M394" s="22" t="str">
        <f>IF(AND(ISNUMBER(C394),ISNUMBER(D394),ISNUMBER(E394),ISNUMBER(F394),ISNUMBER(G394),ISNUMBER(H394),ISNUMBER(I394),ISNUMBER(J394),ISNUMBER(K394),ISNUMBER(L394)),"",Controlemeldingen!$A$13)</f>
        <v>Voer het aantal in, en het bedrag in hele euro's</v>
      </c>
    </row>
    <row r="395" spans="1:13" s="4" customFormat="1" ht="20.5" customHeight="1" x14ac:dyDescent="0.25">
      <c r="A395" s="14" t="s">
        <v>1891</v>
      </c>
      <c r="B395" s="3" t="s">
        <v>1102</v>
      </c>
      <c r="C395" s="19"/>
      <c r="D395" s="20"/>
      <c r="E395" s="19"/>
      <c r="F395" s="20"/>
      <c r="G395" s="19"/>
      <c r="H395" s="20"/>
      <c r="I395" s="19"/>
      <c r="J395" s="20"/>
      <c r="K395" s="19"/>
      <c r="L395" s="20"/>
      <c r="M395" s="22" t="str">
        <f>IF(AND(ISNUMBER(C395),ISNUMBER(D395),ISNUMBER(E395),ISNUMBER(F395),ISNUMBER(G395),ISNUMBER(H395),ISNUMBER(I395),ISNUMBER(J395),ISNUMBER(K395),ISNUMBER(L395)),"",Controlemeldingen!$A$13)</f>
        <v>Voer het aantal in, en het bedrag in hele euro's</v>
      </c>
    </row>
    <row r="396" spans="1:13" s="4" customFormat="1" ht="20.5" customHeight="1" x14ac:dyDescent="0.25">
      <c r="A396" s="14" t="s">
        <v>1892</v>
      </c>
      <c r="B396" s="3" t="s">
        <v>1087</v>
      </c>
      <c r="C396" s="19"/>
      <c r="D396" s="20"/>
      <c r="E396" s="19"/>
      <c r="F396" s="20"/>
      <c r="G396" s="19"/>
      <c r="H396" s="20"/>
      <c r="I396" s="19"/>
      <c r="J396" s="20"/>
      <c r="K396" s="19"/>
      <c r="L396" s="20"/>
      <c r="M396" s="22" t="str">
        <f>IF(AND(ISNUMBER(C396),ISNUMBER(D396),ISNUMBER(E396),ISNUMBER(F396),ISNUMBER(G396),ISNUMBER(H396),ISNUMBER(I396),ISNUMBER(J396),ISNUMBER(K396),ISNUMBER(L396)),"",Controlemeldingen!$A$13)</f>
        <v>Voer het aantal in, en het bedrag in hele euro's</v>
      </c>
    </row>
    <row r="397" spans="1:13" s="4" customFormat="1" ht="20.5" customHeight="1" x14ac:dyDescent="0.25">
      <c r="A397" s="14" t="s">
        <v>1893</v>
      </c>
      <c r="B397" s="3" t="s">
        <v>1103</v>
      </c>
      <c r="C397" s="19"/>
      <c r="D397" s="20"/>
      <c r="E397" s="19"/>
      <c r="F397" s="20"/>
      <c r="G397" s="19"/>
      <c r="H397" s="20"/>
      <c r="I397" s="19"/>
      <c r="J397" s="20"/>
      <c r="K397" s="19"/>
      <c r="L397" s="20"/>
      <c r="M397" s="22" t="str">
        <f>IF(AND(ISNUMBER(C397),ISNUMBER(D397),ISNUMBER(E397),ISNUMBER(F397),ISNUMBER(G397),ISNUMBER(H397),ISNUMBER(I397),ISNUMBER(J397),ISNUMBER(K397),ISNUMBER(L397)),"",Controlemeldingen!$A$13)</f>
        <v>Voer het aantal in, en het bedrag in hele euro's</v>
      </c>
    </row>
    <row r="398" spans="1:13" s="4" customFormat="1" ht="20.5" customHeight="1" x14ac:dyDescent="0.25">
      <c r="A398" s="14" t="s">
        <v>1894</v>
      </c>
      <c r="B398" s="3" t="s">
        <v>1093</v>
      </c>
      <c r="C398" s="19"/>
      <c r="D398" s="20"/>
      <c r="E398" s="19"/>
      <c r="F398" s="20"/>
      <c r="G398" s="19"/>
      <c r="H398" s="20"/>
      <c r="I398" s="19"/>
      <c r="J398" s="20"/>
      <c r="K398" s="19"/>
      <c r="L398" s="20"/>
      <c r="M398" s="22" t="str">
        <f>IF(AND(ISNUMBER(C398),ISNUMBER(D398),ISNUMBER(E398),ISNUMBER(F398),ISNUMBER(G398),ISNUMBER(H398),ISNUMBER(I398),ISNUMBER(J398),ISNUMBER(K398),ISNUMBER(L398)),"",Controlemeldingen!$A$13)</f>
        <v>Voer het aantal in, en het bedrag in hele euro's</v>
      </c>
    </row>
    <row r="399" spans="1:13" s="4" customFormat="1" ht="20.5" customHeight="1" x14ac:dyDescent="0.25">
      <c r="A399" s="14" t="s">
        <v>1895</v>
      </c>
      <c r="B399" s="3" t="s">
        <v>1104</v>
      </c>
      <c r="C399" s="19"/>
      <c r="D399" s="20"/>
      <c r="E399" s="19"/>
      <c r="F399" s="20"/>
      <c r="G399" s="19"/>
      <c r="H399" s="20"/>
      <c r="I399" s="19"/>
      <c r="J399" s="20"/>
      <c r="K399" s="19"/>
      <c r="L399" s="20"/>
      <c r="M399" s="22" t="str">
        <f>IF(AND(ISNUMBER(C399),ISNUMBER(D399),ISNUMBER(E399),ISNUMBER(F399),ISNUMBER(G399),ISNUMBER(H399),ISNUMBER(I399),ISNUMBER(J399),ISNUMBER(K399),ISNUMBER(L399)),"",Controlemeldingen!$A$13)</f>
        <v>Voer het aantal in, en het bedrag in hele euro's</v>
      </c>
    </row>
    <row r="400" spans="1:13" s="4" customFormat="1" ht="20.5" customHeight="1" x14ac:dyDescent="0.25">
      <c r="A400" s="14" t="s">
        <v>1896</v>
      </c>
      <c r="B400" s="3" t="s">
        <v>1105</v>
      </c>
      <c r="C400" s="19"/>
      <c r="D400" s="20"/>
      <c r="E400" s="19"/>
      <c r="F400" s="20"/>
      <c r="G400" s="19"/>
      <c r="H400" s="20"/>
      <c r="I400" s="19"/>
      <c r="J400" s="20"/>
      <c r="K400" s="19"/>
      <c r="L400" s="20"/>
      <c r="M400" s="22" t="str">
        <f>IF(AND(ISNUMBER(C400),ISNUMBER(D400),ISNUMBER(E400),ISNUMBER(F400),ISNUMBER(G400),ISNUMBER(H400),ISNUMBER(I400),ISNUMBER(J400),ISNUMBER(K400),ISNUMBER(L400)),"",Controlemeldingen!$A$13)</f>
        <v>Voer het aantal in, en het bedrag in hele euro's</v>
      </c>
    </row>
    <row r="401" spans="1:13" s="4" customFormat="1" ht="20.5" customHeight="1" x14ac:dyDescent="0.25">
      <c r="A401" s="14" t="s">
        <v>1897</v>
      </c>
      <c r="B401" s="3" t="s">
        <v>1129</v>
      </c>
      <c r="C401" s="19"/>
      <c r="D401" s="20"/>
      <c r="E401" s="19"/>
      <c r="F401" s="20"/>
      <c r="G401" s="19"/>
      <c r="H401" s="20"/>
      <c r="I401" s="19"/>
      <c r="J401" s="20"/>
      <c r="K401" s="19"/>
      <c r="L401" s="20"/>
      <c r="M401" s="22" t="str">
        <f>IF(AND(ISNUMBER(C401),ISNUMBER(D401),ISNUMBER(E401),ISNUMBER(F401),ISNUMBER(G401),ISNUMBER(H401),ISNUMBER(I401),ISNUMBER(J401),ISNUMBER(K401),ISNUMBER(L401)),"",Controlemeldingen!$A$13)</f>
        <v>Voer het aantal in, en het bedrag in hele euro's</v>
      </c>
    </row>
    <row r="402" spans="1:13" s="4" customFormat="1" ht="20.5" customHeight="1" x14ac:dyDescent="0.25">
      <c r="A402" s="14" t="s">
        <v>1898</v>
      </c>
      <c r="B402" s="3" t="s">
        <v>1107</v>
      </c>
      <c r="C402" s="19"/>
      <c r="D402" s="20"/>
      <c r="E402" s="19"/>
      <c r="F402" s="20"/>
      <c r="G402" s="19"/>
      <c r="H402" s="20"/>
      <c r="I402" s="19"/>
      <c r="J402" s="20"/>
      <c r="K402" s="19"/>
      <c r="L402" s="20"/>
      <c r="M402" s="22" t="str">
        <f>IF(AND(ISNUMBER(C402),ISNUMBER(D402),ISNUMBER(E402),ISNUMBER(F402),ISNUMBER(G402),ISNUMBER(H402),ISNUMBER(I402),ISNUMBER(J402),ISNUMBER(K402),ISNUMBER(L402)),"",Controlemeldingen!$A$13)</f>
        <v>Voer het aantal in, en het bedrag in hele euro's</v>
      </c>
    </row>
    <row r="403" spans="1:13" s="4" customFormat="1" ht="20.5" customHeight="1" x14ac:dyDescent="0.25">
      <c r="A403" s="14" t="s">
        <v>1899</v>
      </c>
      <c r="B403" s="3" t="s">
        <v>1106</v>
      </c>
      <c r="C403" s="19"/>
      <c r="D403" s="20"/>
      <c r="E403" s="19"/>
      <c r="F403" s="20"/>
      <c r="G403" s="19"/>
      <c r="H403" s="20"/>
      <c r="I403" s="19"/>
      <c r="J403" s="20"/>
      <c r="K403" s="19"/>
      <c r="L403" s="20"/>
      <c r="M403" s="22" t="str">
        <f>IF(AND(ISNUMBER(C403),ISNUMBER(D403),ISNUMBER(E403),ISNUMBER(F403),ISNUMBER(G403),ISNUMBER(H403),ISNUMBER(I403),ISNUMBER(J403),ISNUMBER(K403),ISNUMBER(L403)),"",Controlemeldingen!$A$13)</f>
        <v>Voer het aantal in, en het bedrag in hele euro's</v>
      </c>
    </row>
    <row r="404" spans="1:13" s="4" customFormat="1" ht="20.5" customHeight="1" x14ac:dyDescent="0.25">
      <c r="A404" s="14" t="s">
        <v>1900</v>
      </c>
      <c r="B404" s="3" t="s">
        <v>1108</v>
      </c>
      <c r="C404" s="19"/>
      <c r="D404" s="20"/>
      <c r="E404" s="19"/>
      <c r="F404" s="20"/>
      <c r="G404" s="19"/>
      <c r="H404" s="20"/>
      <c r="I404" s="19"/>
      <c r="J404" s="20"/>
      <c r="K404" s="19"/>
      <c r="L404" s="20"/>
      <c r="M404" s="22" t="str">
        <f>IF(AND(ISNUMBER(C404),ISNUMBER(D404),ISNUMBER(E404),ISNUMBER(F404),ISNUMBER(G404),ISNUMBER(H404),ISNUMBER(I404),ISNUMBER(J404),ISNUMBER(K404),ISNUMBER(L404)),"",Controlemeldingen!$A$13)</f>
        <v>Voer het aantal in, en het bedrag in hele euro's</v>
      </c>
    </row>
    <row r="405" spans="1:13" s="4" customFormat="1" ht="20.5" customHeight="1" x14ac:dyDescent="0.25">
      <c r="A405" s="14" t="s">
        <v>1901</v>
      </c>
      <c r="B405" s="3" t="s">
        <v>1109</v>
      </c>
      <c r="C405" s="19"/>
      <c r="D405" s="20"/>
      <c r="E405" s="19"/>
      <c r="F405" s="20"/>
      <c r="G405" s="19"/>
      <c r="H405" s="20"/>
      <c r="I405" s="19"/>
      <c r="J405" s="20"/>
      <c r="K405" s="19"/>
      <c r="L405" s="20"/>
      <c r="M405" s="22" t="str">
        <f>IF(AND(ISNUMBER(C405),ISNUMBER(D405),ISNUMBER(E405),ISNUMBER(F405),ISNUMBER(G405),ISNUMBER(H405),ISNUMBER(I405),ISNUMBER(J405),ISNUMBER(K405),ISNUMBER(L405)),"",Controlemeldingen!$A$13)</f>
        <v>Voer het aantal in, en het bedrag in hele euro's</v>
      </c>
    </row>
    <row r="406" spans="1:13" s="4" customFormat="1" ht="20.5" customHeight="1" x14ac:dyDescent="0.25">
      <c r="A406" s="14" t="s">
        <v>1902</v>
      </c>
      <c r="B406" s="3" t="s">
        <v>1050</v>
      </c>
      <c r="C406" s="19"/>
      <c r="D406" s="20"/>
      <c r="E406" s="19"/>
      <c r="F406" s="20"/>
      <c r="G406" s="19"/>
      <c r="H406" s="20"/>
      <c r="I406" s="19"/>
      <c r="J406" s="20"/>
      <c r="K406" s="19"/>
      <c r="L406" s="20"/>
      <c r="M406" s="22" t="str">
        <f>IF(AND(ISNUMBER(C406),ISNUMBER(D406),ISNUMBER(E406),ISNUMBER(F406),ISNUMBER(G406),ISNUMBER(H406),ISNUMBER(I406),ISNUMBER(J406),ISNUMBER(K406),ISNUMBER(L406)),"",Controlemeldingen!$A$13)</f>
        <v>Voer het aantal in, en het bedrag in hele euro's</v>
      </c>
    </row>
    <row r="407" spans="1:13" s="4" customFormat="1" ht="20.5" customHeight="1" x14ac:dyDescent="0.25">
      <c r="A407" s="14" t="s">
        <v>1903</v>
      </c>
      <c r="B407" s="3" t="s">
        <v>1110</v>
      </c>
      <c r="C407" s="19"/>
      <c r="D407" s="20"/>
      <c r="E407" s="19"/>
      <c r="F407" s="20"/>
      <c r="G407" s="19"/>
      <c r="H407" s="20"/>
      <c r="I407" s="19"/>
      <c r="J407" s="20"/>
      <c r="K407" s="19"/>
      <c r="L407" s="20"/>
      <c r="M407" s="22" t="str">
        <f>IF(AND(ISNUMBER(C407),ISNUMBER(D407),ISNUMBER(E407),ISNUMBER(F407),ISNUMBER(G407),ISNUMBER(H407),ISNUMBER(I407),ISNUMBER(J407),ISNUMBER(K407),ISNUMBER(L407)),"",Controlemeldingen!$A$13)</f>
        <v>Voer het aantal in, en het bedrag in hele euro's</v>
      </c>
    </row>
    <row r="408" spans="1:13" s="4" customFormat="1" ht="20.5" customHeight="1" x14ac:dyDescent="0.25">
      <c r="A408" s="14" t="s">
        <v>1904</v>
      </c>
      <c r="B408" s="3" t="s">
        <v>1115</v>
      </c>
      <c r="C408" s="19"/>
      <c r="D408" s="20"/>
      <c r="E408" s="19"/>
      <c r="F408" s="20"/>
      <c r="G408" s="19"/>
      <c r="H408" s="20"/>
      <c r="I408" s="19"/>
      <c r="J408" s="20"/>
      <c r="K408" s="19"/>
      <c r="L408" s="20"/>
      <c r="M408" s="22" t="str">
        <f>IF(AND(ISNUMBER(C408),ISNUMBER(D408),ISNUMBER(E408),ISNUMBER(F408),ISNUMBER(G408),ISNUMBER(H408),ISNUMBER(I408),ISNUMBER(J408),ISNUMBER(K408),ISNUMBER(L408)),"",Controlemeldingen!$A$13)</f>
        <v>Voer het aantal in, en het bedrag in hele euro's</v>
      </c>
    </row>
    <row r="409" spans="1:13" s="4" customFormat="1" ht="20.5" customHeight="1" x14ac:dyDescent="0.25">
      <c r="A409" s="14" t="s">
        <v>1905</v>
      </c>
      <c r="B409" s="3" t="s">
        <v>1111</v>
      </c>
      <c r="C409" s="19"/>
      <c r="D409" s="20"/>
      <c r="E409" s="19"/>
      <c r="F409" s="20"/>
      <c r="G409" s="19"/>
      <c r="H409" s="20"/>
      <c r="I409" s="19"/>
      <c r="J409" s="20"/>
      <c r="K409" s="19"/>
      <c r="L409" s="20"/>
      <c r="M409" s="22" t="str">
        <f>IF(AND(ISNUMBER(C409),ISNUMBER(D409),ISNUMBER(E409),ISNUMBER(F409),ISNUMBER(G409),ISNUMBER(H409),ISNUMBER(I409),ISNUMBER(J409),ISNUMBER(K409),ISNUMBER(L409)),"",Controlemeldingen!$A$13)</f>
        <v>Voer het aantal in, en het bedrag in hele euro's</v>
      </c>
    </row>
    <row r="410" spans="1:13" s="4" customFormat="1" ht="20.5" customHeight="1" x14ac:dyDescent="0.25">
      <c r="A410" s="14" t="s">
        <v>1906</v>
      </c>
      <c r="B410" s="3" t="s">
        <v>1292</v>
      </c>
      <c r="C410" s="19"/>
      <c r="D410" s="20"/>
      <c r="E410" s="19"/>
      <c r="F410" s="20"/>
      <c r="G410" s="19"/>
      <c r="H410" s="20"/>
      <c r="I410" s="19"/>
      <c r="J410" s="20"/>
      <c r="K410" s="19"/>
      <c r="L410" s="20"/>
      <c r="M410" s="22" t="str">
        <f>IF(AND(ISNUMBER(C410),ISNUMBER(D410),ISNUMBER(E410),ISNUMBER(F410),ISNUMBER(G410),ISNUMBER(H410),ISNUMBER(I410),ISNUMBER(J410),ISNUMBER(K410),ISNUMBER(L410)),"",Controlemeldingen!$A$13)</f>
        <v>Voer het aantal in, en het bedrag in hele euro's</v>
      </c>
    </row>
    <row r="411" spans="1:13" s="4" customFormat="1" ht="20.5" customHeight="1" x14ac:dyDescent="0.25">
      <c r="A411" s="14" t="s">
        <v>1907</v>
      </c>
      <c r="B411" s="3" t="s">
        <v>1114</v>
      </c>
      <c r="C411" s="19"/>
      <c r="D411" s="20"/>
      <c r="E411" s="19"/>
      <c r="F411" s="20"/>
      <c r="G411" s="19"/>
      <c r="H411" s="20"/>
      <c r="I411" s="19"/>
      <c r="J411" s="20"/>
      <c r="K411" s="19"/>
      <c r="L411" s="20"/>
      <c r="M411" s="22" t="str">
        <f>IF(AND(ISNUMBER(C411),ISNUMBER(D411),ISNUMBER(E411),ISNUMBER(F411),ISNUMBER(G411),ISNUMBER(H411),ISNUMBER(I411),ISNUMBER(J411),ISNUMBER(K411),ISNUMBER(L411)),"",Controlemeldingen!$A$13)</f>
        <v>Voer het aantal in, en het bedrag in hele euro's</v>
      </c>
    </row>
    <row r="412" spans="1:13" s="4" customFormat="1" ht="20.5" customHeight="1" x14ac:dyDescent="0.25">
      <c r="A412" s="14" t="s">
        <v>1908</v>
      </c>
      <c r="B412" s="3" t="s">
        <v>1255</v>
      </c>
      <c r="C412" s="19"/>
      <c r="D412" s="20"/>
      <c r="E412" s="19"/>
      <c r="F412" s="20"/>
      <c r="G412" s="19"/>
      <c r="H412" s="20"/>
      <c r="I412" s="19"/>
      <c r="J412" s="20"/>
      <c r="K412" s="19"/>
      <c r="L412" s="20"/>
      <c r="M412" s="22" t="str">
        <f>IF(AND(ISNUMBER(C412),ISNUMBER(D412),ISNUMBER(E412),ISNUMBER(F412),ISNUMBER(G412),ISNUMBER(H412),ISNUMBER(I412),ISNUMBER(J412),ISNUMBER(K412),ISNUMBER(L412)),"",Controlemeldingen!$A$13)</f>
        <v>Voer het aantal in, en het bedrag in hele euro's</v>
      </c>
    </row>
    <row r="413" spans="1:13" s="4" customFormat="1" ht="20.5" customHeight="1" x14ac:dyDescent="0.25">
      <c r="A413" s="14" t="s">
        <v>1909</v>
      </c>
      <c r="B413" s="3" t="s">
        <v>1117</v>
      </c>
      <c r="C413" s="19"/>
      <c r="D413" s="20"/>
      <c r="E413" s="19"/>
      <c r="F413" s="20"/>
      <c r="G413" s="19"/>
      <c r="H413" s="20"/>
      <c r="I413" s="19"/>
      <c r="J413" s="20"/>
      <c r="K413" s="19"/>
      <c r="L413" s="20"/>
      <c r="M413" s="22" t="str">
        <f>IF(AND(ISNUMBER(C413),ISNUMBER(D413),ISNUMBER(E413),ISNUMBER(F413),ISNUMBER(G413),ISNUMBER(H413),ISNUMBER(I413),ISNUMBER(J413),ISNUMBER(K413),ISNUMBER(L413)),"",Controlemeldingen!$A$13)</f>
        <v>Voer het aantal in, en het bedrag in hele euro's</v>
      </c>
    </row>
    <row r="414" spans="1:13" s="4" customFormat="1" ht="20.5" customHeight="1" x14ac:dyDescent="0.25">
      <c r="A414" s="14" t="s">
        <v>1910</v>
      </c>
      <c r="B414" s="3" t="s">
        <v>1121</v>
      </c>
      <c r="C414" s="19"/>
      <c r="D414" s="20"/>
      <c r="E414" s="19"/>
      <c r="F414" s="20"/>
      <c r="G414" s="19"/>
      <c r="H414" s="20"/>
      <c r="I414" s="19"/>
      <c r="J414" s="20"/>
      <c r="K414" s="19"/>
      <c r="L414" s="20"/>
      <c r="M414" s="22" t="str">
        <f>IF(AND(ISNUMBER(C414),ISNUMBER(D414),ISNUMBER(E414),ISNUMBER(F414),ISNUMBER(G414),ISNUMBER(H414),ISNUMBER(I414),ISNUMBER(J414),ISNUMBER(K414),ISNUMBER(L414)),"",Controlemeldingen!$A$13)</f>
        <v>Voer het aantal in, en het bedrag in hele euro's</v>
      </c>
    </row>
    <row r="415" spans="1:13" s="4" customFormat="1" ht="20.5" customHeight="1" x14ac:dyDescent="0.25">
      <c r="A415" s="14" t="s">
        <v>1911</v>
      </c>
      <c r="B415" s="3" t="s">
        <v>1120</v>
      </c>
      <c r="C415" s="19"/>
      <c r="D415" s="20"/>
      <c r="E415" s="19"/>
      <c r="F415" s="20"/>
      <c r="G415" s="19"/>
      <c r="H415" s="20"/>
      <c r="I415" s="19"/>
      <c r="J415" s="20"/>
      <c r="K415" s="19"/>
      <c r="L415" s="20"/>
      <c r="M415" s="22" t="str">
        <f>IF(AND(ISNUMBER(C415),ISNUMBER(D415),ISNUMBER(E415),ISNUMBER(F415),ISNUMBER(G415),ISNUMBER(H415),ISNUMBER(I415),ISNUMBER(J415),ISNUMBER(K415),ISNUMBER(L415)),"",Controlemeldingen!$A$13)</f>
        <v>Voer het aantal in, en het bedrag in hele euro's</v>
      </c>
    </row>
    <row r="416" spans="1:13" s="4" customFormat="1" ht="20.5" customHeight="1" x14ac:dyDescent="0.25">
      <c r="A416" s="14" t="s">
        <v>1912</v>
      </c>
      <c r="B416" s="3" t="s">
        <v>1118</v>
      </c>
      <c r="C416" s="19"/>
      <c r="D416" s="20"/>
      <c r="E416" s="19"/>
      <c r="F416" s="20"/>
      <c r="G416" s="19"/>
      <c r="H416" s="20"/>
      <c r="I416" s="19"/>
      <c r="J416" s="20"/>
      <c r="K416" s="19"/>
      <c r="L416" s="20"/>
      <c r="M416" s="22" t="str">
        <f>IF(AND(ISNUMBER(C416),ISNUMBER(D416),ISNUMBER(E416),ISNUMBER(F416),ISNUMBER(G416),ISNUMBER(H416),ISNUMBER(I416),ISNUMBER(J416),ISNUMBER(K416),ISNUMBER(L416)),"",Controlemeldingen!$A$13)</f>
        <v>Voer het aantal in, en het bedrag in hele euro's</v>
      </c>
    </row>
    <row r="417" spans="1:13" s="4" customFormat="1" ht="20.5" customHeight="1" x14ac:dyDescent="0.25">
      <c r="A417" s="14" t="s">
        <v>1913</v>
      </c>
      <c r="B417" s="3" t="s">
        <v>1192</v>
      </c>
      <c r="C417" s="19"/>
      <c r="D417" s="20"/>
      <c r="E417" s="19"/>
      <c r="F417" s="20"/>
      <c r="G417" s="19"/>
      <c r="H417" s="20"/>
      <c r="I417" s="19"/>
      <c r="J417" s="20"/>
      <c r="K417" s="19"/>
      <c r="L417" s="20"/>
      <c r="M417" s="22" t="str">
        <f>IF(AND(ISNUMBER(C417),ISNUMBER(D417),ISNUMBER(E417),ISNUMBER(F417),ISNUMBER(G417),ISNUMBER(H417),ISNUMBER(I417),ISNUMBER(J417),ISNUMBER(K417),ISNUMBER(L417)),"",Controlemeldingen!$A$13)</f>
        <v>Voer het aantal in, en het bedrag in hele euro's</v>
      </c>
    </row>
    <row r="418" spans="1:13" s="4" customFormat="1" ht="20.5" customHeight="1" x14ac:dyDescent="0.25">
      <c r="A418" s="14" t="s">
        <v>1914</v>
      </c>
      <c r="B418" s="3" t="s">
        <v>1119</v>
      </c>
      <c r="C418" s="19"/>
      <c r="D418" s="20"/>
      <c r="E418" s="19"/>
      <c r="F418" s="20"/>
      <c r="G418" s="19"/>
      <c r="H418" s="20"/>
      <c r="I418" s="19"/>
      <c r="J418" s="20"/>
      <c r="K418" s="19"/>
      <c r="L418" s="20"/>
      <c r="M418" s="22" t="str">
        <f>IF(AND(ISNUMBER(C418),ISNUMBER(D418),ISNUMBER(E418),ISNUMBER(F418),ISNUMBER(G418),ISNUMBER(H418),ISNUMBER(I418),ISNUMBER(J418),ISNUMBER(K418),ISNUMBER(L418)),"",Controlemeldingen!$A$13)</f>
        <v>Voer het aantal in, en het bedrag in hele euro's</v>
      </c>
    </row>
    <row r="419" spans="1:13" s="4" customFormat="1" ht="20.5" customHeight="1" x14ac:dyDescent="0.25">
      <c r="A419" s="14" t="s">
        <v>1915</v>
      </c>
      <c r="B419" s="3" t="s">
        <v>1122</v>
      </c>
      <c r="C419" s="19"/>
      <c r="D419" s="20"/>
      <c r="E419" s="19"/>
      <c r="F419" s="20"/>
      <c r="G419" s="19"/>
      <c r="H419" s="20"/>
      <c r="I419" s="19"/>
      <c r="J419" s="20"/>
      <c r="K419" s="19"/>
      <c r="L419" s="20"/>
      <c r="M419" s="22" t="str">
        <f>IF(AND(ISNUMBER(C419),ISNUMBER(D419),ISNUMBER(E419),ISNUMBER(F419),ISNUMBER(G419),ISNUMBER(H419),ISNUMBER(I419),ISNUMBER(J419),ISNUMBER(K419),ISNUMBER(L419)),"",Controlemeldingen!$A$13)</f>
        <v>Voer het aantal in, en het bedrag in hele euro's</v>
      </c>
    </row>
    <row r="420" spans="1:13" s="4" customFormat="1" ht="20.5" customHeight="1" x14ac:dyDescent="0.25">
      <c r="A420" s="14" t="s">
        <v>1916</v>
      </c>
      <c r="B420" s="3" t="s">
        <v>1126</v>
      </c>
      <c r="C420" s="19"/>
      <c r="D420" s="20"/>
      <c r="E420" s="19"/>
      <c r="F420" s="20"/>
      <c r="G420" s="19"/>
      <c r="H420" s="20"/>
      <c r="I420" s="19"/>
      <c r="J420" s="20"/>
      <c r="K420" s="19"/>
      <c r="L420" s="20"/>
      <c r="M420" s="22" t="str">
        <f>IF(AND(ISNUMBER(C420),ISNUMBER(D420),ISNUMBER(E420),ISNUMBER(F420),ISNUMBER(G420),ISNUMBER(H420),ISNUMBER(I420),ISNUMBER(J420),ISNUMBER(K420),ISNUMBER(L420)),"",Controlemeldingen!$A$13)</f>
        <v>Voer het aantal in, en het bedrag in hele euro's</v>
      </c>
    </row>
    <row r="421" spans="1:13" s="4" customFormat="1" ht="20.5" customHeight="1" x14ac:dyDescent="0.25">
      <c r="A421" s="14" t="s">
        <v>1917</v>
      </c>
      <c r="B421" s="3" t="s">
        <v>1280</v>
      </c>
      <c r="C421" s="19"/>
      <c r="D421" s="20"/>
      <c r="E421" s="19"/>
      <c r="F421" s="20"/>
      <c r="G421" s="19"/>
      <c r="H421" s="20"/>
      <c r="I421" s="19"/>
      <c r="J421" s="20"/>
      <c r="K421" s="19"/>
      <c r="L421" s="20"/>
      <c r="M421" s="22" t="str">
        <f>IF(AND(ISNUMBER(C421),ISNUMBER(D421),ISNUMBER(E421),ISNUMBER(F421),ISNUMBER(G421),ISNUMBER(H421),ISNUMBER(I421),ISNUMBER(J421),ISNUMBER(K421),ISNUMBER(L421)),"",Controlemeldingen!$A$13)</f>
        <v>Voer het aantal in, en het bedrag in hele euro's</v>
      </c>
    </row>
    <row r="422" spans="1:13" s="4" customFormat="1" ht="20.5" customHeight="1" x14ac:dyDescent="0.25">
      <c r="A422" s="14" t="s">
        <v>1918</v>
      </c>
      <c r="B422" s="3" t="s">
        <v>1134</v>
      </c>
      <c r="C422" s="19"/>
      <c r="D422" s="20"/>
      <c r="E422" s="19"/>
      <c r="F422" s="20"/>
      <c r="G422" s="19"/>
      <c r="H422" s="20"/>
      <c r="I422" s="19"/>
      <c r="J422" s="20"/>
      <c r="K422" s="19"/>
      <c r="L422" s="20"/>
      <c r="M422" s="22" t="str">
        <f>IF(AND(ISNUMBER(C422),ISNUMBER(D422),ISNUMBER(E422),ISNUMBER(F422),ISNUMBER(G422),ISNUMBER(H422),ISNUMBER(I422),ISNUMBER(J422),ISNUMBER(K422),ISNUMBER(L422)),"",Controlemeldingen!$A$13)</f>
        <v>Voer het aantal in, en het bedrag in hele euro's</v>
      </c>
    </row>
    <row r="423" spans="1:13" s="4" customFormat="1" ht="20.5" customHeight="1" x14ac:dyDescent="0.25">
      <c r="A423" s="14" t="s">
        <v>1919</v>
      </c>
      <c r="B423" s="3" t="s">
        <v>1128</v>
      </c>
      <c r="C423" s="19"/>
      <c r="D423" s="20"/>
      <c r="E423" s="19"/>
      <c r="F423" s="20"/>
      <c r="G423" s="19"/>
      <c r="H423" s="20"/>
      <c r="I423" s="19"/>
      <c r="J423" s="20"/>
      <c r="K423" s="19"/>
      <c r="L423" s="20"/>
      <c r="M423" s="22" t="str">
        <f>IF(AND(ISNUMBER(C423),ISNUMBER(D423),ISNUMBER(E423),ISNUMBER(F423),ISNUMBER(G423),ISNUMBER(H423),ISNUMBER(I423),ISNUMBER(J423),ISNUMBER(K423),ISNUMBER(L423)),"",Controlemeldingen!$A$13)</f>
        <v>Voer het aantal in, en het bedrag in hele euro's</v>
      </c>
    </row>
    <row r="424" spans="1:13" s="4" customFormat="1" ht="20.5" customHeight="1" x14ac:dyDescent="0.25">
      <c r="A424" s="14" t="s">
        <v>1920</v>
      </c>
      <c r="B424" s="3" t="s">
        <v>1123</v>
      </c>
      <c r="C424" s="19"/>
      <c r="D424" s="20"/>
      <c r="E424" s="19"/>
      <c r="F424" s="20"/>
      <c r="G424" s="19"/>
      <c r="H424" s="20"/>
      <c r="I424" s="19"/>
      <c r="J424" s="20"/>
      <c r="K424" s="19"/>
      <c r="L424" s="20"/>
      <c r="M424" s="22" t="str">
        <f>IF(AND(ISNUMBER(C424),ISNUMBER(D424),ISNUMBER(E424),ISNUMBER(F424),ISNUMBER(G424),ISNUMBER(H424),ISNUMBER(I424),ISNUMBER(J424),ISNUMBER(K424),ISNUMBER(L424)),"",Controlemeldingen!$A$13)</f>
        <v>Voer het aantal in, en het bedrag in hele euro's</v>
      </c>
    </row>
    <row r="425" spans="1:13" s="4" customFormat="1" ht="20.5" customHeight="1" x14ac:dyDescent="0.25">
      <c r="A425" s="14" t="s">
        <v>1921</v>
      </c>
      <c r="B425" s="3" t="s">
        <v>1138</v>
      </c>
      <c r="C425" s="19"/>
      <c r="D425" s="20"/>
      <c r="E425" s="19"/>
      <c r="F425" s="20"/>
      <c r="G425" s="19"/>
      <c r="H425" s="20"/>
      <c r="I425" s="19"/>
      <c r="J425" s="20"/>
      <c r="K425" s="19"/>
      <c r="L425" s="20"/>
      <c r="M425" s="22" t="str">
        <f>IF(AND(ISNUMBER(C425),ISNUMBER(D425),ISNUMBER(E425),ISNUMBER(F425),ISNUMBER(G425),ISNUMBER(H425),ISNUMBER(I425),ISNUMBER(J425),ISNUMBER(K425),ISNUMBER(L425)),"",Controlemeldingen!$A$13)</f>
        <v>Voer het aantal in, en het bedrag in hele euro's</v>
      </c>
    </row>
    <row r="426" spans="1:13" s="4" customFormat="1" ht="20.5" customHeight="1" x14ac:dyDescent="0.25">
      <c r="A426" s="14" t="s">
        <v>1922</v>
      </c>
      <c r="B426" s="3" t="s">
        <v>1130</v>
      </c>
      <c r="C426" s="19"/>
      <c r="D426" s="20"/>
      <c r="E426" s="19"/>
      <c r="F426" s="20"/>
      <c r="G426" s="19"/>
      <c r="H426" s="20"/>
      <c r="I426" s="19"/>
      <c r="J426" s="20"/>
      <c r="K426" s="19"/>
      <c r="L426" s="20"/>
      <c r="M426" s="22" t="str">
        <f>IF(AND(ISNUMBER(C426),ISNUMBER(D426),ISNUMBER(E426),ISNUMBER(F426),ISNUMBER(G426),ISNUMBER(H426),ISNUMBER(I426),ISNUMBER(J426),ISNUMBER(K426),ISNUMBER(L426)),"",Controlemeldingen!$A$13)</f>
        <v>Voer het aantal in, en het bedrag in hele euro's</v>
      </c>
    </row>
    <row r="427" spans="1:13" s="4" customFormat="1" ht="20.5" customHeight="1" x14ac:dyDescent="0.25">
      <c r="A427" s="14" t="s">
        <v>1923</v>
      </c>
      <c r="B427" s="3" t="s">
        <v>1131</v>
      </c>
      <c r="C427" s="19"/>
      <c r="D427" s="20"/>
      <c r="E427" s="19"/>
      <c r="F427" s="20"/>
      <c r="G427" s="19"/>
      <c r="H427" s="20"/>
      <c r="I427" s="19"/>
      <c r="J427" s="20"/>
      <c r="K427" s="19"/>
      <c r="L427" s="20"/>
      <c r="M427" s="22" t="str">
        <f>IF(AND(ISNUMBER(C427),ISNUMBER(D427),ISNUMBER(E427),ISNUMBER(F427),ISNUMBER(G427),ISNUMBER(H427),ISNUMBER(I427),ISNUMBER(J427),ISNUMBER(K427),ISNUMBER(L427)),"",Controlemeldingen!$A$13)</f>
        <v>Voer het aantal in, en het bedrag in hele euro's</v>
      </c>
    </row>
    <row r="428" spans="1:13" s="4" customFormat="1" ht="20.5" customHeight="1" x14ac:dyDescent="0.25">
      <c r="A428" s="14" t="s">
        <v>1924</v>
      </c>
      <c r="B428" s="3" t="s">
        <v>1133</v>
      </c>
      <c r="C428" s="19"/>
      <c r="D428" s="20"/>
      <c r="E428" s="19"/>
      <c r="F428" s="20"/>
      <c r="G428" s="19"/>
      <c r="H428" s="20"/>
      <c r="I428" s="19"/>
      <c r="J428" s="20"/>
      <c r="K428" s="19"/>
      <c r="L428" s="20"/>
      <c r="M428" s="22" t="str">
        <f>IF(AND(ISNUMBER(C428),ISNUMBER(D428),ISNUMBER(E428),ISNUMBER(F428),ISNUMBER(G428),ISNUMBER(H428),ISNUMBER(I428),ISNUMBER(J428),ISNUMBER(K428),ISNUMBER(L428)),"",Controlemeldingen!$A$13)</f>
        <v>Voer het aantal in, en het bedrag in hele euro's</v>
      </c>
    </row>
    <row r="429" spans="1:13" s="4" customFormat="1" ht="20.5" customHeight="1" x14ac:dyDescent="0.25">
      <c r="A429" s="14" t="s">
        <v>1925</v>
      </c>
      <c r="B429" s="3" t="s">
        <v>1127</v>
      </c>
      <c r="C429" s="19"/>
      <c r="D429" s="20"/>
      <c r="E429" s="19"/>
      <c r="F429" s="20"/>
      <c r="G429" s="19"/>
      <c r="H429" s="20"/>
      <c r="I429" s="19"/>
      <c r="J429" s="20"/>
      <c r="K429" s="19"/>
      <c r="L429" s="20"/>
      <c r="M429" s="22" t="str">
        <f>IF(AND(ISNUMBER(C429),ISNUMBER(D429),ISNUMBER(E429),ISNUMBER(F429),ISNUMBER(G429),ISNUMBER(H429),ISNUMBER(I429),ISNUMBER(J429),ISNUMBER(K429),ISNUMBER(L429)),"",Controlemeldingen!$A$13)</f>
        <v>Voer het aantal in, en het bedrag in hele euro's</v>
      </c>
    </row>
    <row r="430" spans="1:13" s="4" customFormat="1" ht="20.5" customHeight="1" x14ac:dyDescent="0.25">
      <c r="A430" s="14" t="s">
        <v>1926</v>
      </c>
      <c r="B430" s="3" t="s">
        <v>1139</v>
      </c>
      <c r="C430" s="19"/>
      <c r="D430" s="20"/>
      <c r="E430" s="19"/>
      <c r="F430" s="20"/>
      <c r="G430" s="19"/>
      <c r="H430" s="20"/>
      <c r="I430" s="19"/>
      <c r="J430" s="20"/>
      <c r="K430" s="19"/>
      <c r="L430" s="20"/>
      <c r="M430" s="22" t="str">
        <f>IF(AND(ISNUMBER(C430),ISNUMBER(D430),ISNUMBER(E430),ISNUMBER(F430),ISNUMBER(G430),ISNUMBER(H430),ISNUMBER(I430),ISNUMBER(J430),ISNUMBER(K430),ISNUMBER(L430)),"",Controlemeldingen!$A$13)</f>
        <v>Voer het aantal in, en het bedrag in hele euro's</v>
      </c>
    </row>
    <row r="431" spans="1:13" s="4" customFormat="1" ht="20.5" customHeight="1" x14ac:dyDescent="0.25">
      <c r="A431" s="14" t="s">
        <v>1927</v>
      </c>
      <c r="B431" s="3" t="s">
        <v>1135</v>
      </c>
      <c r="C431" s="19"/>
      <c r="D431" s="20"/>
      <c r="E431" s="19"/>
      <c r="F431" s="20"/>
      <c r="G431" s="19"/>
      <c r="H431" s="20"/>
      <c r="I431" s="19"/>
      <c r="J431" s="20"/>
      <c r="K431" s="19"/>
      <c r="L431" s="20"/>
      <c r="M431" s="22" t="str">
        <f>IF(AND(ISNUMBER(C431),ISNUMBER(D431),ISNUMBER(E431),ISNUMBER(F431),ISNUMBER(G431),ISNUMBER(H431),ISNUMBER(I431),ISNUMBER(J431),ISNUMBER(K431),ISNUMBER(L431)),"",Controlemeldingen!$A$13)</f>
        <v>Voer het aantal in, en het bedrag in hele euro's</v>
      </c>
    </row>
    <row r="432" spans="1:13" s="4" customFormat="1" ht="20.5" customHeight="1" x14ac:dyDescent="0.25">
      <c r="A432" s="14" t="s">
        <v>1928</v>
      </c>
      <c r="B432" s="3" t="s">
        <v>1113</v>
      </c>
      <c r="C432" s="19"/>
      <c r="D432" s="20"/>
      <c r="E432" s="19"/>
      <c r="F432" s="20"/>
      <c r="G432" s="19"/>
      <c r="H432" s="20"/>
      <c r="I432" s="19"/>
      <c r="J432" s="20"/>
      <c r="K432" s="19"/>
      <c r="L432" s="20"/>
      <c r="M432" s="22" t="str">
        <f>IF(AND(ISNUMBER(C432),ISNUMBER(D432),ISNUMBER(E432),ISNUMBER(F432),ISNUMBER(G432),ISNUMBER(H432),ISNUMBER(I432),ISNUMBER(J432),ISNUMBER(K432),ISNUMBER(L432)),"",Controlemeldingen!$A$13)</f>
        <v>Voer het aantal in, en het bedrag in hele euro's</v>
      </c>
    </row>
    <row r="433" spans="1:13" s="4" customFormat="1" ht="20.5" customHeight="1" x14ac:dyDescent="0.25">
      <c r="A433" s="14" t="s">
        <v>1929</v>
      </c>
      <c r="B433" s="3" t="s">
        <v>1132</v>
      </c>
      <c r="C433" s="19"/>
      <c r="D433" s="20"/>
      <c r="E433" s="19"/>
      <c r="F433" s="20"/>
      <c r="G433" s="19"/>
      <c r="H433" s="20"/>
      <c r="I433" s="19"/>
      <c r="J433" s="20"/>
      <c r="K433" s="19"/>
      <c r="L433" s="20"/>
      <c r="M433" s="22" t="str">
        <f>IF(AND(ISNUMBER(C433),ISNUMBER(D433),ISNUMBER(E433),ISNUMBER(F433),ISNUMBER(G433),ISNUMBER(H433),ISNUMBER(I433),ISNUMBER(J433),ISNUMBER(K433),ISNUMBER(L433)),"",Controlemeldingen!$A$13)</f>
        <v>Voer het aantal in, en het bedrag in hele euro's</v>
      </c>
    </row>
    <row r="434" spans="1:13" s="4" customFormat="1" ht="20.5" customHeight="1" x14ac:dyDescent="0.25">
      <c r="A434" s="14" t="s">
        <v>1930</v>
      </c>
      <c r="B434" s="3" t="s">
        <v>1253</v>
      </c>
      <c r="C434" s="19"/>
      <c r="D434" s="20"/>
      <c r="E434" s="19"/>
      <c r="F434" s="20"/>
      <c r="G434" s="19"/>
      <c r="H434" s="20"/>
      <c r="I434" s="19"/>
      <c r="J434" s="20"/>
      <c r="K434" s="19"/>
      <c r="L434" s="20"/>
      <c r="M434" s="22" t="str">
        <f>IF(AND(ISNUMBER(C434),ISNUMBER(D434),ISNUMBER(E434),ISNUMBER(F434),ISNUMBER(G434),ISNUMBER(H434),ISNUMBER(I434),ISNUMBER(J434),ISNUMBER(K434),ISNUMBER(L434)),"",Controlemeldingen!$A$13)</f>
        <v>Voer het aantal in, en het bedrag in hele euro's</v>
      </c>
    </row>
    <row r="435" spans="1:13" s="4" customFormat="1" ht="20.5" customHeight="1" x14ac:dyDescent="0.25">
      <c r="A435" s="14" t="s">
        <v>1931</v>
      </c>
      <c r="B435" s="3" t="s">
        <v>1137</v>
      </c>
      <c r="C435" s="19"/>
      <c r="D435" s="20"/>
      <c r="E435" s="19"/>
      <c r="F435" s="20"/>
      <c r="G435" s="19"/>
      <c r="H435" s="20"/>
      <c r="I435" s="19"/>
      <c r="J435" s="20"/>
      <c r="K435" s="19"/>
      <c r="L435" s="20"/>
      <c r="M435" s="22" t="str">
        <f>IF(AND(ISNUMBER(C435),ISNUMBER(D435),ISNUMBER(E435),ISNUMBER(F435),ISNUMBER(G435),ISNUMBER(H435),ISNUMBER(I435),ISNUMBER(J435),ISNUMBER(K435),ISNUMBER(L435)),"",Controlemeldingen!$A$13)</f>
        <v>Voer het aantal in, en het bedrag in hele euro's</v>
      </c>
    </row>
    <row r="436" spans="1:13" s="4" customFormat="1" ht="20.5" customHeight="1" x14ac:dyDescent="0.25">
      <c r="A436" s="14" t="s">
        <v>1932</v>
      </c>
      <c r="B436" s="3" t="s">
        <v>1136</v>
      </c>
      <c r="C436" s="19"/>
      <c r="D436" s="20"/>
      <c r="E436" s="19"/>
      <c r="F436" s="20"/>
      <c r="G436" s="19"/>
      <c r="H436" s="20"/>
      <c r="I436" s="19"/>
      <c r="J436" s="20"/>
      <c r="K436" s="19"/>
      <c r="L436" s="20"/>
      <c r="M436" s="22" t="str">
        <f>IF(AND(ISNUMBER(C436),ISNUMBER(D436),ISNUMBER(E436),ISNUMBER(F436),ISNUMBER(G436),ISNUMBER(H436),ISNUMBER(I436),ISNUMBER(J436),ISNUMBER(K436),ISNUMBER(L436)),"",Controlemeldingen!$A$13)</f>
        <v>Voer het aantal in, en het bedrag in hele euro's</v>
      </c>
    </row>
    <row r="437" spans="1:13" s="4" customFormat="1" ht="20.5" customHeight="1" x14ac:dyDescent="0.25">
      <c r="A437" s="14" t="s">
        <v>1933</v>
      </c>
      <c r="B437" s="3" t="s">
        <v>1140</v>
      </c>
      <c r="C437" s="19"/>
      <c r="D437" s="20"/>
      <c r="E437" s="19"/>
      <c r="F437" s="20"/>
      <c r="G437" s="19"/>
      <c r="H437" s="20"/>
      <c r="I437" s="19"/>
      <c r="J437" s="20"/>
      <c r="K437" s="19"/>
      <c r="L437" s="20"/>
      <c r="M437" s="22" t="str">
        <f>IF(AND(ISNUMBER(C437),ISNUMBER(D437),ISNUMBER(E437),ISNUMBER(F437),ISNUMBER(G437),ISNUMBER(H437),ISNUMBER(I437),ISNUMBER(J437),ISNUMBER(K437),ISNUMBER(L437)),"",Controlemeldingen!$A$13)</f>
        <v>Voer het aantal in, en het bedrag in hele euro's</v>
      </c>
    </row>
    <row r="438" spans="1:13" s="4" customFormat="1" ht="20.5" customHeight="1" x14ac:dyDescent="0.25">
      <c r="A438" s="14" t="s">
        <v>1934</v>
      </c>
      <c r="B438" s="3" t="s">
        <v>1141</v>
      </c>
      <c r="C438" s="19"/>
      <c r="D438" s="20"/>
      <c r="E438" s="19"/>
      <c r="F438" s="20"/>
      <c r="G438" s="19"/>
      <c r="H438" s="20"/>
      <c r="I438" s="19"/>
      <c r="J438" s="20"/>
      <c r="K438" s="19"/>
      <c r="L438" s="20"/>
      <c r="M438" s="22" t="str">
        <f>IF(AND(ISNUMBER(C438),ISNUMBER(D438),ISNUMBER(E438),ISNUMBER(F438),ISNUMBER(G438),ISNUMBER(H438),ISNUMBER(I438),ISNUMBER(J438),ISNUMBER(K438),ISNUMBER(L438)),"",Controlemeldingen!$A$13)</f>
        <v>Voer het aantal in, en het bedrag in hele euro's</v>
      </c>
    </row>
    <row r="439" spans="1:13" s="4" customFormat="1" ht="20.5" customHeight="1" x14ac:dyDescent="0.25">
      <c r="A439" s="14" t="s">
        <v>1935</v>
      </c>
      <c r="B439" s="3" t="s">
        <v>1145</v>
      </c>
      <c r="C439" s="19"/>
      <c r="D439" s="20"/>
      <c r="E439" s="19"/>
      <c r="F439" s="20"/>
      <c r="G439" s="19"/>
      <c r="H439" s="20"/>
      <c r="I439" s="19"/>
      <c r="J439" s="20"/>
      <c r="K439" s="19"/>
      <c r="L439" s="20"/>
      <c r="M439" s="22" t="str">
        <f>IF(AND(ISNUMBER(C439),ISNUMBER(D439),ISNUMBER(E439),ISNUMBER(F439),ISNUMBER(G439),ISNUMBER(H439),ISNUMBER(I439),ISNUMBER(J439),ISNUMBER(K439),ISNUMBER(L439)),"",Controlemeldingen!$A$13)</f>
        <v>Voer het aantal in, en het bedrag in hele euro's</v>
      </c>
    </row>
    <row r="440" spans="1:13" s="4" customFormat="1" ht="20.5" customHeight="1" x14ac:dyDescent="0.25">
      <c r="A440" s="14" t="s">
        <v>1936</v>
      </c>
      <c r="B440" s="3" t="s">
        <v>1143</v>
      </c>
      <c r="C440" s="19"/>
      <c r="D440" s="20"/>
      <c r="E440" s="19"/>
      <c r="F440" s="20"/>
      <c r="G440" s="19"/>
      <c r="H440" s="20"/>
      <c r="I440" s="19"/>
      <c r="J440" s="20"/>
      <c r="K440" s="19"/>
      <c r="L440" s="20"/>
      <c r="M440" s="22" t="str">
        <f>IF(AND(ISNUMBER(C440),ISNUMBER(D440),ISNUMBER(E440),ISNUMBER(F440),ISNUMBER(G440),ISNUMBER(H440),ISNUMBER(I440),ISNUMBER(J440),ISNUMBER(K440),ISNUMBER(L440)),"",Controlemeldingen!$A$13)</f>
        <v>Voer het aantal in, en het bedrag in hele euro's</v>
      </c>
    </row>
    <row r="441" spans="1:13" s="4" customFormat="1" ht="20.5" customHeight="1" x14ac:dyDescent="0.25">
      <c r="A441" s="14" t="s">
        <v>1937</v>
      </c>
      <c r="B441" s="3" t="s">
        <v>1144</v>
      </c>
      <c r="C441" s="19"/>
      <c r="D441" s="20"/>
      <c r="E441" s="19"/>
      <c r="F441" s="20"/>
      <c r="G441" s="19"/>
      <c r="H441" s="20"/>
      <c r="I441" s="19"/>
      <c r="J441" s="20"/>
      <c r="K441" s="19"/>
      <c r="L441" s="20"/>
      <c r="M441" s="22" t="str">
        <f>IF(AND(ISNUMBER(C441),ISNUMBER(D441),ISNUMBER(E441),ISNUMBER(F441),ISNUMBER(G441),ISNUMBER(H441),ISNUMBER(I441),ISNUMBER(J441),ISNUMBER(K441),ISNUMBER(L441)),"",Controlemeldingen!$A$13)</f>
        <v>Voer het aantal in, en het bedrag in hele euro's</v>
      </c>
    </row>
    <row r="442" spans="1:13" s="4" customFormat="1" ht="20.5" customHeight="1" x14ac:dyDescent="0.25">
      <c r="A442" s="14" t="s">
        <v>1938</v>
      </c>
      <c r="B442" s="3" t="s">
        <v>1101</v>
      </c>
      <c r="C442" s="19"/>
      <c r="D442" s="20"/>
      <c r="E442" s="19"/>
      <c r="F442" s="20"/>
      <c r="G442" s="19"/>
      <c r="H442" s="20"/>
      <c r="I442" s="19"/>
      <c r="J442" s="20"/>
      <c r="K442" s="19"/>
      <c r="L442" s="20"/>
      <c r="M442" s="22" t="str">
        <f>IF(AND(ISNUMBER(C442),ISNUMBER(D442),ISNUMBER(E442),ISNUMBER(F442),ISNUMBER(G442),ISNUMBER(H442),ISNUMBER(I442),ISNUMBER(J442),ISNUMBER(K442),ISNUMBER(L442)),"",Controlemeldingen!$A$13)</f>
        <v>Voer het aantal in, en het bedrag in hele euro's</v>
      </c>
    </row>
    <row r="443" spans="1:13" s="4" customFormat="1" ht="20.5" customHeight="1" x14ac:dyDescent="0.25">
      <c r="A443" s="14" t="s">
        <v>1939</v>
      </c>
      <c r="B443" s="3" t="s">
        <v>1142</v>
      </c>
      <c r="C443" s="19"/>
      <c r="D443" s="20"/>
      <c r="E443" s="19"/>
      <c r="F443" s="20"/>
      <c r="G443" s="19"/>
      <c r="H443" s="20"/>
      <c r="I443" s="19"/>
      <c r="J443" s="20"/>
      <c r="K443" s="19"/>
      <c r="L443" s="20"/>
      <c r="M443" s="22" t="str">
        <f>IF(AND(ISNUMBER(C443),ISNUMBER(D443),ISNUMBER(E443),ISNUMBER(F443),ISNUMBER(G443),ISNUMBER(H443),ISNUMBER(I443),ISNUMBER(J443),ISNUMBER(K443),ISNUMBER(L443)),"",Controlemeldingen!$A$13)</f>
        <v>Voer het aantal in, en het bedrag in hele euro's</v>
      </c>
    </row>
    <row r="444" spans="1:13" s="4" customFormat="1" ht="20.5" customHeight="1" x14ac:dyDescent="0.25">
      <c r="A444" s="14" t="s">
        <v>1940</v>
      </c>
      <c r="B444" s="3" t="s">
        <v>1146</v>
      </c>
      <c r="C444" s="19"/>
      <c r="D444" s="20"/>
      <c r="E444" s="19"/>
      <c r="F444" s="20"/>
      <c r="G444" s="19"/>
      <c r="H444" s="20"/>
      <c r="I444" s="19"/>
      <c r="J444" s="20"/>
      <c r="K444" s="19"/>
      <c r="L444" s="20"/>
      <c r="M444" s="22" t="str">
        <f>IF(AND(ISNUMBER(C444),ISNUMBER(D444),ISNUMBER(E444),ISNUMBER(F444),ISNUMBER(G444),ISNUMBER(H444),ISNUMBER(I444),ISNUMBER(J444),ISNUMBER(K444),ISNUMBER(L444)),"",Controlemeldingen!$A$13)</f>
        <v>Voer het aantal in, en het bedrag in hele euro's</v>
      </c>
    </row>
    <row r="445" spans="1:13" s="4" customFormat="1" ht="20.5" customHeight="1" x14ac:dyDescent="0.25">
      <c r="A445" s="14" t="s">
        <v>1941</v>
      </c>
      <c r="B445" s="3" t="s">
        <v>1149</v>
      </c>
      <c r="C445" s="19"/>
      <c r="D445" s="20"/>
      <c r="E445" s="19"/>
      <c r="F445" s="20"/>
      <c r="G445" s="19"/>
      <c r="H445" s="20"/>
      <c r="I445" s="19"/>
      <c r="J445" s="20"/>
      <c r="K445" s="19"/>
      <c r="L445" s="20"/>
      <c r="M445" s="22" t="str">
        <f>IF(AND(ISNUMBER(C445),ISNUMBER(D445),ISNUMBER(E445),ISNUMBER(F445),ISNUMBER(G445),ISNUMBER(H445),ISNUMBER(I445),ISNUMBER(J445),ISNUMBER(K445),ISNUMBER(L445)),"",Controlemeldingen!$A$13)</f>
        <v>Voer het aantal in, en het bedrag in hele euro's</v>
      </c>
    </row>
    <row r="446" spans="1:13" s="4" customFormat="1" ht="20.5" customHeight="1" x14ac:dyDescent="0.25">
      <c r="A446" s="14" t="s">
        <v>1942</v>
      </c>
      <c r="B446" s="3" t="s">
        <v>1152</v>
      </c>
      <c r="C446" s="19"/>
      <c r="D446" s="20"/>
      <c r="E446" s="19"/>
      <c r="F446" s="20"/>
      <c r="G446" s="19"/>
      <c r="H446" s="20"/>
      <c r="I446" s="19"/>
      <c r="J446" s="20"/>
      <c r="K446" s="19"/>
      <c r="L446" s="20"/>
      <c r="M446" s="22" t="str">
        <f>IF(AND(ISNUMBER(C446),ISNUMBER(D446),ISNUMBER(E446),ISNUMBER(F446),ISNUMBER(G446),ISNUMBER(H446),ISNUMBER(I446),ISNUMBER(J446),ISNUMBER(K446),ISNUMBER(L446)),"",Controlemeldingen!$A$13)</f>
        <v>Voer het aantal in, en het bedrag in hele euro's</v>
      </c>
    </row>
    <row r="447" spans="1:13" s="4" customFormat="1" ht="20.5" customHeight="1" x14ac:dyDescent="0.25">
      <c r="A447" s="14" t="s">
        <v>1943</v>
      </c>
      <c r="B447" s="3" t="s">
        <v>1154</v>
      </c>
      <c r="C447" s="19"/>
      <c r="D447" s="20"/>
      <c r="E447" s="19"/>
      <c r="F447" s="20"/>
      <c r="G447" s="19"/>
      <c r="H447" s="20"/>
      <c r="I447" s="19"/>
      <c r="J447" s="20"/>
      <c r="K447" s="19"/>
      <c r="L447" s="20"/>
      <c r="M447" s="22" t="str">
        <f>IF(AND(ISNUMBER(C447),ISNUMBER(D447),ISNUMBER(E447),ISNUMBER(F447),ISNUMBER(G447),ISNUMBER(H447),ISNUMBER(I447),ISNUMBER(J447),ISNUMBER(K447),ISNUMBER(L447)),"",Controlemeldingen!$A$13)</f>
        <v>Voer het aantal in, en het bedrag in hele euro's</v>
      </c>
    </row>
    <row r="448" spans="1:13" s="4" customFormat="1" ht="20.5" customHeight="1" x14ac:dyDescent="0.25">
      <c r="A448" s="14" t="s">
        <v>1944</v>
      </c>
      <c r="B448" s="3" t="s">
        <v>1153</v>
      </c>
      <c r="C448" s="19"/>
      <c r="D448" s="20"/>
      <c r="E448" s="19"/>
      <c r="F448" s="20"/>
      <c r="G448" s="19"/>
      <c r="H448" s="20"/>
      <c r="I448" s="19"/>
      <c r="J448" s="20"/>
      <c r="K448" s="19"/>
      <c r="L448" s="20"/>
      <c r="M448" s="22" t="str">
        <f>IF(AND(ISNUMBER(C448),ISNUMBER(D448),ISNUMBER(E448),ISNUMBER(F448),ISNUMBER(G448),ISNUMBER(H448),ISNUMBER(I448),ISNUMBER(J448),ISNUMBER(K448),ISNUMBER(L448)),"",Controlemeldingen!$A$13)</f>
        <v>Voer het aantal in, en het bedrag in hele euro's</v>
      </c>
    </row>
    <row r="449" spans="1:13" s="4" customFormat="1" ht="20.5" customHeight="1" x14ac:dyDescent="0.25">
      <c r="A449" s="14" t="s">
        <v>1945</v>
      </c>
      <c r="B449" s="3" t="s">
        <v>1148</v>
      </c>
      <c r="C449" s="19"/>
      <c r="D449" s="20"/>
      <c r="E449" s="19"/>
      <c r="F449" s="20"/>
      <c r="G449" s="19"/>
      <c r="H449" s="20"/>
      <c r="I449" s="19"/>
      <c r="J449" s="20"/>
      <c r="K449" s="19"/>
      <c r="L449" s="20"/>
      <c r="M449" s="22" t="str">
        <f>IF(AND(ISNUMBER(C449),ISNUMBER(D449),ISNUMBER(E449),ISNUMBER(F449),ISNUMBER(G449),ISNUMBER(H449),ISNUMBER(I449),ISNUMBER(J449),ISNUMBER(K449),ISNUMBER(L449)),"",Controlemeldingen!$A$13)</f>
        <v>Voer het aantal in, en het bedrag in hele euro's</v>
      </c>
    </row>
    <row r="450" spans="1:13" s="4" customFormat="1" ht="20.5" customHeight="1" x14ac:dyDescent="0.25">
      <c r="A450" s="14" t="s">
        <v>1946</v>
      </c>
      <c r="B450" s="3" t="s">
        <v>1079</v>
      </c>
      <c r="C450" s="19"/>
      <c r="D450" s="20"/>
      <c r="E450" s="19"/>
      <c r="F450" s="20"/>
      <c r="G450" s="19"/>
      <c r="H450" s="20"/>
      <c r="I450" s="19"/>
      <c r="J450" s="20"/>
      <c r="K450" s="19"/>
      <c r="L450" s="20"/>
      <c r="M450" s="22" t="str">
        <f>IF(AND(ISNUMBER(C450),ISNUMBER(D450),ISNUMBER(E450),ISNUMBER(F450),ISNUMBER(G450),ISNUMBER(H450),ISNUMBER(I450),ISNUMBER(J450),ISNUMBER(K450),ISNUMBER(L450)),"",Controlemeldingen!$A$13)</f>
        <v>Voer het aantal in, en het bedrag in hele euro's</v>
      </c>
    </row>
    <row r="451" spans="1:13" s="4" customFormat="1" ht="20.5" customHeight="1" x14ac:dyDescent="0.25">
      <c r="A451" s="14" t="s">
        <v>1947</v>
      </c>
      <c r="B451" s="3" t="s">
        <v>1151</v>
      </c>
      <c r="C451" s="19"/>
      <c r="D451" s="20"/>
      <c r="E451" s="19"/>
      <c r="F451" s="20"/>
      <c r="G451" s="19"/>
      <c r="H451" s="20"/>
      <c r="I451" s="19"/>
      <c r="J451" s="20"/>
      <c r="K451" s="19"/>
      <c r="L451" s="20"/>
      <c r="M451" s="22" t="str">
        <f>IF(AND(ISNUMBER(C451),ISNUMBER(D451),ISNUMBER(E451),ISNUMBER(F451),ISNUMBER(G451),ISNUMBER(H451),ISNUMBER(I451),ISNUMBER(J451),ISNUMBER(K451),ISNUMBER(L451)),"",Controlemeldingen!$A$13)</f>
        <v>Voer het aantal in, en het bedrag in hele euro's</v>
      </c>
    </row>
    <row r="452" spans="1:13" s="4" customFormat="1" ht="20.5" customHeight="1" x14ac:dyDescent="0.25">
      <c r="A452" s="14" t="s">
        <v>1948</v>
      </c>
      <c r="B452" s="3" t="s">
        <v>1150</v>
      </c>
      <c r="C452" s="19"/>
      <c r="D452" s="20"/>
      <c r="E452" s="19"/>
      <c r="F452" s="20"/>
      <c r="G452" s="19"/>
      <c r="H452" s="20"/>
      <c r="I452" s="19"/>
      <c r="J452" s="20"/>
      <c r="K452" s="19"/>
      <c r="L452" s="20"/>
      <c r="M452" s="22" t="str">
        <f>IF(AND(ISNUMBER(C452),ISNUMBER(D452),ISNUMBER(E452),ISNUMBER(F452),ISNUMBER(G452),ISNUMBER(H452),ISNUMBER(I452),ISNUMBER(J452),ISNUMBER(K452),ISNUMBER(L452)),"",Controlemeldingen!$A$13)</f>
        <v>Voer het aantal in, en het bedrag in hele euro's</v>
      </c>
    </row>
    <row r="453" spans="1:13" s="4" customFormat="1" ht="20.5" customHeight="1" x14ac:dyDescent="0.25">
      <c r="A453" s="14" t="s">
        <v>1949</v>
      </c>
      <c r="B453" s="3" t="s">
        <v>1147</v>
      </c>
      <c r="C453" s="19"/>
      <c r="D453" s="20"/>
      <c r="E453" s="19"/>
      <c r="F453" s="20"/>
      <c r="G453" s="19"/>
      <c r="H453" s="20"/>
      <c r="I453" s="19"/>
      <c r="J453" s="20"/>
      <c r="K453" s="19"/>
      <c r="L453" s="20"/>
      <c r="M453" s="22" t="str">
        <f>IF(AND(ISNUMBER(C453),ISNUMBER(D453),ISNUMBER(E453),ISNUMBER(F453),ISNUMBER(G453),ISNUMBER(H453),ISNUMBER(I453),ISNUMBER(J453),ISNUMBER(K453),ISNUMBER(L453)),"",Controlemeldingen!$A$13)</f>
        <v>Voer het aantal in, en het bedrag in hele euro's</v>
      </c>
    </row>
    <row r="454" spans="1:13" s="4" customFormat="1" ht="20.5" customHeight="1" x14ac:dyDescent="0.25">
      <c r="A454" s="14" t="s">
        <v>1950</v>
      </c>
      <c r="B454" s="3" t="s">
        <v>1155</v>
      </c>
      <c r="C454" s="19"/>
      <c r="D454" s="20"/>
      <c r="E454" s="19"/>
      <c r="F454" s="20"/>
      <c r="G454" s="19"/>
      <c r="H454" s="20"/>
      <c r="I454" s="19"/>
      <c r="J454" s="20"/>
      <c r="K454" s="19"/>
      <c r="L454" s="20"/>
      <c r="M454" s="22" t="str">
        <f>IF(AND(ISNUMBER(C454),ISNUMBER(D454),ISNUMBER(E454),ISNUMBER(F454),ISNUMBER(G454),ISNUMBER(H454),ISNUMBER(I454),ISNUMBER(J454),ISNUMBER(K454),ISNUMBER(L454)),"",Controlemeldingen!$A$13)</f>
        <v>Voer het aantal in, en het bedrag in hele euro's</v>
      </c>
    </row>
    <row r="455" spans="1:13" s="4" customFormat="1" ht="20.5" customHeight="1" x14ac:dyDescent="0.25">
      <c r="A455" s="14" t="s">
        <v>1951</v>
      </c>
      <c r="B455" s="3" t="s">
        <v>1159</v>
      </c>
      <c r="C455" s="19"/>
      <c r="D455" s="20"/>
      <c r="E455" s="19"/>
      <c r="F455" s="20"/>
      <c r="G455" s="19"/>
      <c r="H455" s="20"/>
      <c r="I455" s="19"/>
      <c r="J455" s="20"/>
      <c r="K455" s="19"/>
      <c r="L455" s="20"/>
      <c r="M455" s="22" t="str">
        <f>IF(AND(ISNUMBER(C455),ISNUMBER(D455),ISNUMBER(E455),ISNUMBER(F455),ISNUMBER(G455),ISNUMBER(H455),ISNUMBER(I455),ISNUMBER(J455),ISNUMBER(K455),ISNUMBER(L455)),"",Controlemeldingen!$A$13)</f>
        <v>Voer het aantal in, en het bedrag in hele euro's</v>
      </c>
    </row>
    <row r="456" spans="1:13" s="4" customFormat="1" ht="20.5" customHeight="1" x14ac:dyDescent="0.25">
      <c r="A456" s="14" t="s">
        <v>1952</v>
      </c>
      <c r="B456" s="3" t="s">
        <v>1157</v>
      </c>
      <c r="C456" s="19"/>
      <c r="D456" s="20"/>
      <c r="E456" s="19"/>
      <c r="F456" s="20"/>
      <c r="G456" s="19"/>
      <c r="H456" s="20"/>
      <c r="I456" s="19"/>
      <c r="J456" s="20"/>
      <c r="K456" s="19"/>
      <c r="L456" s="20"/>
      <c r="M456" s="22" t="str">
        <f>IF(AND(ISNUMBER(C456),ISNUMBER(D456),ISNUMBER(E456),ISNUMBER(F456),ISNUMBER(G456),ISNUMBER(H456),ISNUMBER(I456),ISNUMBER(J456),ISNUMBER(K456),ISNUMBER(L456)),"",Controlemeldingen!$A$13)</f>
        <v>Voer het aantal in, en het bedrag in hele euro's</v>
      </c>
    </row>
    <row r="457" spans="1:13" s="4" customFormat="1" ht="20.5" customHeight="1" x14ac:dyDescent="0.25">
      <c r="A457" s="14" t="s">
        <v>1953</v>
      </c>
      <c r="B457" s="3" t="s">
        <v>1160</v>
      </c>
      <c r="C457" s="19"/>
      <c r="D457" s="20"/>
      <c r="E457" s="19"/>
      <c r="F457" s="20"/>
      <c r="G457" s="19"/>
      <c r="H457" s="20"/>
      <c r="I457" s="19"/>
      <c r="J457" s="20"/>
      <c r="K457" s="19"/>
      <c r="L457" s="20"/>
      <c r="M457" s="22" t="str">
        <f>IF(AND(ISNUMBER(C457),ISNUMBER(D457),ISNUMBER(E457),ISNUMBER(F457),ISNUMBER(G457),ISNUMBER(H457),ISNUMBER(I457),ISNUMBER(J457),ISNUMBER(K457),ISNUMBER(L457)),"",Controlemeldingen!$A$13)</f>
        <v>Voer het aantal in, en het bedrag in hele euro's</v>
      </c>
    </row>
    <row r="458" spans="1:13" s="4" customFormat="1" ht="20.5" customHeight="1" x14ac:dyDescent="0.25">
      <c r="A458" s="14" t="s">
        <v>1954</v>
      </c>
      <c r="B458" s="3" t="s">
        <v>1158</v>
      </c>
      <c r="C458" s="19"/>
      <c r="D458" s="20"/>
      <c r="E458" s="19"/>
      <c r="F458" s="20"/>
      <c r="G458" s="19"/>
      <c r="H458" s="20"/>
      <c r="I458" s="19"/>
      <c r="J458" s="20"/>
      <c r="K458" s="19"/>
      <c r="L458" s="20"/>
      <c r="M458" s="22" t="str">
        <f>IF(AND(ISNUMBER(C458),ISNUMBER(D458),ISNUMBER(E458),ISNUMBER(F458),ISNUMBER(G458),ISNUMBER(H458),ISNUMBER(I458),ISNUMBER(J458),ISNUMBER(K458),ISNUMBER(L458)),"",Controlemeldingen!$A$13)</f>
        <v>Voer het aantal in, en het bedrag in hele euro's</v>
      </c>
    </row>
    <row r="459" spans="1:13" s="4" customFormat="1" ht="20.5" customHeight="1" x14ac:dyDescent="0.25">
      <c r="A459" s="14" t="s">
        <v>1955</v>
      </c>
      <c r="B459" s="3" t="s">
        <v>1162</v>
      </c>
      <c r="C459" s="19"/>
      <c r="D459" s="20"/>
      <c r="E459" s="19"/>
      <c r="F459" s="20"/>
      <c r="G459" s="19"/>
      <c r="H459" s="20"/>
      <c r="I459" s="19"/>
      <c r="J459" s="20"/>
      <c r="K459" s="19"/>
      <c r="L459" s="20"/>
      <c r="M459" s="22" t="str">
        <f>IF(AND(ISNUMBER(C459),ISNUMBER(D459),ISNUMBER(E459),ISNUMBER(F459),ISNUMBER(G459),ISNUMBER(H459),ISNUMBER(I459),ISNUMBER(J459),ISNUMBER(K459),ISNUMBER(L459)),"",Controlemeldingen!$A$13)</f>
        <v>Voer het aantal in, en het bedrag in hele euro's</v>
      </c>
    </row>
    <row r="460" spans="1:13" s="4" customFormat="1" ht="20.5" customHeight="1" x14ac:dyDescent="0.25">
      <c r="A460" s="14" t="s">
        <v>1956</v>
      </c>
      <c r="B460" s="3" t="s">
        <v>1168</v>
      </c>
      <c r="C460" s="19"/>
      <c r="D460" s="20"/>
      <c r="E460" s="19"/>
      <c r="F460" s="20"/>
      <c r="G460" s="19"/>
      <c r="H460" s="20"/>
      <c r="I460" s="19"/>
      <c r="J460" s="20"/>
      <c r="K460" s="19"/>
      <c r="L460" s="20"/>
      <c r="M460" s="22" t="str">
        <f>IF(AND(ISNUMBER(C460),ISNUMBER(D460),ISNUMBER(E460),ISNUMBER(F460),ISNUMBER(G460),ISNUMBER(H460),ISNUMBER(I460),ISNUMBER(J460),ISNUMBER(K460),ISNUMBER(L460)),"",Controlemeldingen!$A$13)</f>
        <v>Voer het aantal in, en het bedrag in hele euro's</v>
      </c>
    </row>
    <row r="461" spans="1:13" s="4" customFormat="1" ht="20.5" customHeight="1" x14ac:dyDescent="0.25">
      <c r="A461" s="14" t="s">
        <v>1957</v>
      </c>
      <c r="B461" s="3" t="s">
        <v>1084</v>
      </c>
      <c r="C461" s="19"/>
      <c r="D461" s="20"/>
      <c r="E461" s="19"/>
      <c r="F461" s="20"/>
      <c r="G461" s="19"/>
      <c r="H461" s="20"/>
      <c r="I461" s="19"/>
      <c r="J461" s="20"/>
      <c r="K461" s="19"/>
      <c r="L461" s="20"/>
      <c r="M461" s="22" t="str">
        <f>IF(AND(ISNUMBER(C461),ISNUMBER(D461),ISNUMBER(E461),ISNUMBER(F461),ISNUMBER(G461),ISNUMBER(H461),ISNUMBER(I461),ISNUMBER(J461),ISNUMBER(K461),ISNUMBER(L461)),"",Controlemeldingen!$A$13)</f>
        <v>Voer het aantal in, en het bedrag in hele euro's</v>
      </c>
    </row>
    <row r="462" spans="1:13" s="4" customFormat="1" ht="20.5" customHeight="1" x14ac:dyDescent="0.25">
      <c r="A462" s="14" t="s">
        <v>1958</v>
      </c>
      <c r="B462" s="3" t="s">
        <v>1163</v>
      </c>
      <c r="C462" s="19"/>
      <c r="D462" s="20"/>
      <c r="E462" s="19"/>
      <c r="F462" s="20"/>
      <c r="G462" s="19"/>
      <c r="H462" s="20"/>
      <c r="I462" s="19"/>
      <c r="J462" s="20"/>
      <c r="K462" s="19"/>
      <c r="L462" s="20"/>
      <c r="M462" s="22" t="str">
        <f>IF(AND(ISNUMBER(C462),ISNUMBER(D462),ISNUMBER(E462),ISNUMBER(F462),ISNUMBER(G462),ISNUMBER(H462),ISNUMBER(I462),ISNUMBER(J462),ISNUMBER(K462),ISNUMBER(L462)),"",Controlemeldingen!$A$13)</f>
        <v>Voer het aantal in, en het bedrag in hele euro's</v>
      </c>
    </row>
    <row r="463" spans="1:13" s="4" customFormat="1" ht="20.5" customHeight="1" x14ac:dyDescent="0.25">
      <c r="A463" s="14" t="s">
        <v>1959</v>
      </c>
      <c r="B463" s="3" t="s">
        <v>1096</v>
      </c>
      <c r="C463" s="19"/>
      <c r="D463" s="20"/>
      <c r="E463" s="19"/>
      <c r="F463" s="20"/>
      <c r="G463" s="19"/>
      <c r="H463" s="20"/>
      <c r="I463" s="19"/>
      <c r="J463" s="20"/>
      <c r="K463" s="19"/>
      <c r="L463" s="20"/>
      <c r="M463" s="22" t="str">
        <f>IF(AND(ISNUMBER(C463),ISNUMBER(D463),ISNUMBER(E463),ISNUMBER(F463),ISNUMBER(G463),ISNUMBER(H463),ISNUMBER(I463),ISNUMBER(J463),ISNUMBER(K463),ISNUMBER(L463)),"",Controlemeldingen!$A$13)</f>
        <v>Voer het aantal in, en het bedrag in hele euro's</v>
      </c>
    </row>
    <row r="464" spans="1:13" s="4" customFormat="1" ht="20.5" customHeight="1" x14ac:dyDescent="0.25">
      <c r="A464" s="14" t="s">
        <v>1960</v>
      </c>
      <c r="B464" s="3" t="s">
        <v>1234</v>
      </c>
      <c r="C464" s="19"/>
      <c r="D464" s="20"/>
      <c r="E464" s="19"/>
      <c r="F464" s="20"/>
      <c r="G464" s="19"/>
      <c r="H464" s="20"/>
      <c r="I464" s="19"/>
      <c r="J464" s="20"/>
      <c r="K464" s="19"/>
      <c r="L464" s="20"/>
      <c r="M464" s="22" t="str">
        <f>IF(AND(ISNUMBER(C464),ISNUMBER(D464),ISNUMBER(E464),ISNUMBER(F464),ISNUMBER(G464),ISNUMBER(H464),ISNUMBER(I464),ISNUMBER(J464),ISNUMBER(K464),ISNUMBER(L464)),"",Controlemeldingen!$A$13)</f>
        <v>Voer het aantal in, en het bedrag in hele euro's</v>
      </c>
    </row>
    <row r="465" spans="1:13" s="4" customFormat="1" ht="20.5" customHeight="1" x14ac:dyDescent="0.25">
      <c r="A465" s="14" t="s">
        <v>1961</v>
      </c>
      <c r="B465" s="3" t="s">
        <v>1164</v>
      </c>
      <c r="C465" s="19"/>
      <c r="D465" s="20"/>
      <c r="E465" s="19"/>
      <c r="F465" s="20"/>
      <c r="G465" s="19"/>
      <c r="H465" s="20"/>
      <c r="I465" s="19"/>
      <c r="J465" s="20"/>
      <c r="K465" s="19"/>
      <c r="L465" s="20"/>
      <c r="M465" s="22" t="str">
        <f>IF(AND(ISNUMBER(C465),ISNUMBER(D465),ISNUMBER(E465),ISNUMBER(F465),ISNUMBER(G465),ISNUMBER(H465),ISNUMBER(I465),ISNUMBER(J465),ISNUMBER(K465),ISNUMBER(L465)),"",Controlemeldingen!$A$13)</f>
        <v>Voer het aantal in, en het bedrag in hele euro's</v>
      </c>
    </row>
    <row r="466" spans="1:13" s="4" customFormat="1" ht="20.5" customHeight="1" x14ac:dyDescent="0.25">
      <c r="A466" s="14" t="s">
        <v>1962</v>
      </c>
      <c r="B466" s="3" t="s">
        <v>1165</v>
      </c>
      <c r="C466" s="19"/>
      <c r="D466" s="20"/>
      <c r="E466" s="19"/>
      <c r="F466" s="20"/>
      <c r="G466" s="19"/>
      <c r="H466" s="20"/>
      <c r="I466" s="19"/>
      <c r="J466" s="20"/>
      <c r="K466" s="19"/>
      <c r="L466" s="20"/>
      <c r="M466" s="22" t="str">
        <f>IF(AND(ISNUMBER(C466),ISNUMBER(D466),ISNUMBER(E466),ISNUMBER(F466),ISNUMBER(G466),ISNUMBER(H466),ISNUMBER(I466),ISNUMBER(J466),ISNUMBER(K466),ISNUMBER(L466)),"",Controlemeldingen!$A$13)</f>
        <v>Voer het aantal in, en het bedrag in hele euro's</v>
      </c>
    </row>
    <row r="467" spans="1:13" s="4" customFormat="1" ht="20.5" customHeight="1" x14ac:dyDescent="0.25">
      <c r="A467" s="14" t="s">
        <v>1963</v>
      </c>
      <c r="B467" s="3" t="s">
        <v>1167</v>
      </c>
      <c r="C467" s="19"/>
      <c r="D467" s="20"/>
      <c r="E467" s="19"/>
      <c r="F467" s="20"/>
      <c r="G467" s="19"/>
      <c r="H467" s="20"/>
      <c r="I467" s="19"/>
      <c r="J467" s="20"/>
      <c r="K467" s="19"/>
      <c r="L467" s="20"/>
      <c r="M467" s="22" t="str">
        <f>IF(AND(ISNUMBER(C467),ISNUMBER(D467),ISNUMBER(E467),ISNUMBER(F467),ISNUMBER(G467),ISNUMBER(H467),ISNUMBER(I467),ISNUMBER(J467),ISNUMBER(K467),ISNUMBER(L467)),"",Controlemeldingen!$A$13)</f>
        <v>Voer het aantal in, en het bedrag in hele euro's</v>
      </c>
    </row>
    <row r="468" spans="1:13" s="4" customFormat="1" ht="20.5" customHeight="1" x14ac:dyDescent="0.25">
      <c r="A468" s="14" t="s">
        <v>1964</v>
      </c>
      <c r="B468" s="3" t="s">
        <v>1088</v>
      </c>
      <c r="C468" s="19"/>
      <c r="D468" s="20"/>
      <c r="E468" s="19"/>
      <c r="F468" s="20"/>
      <c r="G468" s="19"/>
      <c r="H468" s="20"/>
      <c r="I468" s="19"/>
      <c r="J468" s="20"/>
      <c r="K468" s="19"/>
      <c r="L468" s="20"/>
      <c r="M468" s="22" t="str">
        <f>IF(AND(ISNUMBER(C468),ISNUMBER(D468),ISNUMBER(E468),ISNUMBER(F468),ISNUMBER(G468),ISNUMBER(H468),ISNUMBER(I468),ISNUMBER(J468),ISNUMBER(K468),ISNUMBER(L468)),"",Controlemeldingen!$A$13)</f>
        <v>Voer het aantal in, en het bedrag in hele euro's</v>
      </c>
    </row>
    <row r="469" spans="1:13" s="4" customFormat="1" ht="20.5" customHeight="1" x14ac:dyDescent="0.25">
      <c r="A469" s="14" t="s">
        <v>1965</v>
      </c>
      <c r="B469" s="3" t="s">
        <v>1161</v>
      </c>
      <c r="C469" s="19"/>
      <c r="D469" s="20"/>
      <c r="E469" s="19"/>
      <c r="F469" s="20"/>
      <c r="G469" s="19"/>
      <c r="H469" s="20"/>
      <c r="I469" s="19"/>
      <c r="J469" s="20"/>
      <c r="K469" s="19"/>
      <c r="L469" s="20"/>
      <c r="M469" s="22" t="str">
        <f>IF(AND(ISNUMBER(C469),ISNUMBER(D469),ISNUMBER(E469),ISNUMBER(F469),ISNUMBER(G469),ISNUMBER(H469),ISNUMBER(I469),ISNUMBER(J469),ISNUMBER(K469),ISNUMBER(L469)),"",Controlemeldingen!$A$13)</f>
        <v>Voer het aantal in, en het bedrag in hele euro's</v>
      </c>
    </row>
    <row r="470" spans="1:13" s="4" customFormat="1" ht="20.5" customHeight="1" x14ac:dyDescent="0.25">
      <c r="A470" s="14" t="s">
        <v>1966</v>
      </c>
      <c r="B470" s="3" t="s">
        <v>1169</v>
      </c>
      <c r="C470" s="19"/>
      <c r="D470" s="20"/>
      <c r="E470" s="19"/>
      <c r="F470" s="20"/>
      <c r="G470" s="19"/>
      <c r="H470" s="20"/>
      <c r="I470" s="19"/>
      <c r="J470" s="20"/>
      <c r="K470" s="19"/>
      <c r="L470" s="20"/>
      <c r="M470" s="22" t="str">
        <f>IF(AND(ISNUMBER(C470),ISNUMBER(D470),ISNUMBER(E470),ISNUMBER(F470),ISNUMBER(G470),ISNUMBER(H470),ISNUMBER(I470),ISNUMBER(J470),ISNUMBER(K470),ISNUMBER(L470)),"",Controlemeldingen!$A$13)</f>
        <v>Voer het aantal in, en het bedrag in hele euro's</v>
      </c>
    </row>
    <row r="471" spans="1:13" s="4" customFormat="1" ht="20.5" customHeight="1" x14ac:dyDescent="0.25">
      <c r="A471" s="14" t="s">
        <v>1967</v>
      </c>
      <c r="B471" s="3" t="s">
        <v>1171</v>
      </c>
      <c r="C471" s="19"/>
      <c r="D471" s="20"/>
      <c r="E471" s="19"/>
      <c r="F471" s="20"/>
      <c r="G471" s="19"/>
      <c r="H471" s="20"/>
      <c r="I471" s="19"/>
      <c r="J471" s="20"/>
      <c r="K471" s="19"/>
      <c r="L471" s="20"/>
      <c r="M471" s="22" t="str">
        <f>IF(AND(ISNUMBER(C471),ISNUMBER(D471),ISNUMBER(E471),ISNUMBER(F471),ISNUMBER(G471),ISNUMBER(H471),ISNUMBER(I471),ISNUMBER(J471),ISNUMBER(K471),ISNUMBER(L471)),"",Controlemeldingen!$A$13)</f>
        <v>Voer het aantal in, en het bedrag in hele euro's</v>
      </c>
    </row>
    <row r="472" spans="1:13" s="4" customFormat="1" ht="20.5" customHeight="1" x14ac:dyDescent="0.25">
      <c r="A472" s="14" t="s">
        <v>1968</v>
      </c>
      <c r="B472" s="3" t="s">
        <v>1235</v>
      </c>
      <c r="C472" s="19"/>
      <c r="D472" s="20"/>
      <c r="E472" s="19"/>
      <c r="F472" s="20"/>
      <c r="G472" s="19"/>
      <c r="H472" s="20"/>
      <c r="I472" s="19"/>
      <c r="J472" s="20"/>
      <c r="K472" s="19"/>
      <c r="L472" s="20"/>
      <c r="M472" s="22" t="str">
        <f>IF(AND(ISNUMBER(C472),ISNUMBER(D472),ISNUMBER(E472),ISNUMBER(F472),ISNUMBER(G472),ISNUMBER(H472),ISNUMBER(I472),ISNUMBER(J472),ISNUMBER(K472),ISNUMBER(L472)),"",Controlemeldingen!$A$13)</f>
        <v>Voer het aantal in, en het bedrag in hele euro's</v>
      </c>
    </row>
    <row r="473" spans="1:13" s="4" customFormat="1" ht="20.5" customHeight="1" x14ac:dyDescent="0.25">
      <c r="A473" s="14" t="s">
        <v>1969</v>
      </c>
      <c r="B473" s="3" t="s">
        <v>1175</v>
      </c>
      <c r="C473" s="19"/>
      <c r="D473" s="20"/>
      <c r="E473" s="19"/>
      <c r="F473" s="20"/>
      <c r="G473" s="19"/>
      <c r="H473" s="20"/>
      <c r="I473" s="19"/>
      <c r="J473" s="20"/>
      <c r="K473" s="19"/>
      <c r="L473" s="20"/>
      <c r="M473" s="22" t="str">
        <f>IF(AND(ISNUMBER(C473),ISNUMBER(D473),ISNUMBER(E473),ISNUMBER(F473),ISNUMBER(G473),ISNUMBER(H473),ISNUMBER(I473),ISNUMBER(J473),ISNUMBER(K473),ISNUMBER(L473)),"",Controlemeldingen!$A$13)</f>
        <v>Voer het aantal in, en het bedrag in hele euro's</v>
      </c>
    </row>
    <row r="474" spans="1:13" s="4" customFormat="1" ht="20.5" customHeight="1" x14ac:dyDescent="0.25">
      <c r="A474" s="14" t="s">
        <v>1970</v>
      </c>
      <c r="B474" s="3" t="s">
        <v>1256</v>
      </c>
      <c r="C474" s="19"/>
      <c r="D474" s="20"/>
      <c r="E474" s="19"/>
      <c r="F474" s="20"/>
      <c r="G474" s="19"/>
      <c r="H474" s="20"/>
      <c r="I474" s="19"/>
      <c r="J474" s="20"/>
      <c r="K474" s="19"/>
      <c r="L474" s="20"/>
      <c r="M474" s="22" t="str">
        <f>IF(AND(ISNUMBER(C474),ISNUMBER(D474),ISNUMBER(E474),ISNUMBER(F474),ISNUMBER(G474),ISNUMBER(H474),ISNUMBER(I474),ISNUMBER(J474),ISNUMBER(K474),ISNUMBER(L474)),"",Controlemeldingen!$A$13)</f>
        <v>Voer het aantal in, en het bedrag in hele euro's</v>
      </c>
    </row>
    <row r="475" spans="1:13" s="4" customFormat="1" ht="20.5" customHeight="1" x14ac:dyDescent="0.25">
      <c r="A475" s="14" t="s">
        <v>1971</v>
      </c>
      <c r="B475" s="3" t="s">
        <v>1173</v>
      </c>
      <c r="C475" s="19"/>
      <c r="D475" s="20"/>
      <c r="E475" s="19"/>
      <c r="F475" s="20"/>
      <c r="G475" s="19"/>
      <c r="H475" s="20"/>
      <c r="I475" s="19"/>
      <c r="J475" s="20"/>
      <c r="K475" s="19"/>
      <c r="L475" s="20"/>
      <c r="M475" s="22" t="str">
        <f>IF(AND(ISNUMBER(C475),ISNUMBER(D475),ISNUMBER(E475),ISNUMBER(F475),ISNUMBER(G475),ISNUMBER(H475),ISNUMBER(I475),ISNUMBER(J475),ISNUMBER(K475),ISNUMBER(L475)),"",Controlemeldingen!$A$13)</f>
        <v>Voer het aantal in, en het bedrag in hele euro's</v>
      </c>
    </row>
    <row r="476" spans="1:13" s="4" customFormat="1" ht="20.5" customHeight="1" x14ac:dyDescent="0.25">
      <c r="A476" s="14" t="s">
        <v>1972</v>
      </c>
      <c r="B476" s="3" t="s">
        <v>1172</v>
      </c>
      <c r="C476" s="19"/>
      <c r="D476" s="20"/>
      <c r="E476" s="19"/>
      <c r="F476" s="20"/>
      <c r="G476" s="19"/>
      <c r="H476" s="20"/>
      <c r="I476" s="19"/>
      <c r="J476" s="20"/>
      <c r="K476" s="19"/>
      <c r="L476" s="20"/>
      <c r="M476" s="22" t="str">
        <f>IF(AND(ISNUMBER(C476),ISNUMBER(D476),ISNUMBER(E476),ISNUMBER(F476),ISNUMBER(G476),ISNUMBER(H476),ISNUMBER(I476),ISNUMBER(J476),ISNUMBER(K476),ISNUMBER(L476)),"",Controlemeldingen!$A$13)</f>
        <v>Voer het aantal in, en het bedrag in hele euro's</v>
      </c>
    </row>
    <row r="477" spans="1:13" s="4" customFormat="1" ht="20.5" customHeight="1" x14ac:dyDescent="0.25">
      <c r="A477" s="14" t="s">
        <v>1973</v>
      </c>
      <c r="B477" s="3" t="s">
        <v>1176</v>
      </c>
      <c r="C477" s="19"/>
      <c r="D477" s="20"/>
      <c r="E477" s="19"/>
      <c r="F477" s="20"/>
      <c r="G477" s="19"/>
      <c r="H477" s="20"/>
      <c r="I477" s="19"/>
      <c r="J477" s="20"/>
      <c r="K477" s="19"/>
      <c r="L477" s="20"/>
      <c r="M477" s="22" t="str">
        <f>IF(AND(ISNUMBER(C477),ISNUMBER(D477),ISNUMBER(E477),ISNUMBER(F477),ISNUMBER(G477),ISNUMBER(H477),ISNUMBER(I477),ISNUMBER(J477),ISNUMBER(K477),ISNUMBER(L477)),"",Controlemeldingen!$A$13)</f>
        <v>Voer het aantal in, en het bedrag in hele euro's</v>
      </c>
    </row>
    <row r="478" spans="1:13" s="4" customFormat="1" ht="20.5" customHeight="1" x14ac:dyDescent="0.25">
      <c r="A478" s="14" t="s">
        <v>1974</v>
      </c>
      <c r="B478" s="3" t="s">
        <v>1177</v>
      </c>
      <c r="C478" s="19"/>
      <c r="D478" s="20"/>
      <c r="E478" s="19"/>
      <c r="F478" s="20"/>
      <c r="G478" s="19"/>
      <c r="H478" s="20"/>
      <c r="I478" s="19"/>
      <c r="J478" s="20"/>
      <c r="K478" s="19"/>
      <c r="L478" s="20"/>
      <c r="M478" s="22" t="str">
        <f>IF(AND(ISNUMBER(C478),ISNUMBER(D478),ISNUMBER(E478),ISNUMBER(F478),ISNUMBER(G478),ISNUMBER(H478),ISNUMBER(I478),ISNUMBER(J478),ISNUMBER(K478),ISNUMBER(L478)),"",Controlemeldingen!$A$13)</f>
        <v>Voer het aantal in, en het bedrag in hele euro's</v>
      </c>
    </row>
    <row r="479" spans="1:13" s="4" customFormat="1" ht="20.5" customHeight="1" x14ac:dyDescent="0.25">
      <c r="A479" s="14" t="s">
        <v>1975</v>
      </c>
      <c r="B479" s="3" t="s">
        <v>1170</v>
      </c>
      <c r="C479" s="19"/>
      <c r="D479" s="20"/>
      <c r="E479" s="19"/>
      <c r="F479" s="20"/>
      <c r="G479" s="19"/>
      <c r="H479" s="20"/>
      <c r="I479" s="19"/>
      <c r="J479" s="20"/>
      <c r="K479" s="19"/>
      <c r="L479" s="20"/>
      <c r="M479" s="22" t="str">
        <f>IF(AND(ISNUMBER(C479),ISNUMBER(D479),ISNUMBER(E479),ISNUMBER(F479),ISNUMBER(G479),ISNUMBER(H479),ISNUMBER(I479),ISNUMBER(J479),ISNUMBER(K479),ISNUMBER(L479)),"",Controlemeldingen!$A$13)</f>
        <v>Voer het aantal in, en het bedrag in hele euro's</v>
      </c>
    </row>
    <row r="480" spans="1:13" s="4" customFormat="1" ht="20.5" customHeight="1" x14ac:dyDescent="0.25">
      <c r="A480" s="14" t="s">
        <v>1976</v>
      </c>
      <c r="B480" s="3" t="s">
        <v>1174</v>
      </c>
      <c r="C480" s="19"/>
      <c r="D480" s="20"/>
      <c r="E480" s="19"/>
      <c r="F480" s="20"/>
      <c r="G480" s="19"/>
      <c r="H480" s="20"/>
      <c r="I480" s="19"/>
      <c r="J480" s="20"/>
      <c r="K480" s="19"/>
      <c r="L480" s="20"/>
      <c r="M480" s="22" t="str">
        <f>IF(AND(ISNUMBER(C480),ISNUMBER(D480),ISNUMBER(E480),ISNUMBER(F480),ISNUMBER(G480),ISNUMBER(H480),ISNUMBER(I480),ISNUMBER(J480),ISNUMBER(K480),ISNUMBER(L480)),"",Controlemeldingen!$A$13)</f>
        <v>Voer het aantal in, en het bedrag in hele euro's</v>
      </c>
    </row>
    <row r="481" spans="1:13" s="4" customFormat="1" ht="20.5" customHeight="1" x14ac:dyDescent="0.25">
      <c r="A481" s="14" t="s">
        <v>1977</v>
      </c>
      <c r="B481" s="3" t="s">
        <v>1198</v>
      </c>
      <c r="C481" s="19"/>
      <c r="D481" s="20"/>
      <c r="E481" s="19"/>
      <c r="F481" s="20"/>
      <c r="G481" s="19"/>
      <c r="H481" s="20"/>
      <c r="I481" s="19"/>
      <c r="J481" s="20"/>
      <c r="K481" s="19"/>
      <c r="L481" s="20"/>
      <c r="M481" s="22" t="str">
        <f>IF(AND(ISNUMBER(C481),ISNUMBER(D481),ISNUMBER(E481),ISNUMBER(F481),ISNUMBER(G481),ISNUMBER(H481),ISNUMBER(I481),ISNUMBER(J481),ISNUMBER(K481),ISNUMBER(L481)),"",Controlemeldingen!$A$13)</f>
        <v>Voer het aantal in, en het bedrag in hele euro's</v>
      </c>
    </row>
    <row r="482" spans="1:13" s="4" customFormat="1" ht="20.5" customHeight="1" x14ac:dyDescent="0.25">
      <c r="A482" s="14" t="s">
        <v>1978</v>
      </c>
      <c r="B482" s="3" t="s">
        <v>1194</v>
      </c>
      <c r="C482" s="19"/>
      <c r="D482" s="20"/>
      <c r="E482" s="19"/>
      <c r="F482" s="20"/>
      <c r="G482" s="19"/>
      <c r="H482" s="20"/>
      <c r="I482" s="19"/>
      <c r="J482" s="20"/>
      <c r="K482" s="19"/>
      <c r="L482" s="20"/>
      <c r="M482" s="22" t="str">
        <f>IF(AND(ISNUMBER(C482),ISNUMBER(D482),ISNUMBER(E482),ISNUMBER(F482),ISNUMBER(G482),ISNUMBER(H482),ISNUMBER(I482),ISNUMBER(J482),ISNUMBER(K482),ISNUMBER(L482)),"",Controlemeldingen!$A$13)</f>
        <v>Voer het aantal in, en het bedrag in hele euro's</v>
      </c>
    </row>
    <row r="483" spans="1:13" s="4" customFormat="1" ht="20.5" customHeight="1" x14ac:dyDescent="0.25">
      <c r="A483" s="14" t="s">
        <v>1979</v>
      </c>
      <c r="B483" s="3" t="s">
        <v>1193</v>
      </c>
      <c r="C483" s="19"/>
      <c r="D483" s="20"/>
      <c r="E483" s="19"/>
      <c r="F483" s="20"/>
      <c r="G483" s="19"/>
      <c r="H483" s="20"/>
      <c r="I483" s="19"/>
      <c r="J483" s="20"/>
      <c r="K483" s="19"/>
      <c r="L483" s="20"/>
      <c r="M483" s="22" t="str">
        <f>IF(AND(ISNUMBER(C483),ISNUMBER(D483),ISNUMBER(E483),ISNUMBER(F483),ISNUMBER(G483),ISNUMBER(H483),ISNUMBER(I483),ISNUMBER(J483),ISNUMBER(K483),ISNUMBER(L483)),"",Controlemeldingen!$A$13)</f>
        <v>Voer het aantal in, en het bedrag in hele euro's</v>
      </c>
    </row>
    <row r="484" spans="1:13" s="4" customFormat="1" ht="20.5" customHeight="1" x14ac:dyDescent="0.25">
      <c r="A484" s="14" t="s">
        <v>1980</v>
      </c>
      <c r="B484" s="3" t="s">
        <v>1196</v>
      </c>
      <c r="C484" s="19"/>
      <c r="D484" s="20"/>
      <c r="E484" s="19"/>
      <c r="F484" s="20"/>
      <c r="G484" s="19"/>
      <c r="H484" s="20"/>
      <c r="I484" s="19"/>
      <c r="J484" s="20"/>
      <c r="K484" s="19"/>
      <c r="L484" s="20"/>
      <c r="M484" s="22" t="str">
        <f>IF(AND(ISNUMBER(C484),ISNUMBER(D484),ISNUMBER(E484),ISNUMBER(F484),ISNUMBER(G484),ISNUMBER(H484),ISNUMBER(I484),ISNUMBER(J484),ISNUMBER(K484),ISNUMBER(L484)),"",Controlemeldingen!$A$13)</f>
        <v>Voer het aantal in, en het bedrag in hele euro's</v>
      </c>
    </row>
    <row r="485" spans="1:13" s="4" customFormat="1" ht="20.5" customHeight="1" x14ac:dyDescent="0.25">
      <c r="A485" s="14" t="s">
        <v>1981</v>
      </c>
      <c r="B485" s="3" t="s">
        <v>1180</v>
      </c>
      <c r="C485" s="19"/>
      <c r="D485" s="20"/>
      <c r="E485" s="19"/>
      <c r="F485" s="20"/>
      <c r="G485" s="19"/>
      <c r="H485" s="20"/>
      <c r="I485" s="19"/>
      <c r="J485" s="20"/>
      <c r="K485" s="19"/>
      <c r="L485" s="20"/>
      <c r="M485" s="22" t="str">
        <f>IF(AND(ISNUMBER(C485),ISNUMBER(D485),ISNUMBER(E485),ISNUMBER(F485),ISNUMBER(G485),ISNUMBER(H485),ISNUMBER(I485),ISNUMBER(J485),ISNUMBER(K485),ISNUMBER(L485)),"",Controlemeldingen!$A$13)</f>
        <v>Voer het aantal in, en het bedrag in hele euro's</v>
      </c>
    </row>
    <row r="486" spans="1:13" s="4" customFormat="1" ht="20.5" customHeight="1" x14ac:dyDescent="0.25">
      <c r="A486" s="14" t="s">
        <v>1982</v>
      </c>
      <c r="B486" s="3" t="s">
        <v>1186</v>
      </c>
      <c r="C486" s="19"/>
      <c r="D486" s="20"/>
      <c r="E486" s="19"/>
      <c r="F486" s="20"/>
      <c r="G486" s="19"/>
      <c r="H486" s="20"/>
      <c r="I486" s="19"/>
      <c r="J486" s="20"/>
      <c r="K486" s="19"/>
      <c r="L486" s="20"/>
      <c r="M486" s="22" t="str">
        <f>IF(AND(ISNUMBER(C486),ISNUMBER(D486),ISNUMBER(E486),ISNUMBER(F486),ISNUMBER(G486),ISNUMBER(H486),ISNUMBER(I486),ISNUMBER(J486),ISNUMBER(K486),ISNUMBER(L486)),"",Controlemeldingen!$A$13)</f>
        <v>Voer het aantal in, en het bedrag in hele euro's</v>
      </c>
    </row>
    <row r="487" spans="1:13" s="4" customFormat="1" ht="20.5" customHeight="1" x14ac:dyDescent="0.25">
      <c r="A487" s="14" t="s">
        <v>1983</v>
      </c>
      <c r="B487" s="3" t="s">
        <v>1179</v>
      </c>
      <c r="C487" s="19"/>
      <c r="D487" s="20"/>
      <c r="E487" s="19"/>
      <c r="F487" s="20"/>
      <c r="G487" s="19"/>
      <c r="H487" s="20"/>
      <c r="I487" s="19"/>
      <c r="J487" s="20"/>
      <c r="K487" s="19"/>
      <c r="L487" s="20"/>
      <c r="M487" s="22" t="str">
        <f>IF(AND(ISNUMBER(C487),ISNUMBER(D487),ISNUMBER(E487),ISNUMBER(F487),ISNUMBER(G487),ISNUMBER(H487),ISNUMBER(I487),ISNUMBER(J487),ISNUMBER(K487),ISNUMBER(L487)),"",Controlemeldingen!$A$13)</f>
        <v>Voer het aantal in, en het bedrag in hele euro's</v>
      </c>
    </row>
    <row r="488" spans="1:13" s="4" customFormat="1" ht="20.5" customHeight="1" x14ac:dyDescent="0.25">
      <c r="A488" s="14" t="s">
        <v>1984</v>
      </c>
      <c r="B488" s="3" t="s">
        <v>1184</v>
      </c>
      <c r="C488" s="19"/>
      <c r="D488" s="20"/>
      <c r="E488" s="19"/>
      <c r="F488" s="20"/>
      <c r="G488" s="19"/>
      <c r="H488" s="20"/>
      <c r="I488" s="19"/>
      <c r="J488" s="20"/>
      <c r="K488" s="19"/>
      <c r="L488" s="20"/>
      <c r="M488" s="22" t="str">
        <f>IF(AND(ISNUMBER(C488),ISNUMBER(D488),ISNUMBER(E488),ISNUMBER(F488),ISNUMBER(G488),ISNUMBER(H488),ISNUMBER(I488),ISNUMBER(J488),ISNUMBER(K488),ISNUMBER(L488)),"",Controlemeldingen!$A$13)</f>
        <v>Voer het aantal in, en het bedrag in hele euro's</v>
      </c>
    </row>
    <row r="489" spans="1:13" s="4" customFormat="1" ht="20.5" customHeight="1" x14ac:dyDescent="0.25">
      <c r="A489" s="14" t="s">
        <v>1985</v>
      </c>
      <c r="B489" s="3" t="s">
        <v>1200</v>
      </c>
      <c r="C489" s="19"/>
      <c r="D489" s="20"/>
      <c r="E489" s="19"/>
      <c r="F489" s="20"/>
      <c r="G489" s="19"/>
      <c r="H489" s="20"/>
      <c r="I489" s="19"/>
      <c r="J489" s="20"/>
      <c r="K489" s="19"/>
      <c r="L489" s="20"/>
      <c r="M489" s="22" t="str">
        <f>IF(AND(ISNUMBER(C489),ISNUMBER(D489),ISNUMBER(E489),ISNUMBER(F489),ISNUMBER(G489),ISNUMBER(H489),ISNUMBER(I489),ISNUMBER(J489),ISNUMBER(K489),ISNUMBER(L489)),"",Controlemeldingen!$A$13)</f>
        <v>Voer het aantal in, en het bedrag in hele euro's</v>
      </c>
    </row>
    <row r="490" spans="1:13" s="4" customFormat="1" ht="20.5" customHeight="1" x14ac:dyDescent="0.25">
      <c r="A490" s="14" t="s">
        <v>1986</v>
      </c>
      <c r="B490" s="3" t="s">
        <v>1195</v>
      </c>
      <c r="C490" s="19"/>
      <c r="D490" s="20"/>
      <c r="E490" s="19"/>
      <c r="F490" s="20"/>
      <c r="G490" s="19"/>
      <c r="H490" s="20"/>
      <c r="I490" s="19"/>
      <c r="J490" s="20"/>
      <c r="K490" s="19"/>
      <c r="L490" s="20"/>
      <c r="M490" s="22" t="str">
        <f>IF(AND(ISNUMBER(C490),ISNUMBER(D490),ISNUMBER(E490),ISNUMBER(F490),ISNUMBER(G490),ISNUMBER(H490),ISNUMBER(I490),ISNUMBER(J490),ISNUMBER(K490),ISNUMBER(L490)),"",Controlemeldingen!$A$13)</f>
        <v>Voer het aantal in, en het bedrag in hele euro's</v>
      </c>
    </row>
    <row r="491" spans="1:13" s="4" customFormat="1" ht="20.5" customHeight="1" x14ac:dyDescent="0.25">
      <c r="A491" s="14" t="s">
        <v>1987</v>
      </c>
      <c r="B491" s="3" t="s">
        <v>1178</v>
      </c>
      <c r="C491" s="19"/>
      <c r="D491" s="20"/>
      <c r="E491" s="19"/>
      <c r="F491" s="20"/>
      <c r="G491" s="19"/>
      <c r="H491" s="20"/>
      <c r="I491" s="19"/>
      <c r="J491" s="20"/>
      <c r="K491" s="19"/>
      <c r="L491" s="20"/>
      <c r="M491" s="22" t="str">
        <f>IF(AND(ISNUMBER(C491),ISNUMBER(D491),ISNUMBER(E491),ISNUMBER(F491),ISNUMBER(G491),ISNUMBER(H491),ISNUMBER(I491),ISNUMBER(J491),ISNUMBER(K491),ISNUMBER(L491)),"",Controlemeldingen!$A$13)</f>
        <v>Voer het aantal in, en het bedrag in hele euro's</v>
      </c>
    </row>
    <row r="492" spans="1:13" s="4" customFormat="1" ht="20.5" customHeight="1" x14ac:dyDescent="0.25">
      <c r="A492" s="14" t="s">
        <v>1988</v>
      </c>
      <c r="B492" s="3" t="s">
        <v>1212</v>
      </c>
      <c r="C492" s="19"/>
      <c r="D492" s="20"/>
      <c r="E492" s="19"/>
      <c r="F492" s="20"/>
      <c r="G492" s="19"/>
      <c r="H492" s="20"/>
      <c r="I492" s="19"/>
      <c r="J492" s="20"/>
      <c r="K492" s="19"/>
      <c r="L492" s="20"/>
      <c r="M492" s="22" t="str">
        <f>IF(AND(ISNUMBER(C492),ISNUMBER(D492),ISNUMBER(E492),ISNUMBER(F492),ISNUMBER(G492),ISNUMBER(H492),ISNUMBER(I492),ISNUMBER(J492),ISNUMBER(K492),ISNUMBER(L492)),"",Controlemeldingen!$A$13)</f>
        <v>Voer het aantal in, en het bedrag in hele euro's</v>
      </c>
    </row>
    <row r="493" spans="1:13" s="4" customFormat="1" ht="20.5" customHeight="1" x14ac:dyDescent="0.25">
      <c r="A493" s="14" t="s">
        <v>1989</v>
      </c>
      <c r="B493" s="3" t="s">
        <v>1187</v>
      </c>
      <c r="C493" s="19"/>
      <c r="D493" s="20"/>
      <c r="E493" s="19"/>
      <c r="F493" s="20"/>
      <c r="G493" s="19"/>
      <c r="H493" s="20"/>
      <c r="I493" s="19"/>
      <c r="J493" s="20"/>
      <c r="K493" s="19"/>
      <c r="L493" s="20"/>
      <c r="M493" s="22" t="str">
        <f>IF(AND(ISNUMBER(C493),ISNUMBER(D493),ISNUMBER(E493),ISNUMBER(F493),ISNUMBER(G493),ISNUMBER(H493),ISNUMBER(I493),ISNUMBER(J493),ISNUMBER(K493),ISNUMBER(L493)),"",Controlemeldingen!$A$13)</f>
        <v>Voer het aantal in, en het bedrag in hele euro's</v>
      </c>
    </row>
    <row r="494" spans="1:13" s="4" customFormat="1" ht="20.5" customHeight="1" x14ac:dyDescent="0.25">
      <c r="A494" s="14" t="s">
        <v>1990</v>
      </c>
      <c r="B494" s="3" t="s">
        <v>1188</v>
      </c>
      <c r="C494" s="19"/>
      <c r="D494" s="20"/>
      <c r="E494" s="19"/>
      <c r="F494" s="20"/>
      <c r="G494" s="19"/>
      <c r="H494" s="20"/>
      <c r="I494" s="19"/>
      <c r="J494" s="20"/>
      <c r="K494" s="19"/>
      <c r="L494" s="20"/>
      <c r="M494" s="22" t="str">
        <f>IF(AND(ISNUMBER(C494),ISNUMBER(D494),ISNUMBER(E494),ISNUMBER(F494),ISNUMBER(G494),ISNUMBER(H494),ISNUMBER(I494),ISNUMBER(J494),ISNUMBER(K494),ISNUMBER(L494)),"",Controlemeldingen!$A$13)</f>
        <v>Voer het aantal in, en het bedrag in hele euro's</v>
      </c>
    </row>
    <row r="495" spans="1:13" s="4" customFormat="1" ht="20.5" customHeight="1" x14ac:dyDescent="0.25">
      <c r="A495" s="14" t="s">
        <v>1991</v>
      </c>
      <c r="B495" s="3" t="s">
        <v>1197</v>
      </c>
      <c r="C495" s="19"/>
      <c r="D495" s="20"/>
      <c r="E495" s="19"/>
      <c r="F495" s="20"/>
      <c r="G495" s="19"/>
      <c r="H495" s="20"/>
      <c r="I495" s="19"/>
      <c r="J495" s="20"/>
      <c r="K495" s="19"/>
      <c r="L495" s="20"/>
      <c r="M495" s="22" t="str">
        <f>IF(AND(ISNUMBER(C495),ISNUMBER(D495),ISNUMBER(E495),ISNUMBER(F495),ISNUMBER(G495),ISNUMBER(H495),ISNUMBER(I495),ISNUMBER(J495),ISNUMBER(K495),ISNUMBER(L495)),"",Controlemeldingen!$A$13)</f>
        <v>Voer het aantal in, en het bedrag in hele euro's</v>
      </c>
    </row>
    <row r="496" spans="1:13" s="4" customFormat="1" ht="20.5" customHeight="1" x14ac:dyDescent="0.25">
      <c r="A496" s="14" t="s">
        <v>1992</v>
      </c>
      <c r="B496" s="3" t="s">
        <v>1185</v>
      </c>
      <c r="C496" s="19"/>
      <c r="D496" s="20"/>
      <c r="E496" s="19"/>
      <c r="F496" s="20"/>
      <c r="G496" s="19"/>
      <c r="H496" s="20"/>
      <c r="I496" s="19"/>
      <c r="J496" s="20"/>
      <c r="K496" s="19"/>
      <c r="L496" s="20"/>
      <c r="M496" s="22" t="str">
        <f>IF(AND(ISNUMBER(C496),ISNUMBER(D496),ISNUMBER(E496),ISNUMBER(F496),ISNUMBER(G496),ISNUMBER(H496),ISNUMBER(I496),ISNUMBER(J496),ISNUMBER(K496),ISNUMBER(L496)),"",Controlemeldingen!$A$13)</f>
        <v>Voer het aantal in, en het bedrag in hele euro's</v>
      </c>
    </row>
    <row r="497" spans="1:13" s="4" customFormat="1" ht="20.5" customHeight="1" x14ac:dyDescent="0.25">
      <c r="A497" s="14" t="s">
        <v>1993</v>
      </c>
      <c r="B497" s="3" t="s">
        <v>1189</v>
      </c>
      <c r="C497" s="19"/>
      <c r="D497" s="20"/>
      <c r="E497" s="19"/>
      <c r="F497" s="20"/>
      <c r="G497" s="19"/>
      <c r="H497" s="20"/>
      <c r="I497" s="19"/>
      <c r="J497" s="20"/>
      <c r="K497" s="19"/>
      <c r="L497" s="20"/>
      <c r="M497" s="22" t="str">
        <f>IF(AND(ISNUMBER(C497),ISNUMBER(D497),ISNUMBER(E497),ISNUMBER(F497),ISNUMBER(G497),ISNUMBER(H497),ISNUMBER(I497),ISNUMBER(J497),ISNUMBER(K497),ISNUMBER(L497)),"",Controlemeldingen!$A$13)</f>
        <v>Voer het aantal in, en het bedrag in hele euro's</v>
      </c>
    </row>
    <row r="498" spans="1:13" s="4" customFormat="1" ht="20.5" customHeight="1" x14ac:dyDescent="0.25">
      <c r="A498" s="14" t="s">
        <v>1994</v>
      </c>
      <c r="B498" s="3" t="s">
        <v>1183</v>
      </c>
      <c r="C498" s="19"/>
      <c r="D498" s="20"/>
      <c r="E498" s="19"/>
      <c r="F498" s="20"/>
      <c r="G498" s="19"/>
      <c r="H498" s="20"/>
      <c r="I498" s="19"/>
      <c r="J498" s="20"/>
      <c r="K498" s="19"/>
      <c r="L498" s="20"/>
      <c r="M498" s="22" t="str">
        <f>IF(AND(ISNUMBER(C498),ISNUMBER(D498),ISNUMBER(E498),ISNUMBER(F498),ISNUMBER(G498),ISNUMBER(H498),ISNUMBER(I498),ISNUMBER(J498),ISNUMBER(K498),ISNUMBER(L498)),"",Controlemeldingen!$A$13)</f>
        <v>Voer het aantal in, en het bedrag in hele euro's</v>
      </c>
    </row>
    <row r="499" spans="1:13" s="4" customFormat="1" ht="20.5" customHeight="1" x14ac:dyDescent="0.25">
      <c r="A499" s="14" t="s">
        <v>1995</v>
      </c>
      <c r="B499" s="3" t="s">
        <v>1181</v>
      </c>
      <c r="C499" s="19"/>
      <c r="D499" s="20"/>
      <c r="E499" s="19"/>
      <c r="F499" s="20"/>
      <c r="G499" s="19"/>
      <c r="H499" s="20"/>
      <c r="I499" s="19"/>
      <c r="J499" s="20"/>
      <c r="K499" s="19"/>
      <c r="L499" s="20"/>
      <c r="M499" s="22" t="str">
        <f>IF(AND(ISNUMBER(C499),ISNUMBER(D499),ISNUMBER(E499),ISNUMBER(F499),ISNUMBER(G499),ISNUMBER(H499),ISNUMBER(I499),ISNUMBER(J499),ISNUMBER(K499),ISNUMBER(L499)),"",Controlemeldingen!$A$13)</f>
        <v>Voer het aantal in, en het bedrag in hele euro's</v>
      </c>
    </row>
    <row r="500" spans="1:13" s="4" customFormat="1" ht="20.5" customHeight="1" x14ac:dyDescent="0.25">
      <c r="A500" s="14" t="s">
        <v>1996</v>
      </c>
      <c r="B500" s="3" t="s">
        <v>1191</v>
      </c>
      <c r="C500" s="19"/>
      <c r="D500" s="20"/>
      <c r="E500" s="19"/>
      <c r="F500" s="20"/>
      <c r="G500" s="19"/>
      <c r="H500" s="20"/>
      <c r="I500" s="19"/>
      <c r="J500" s="20"/>
      <c r="K500" s="19"/>
      <c r="L500" s="20"/>
      <c r="M500" s="22" t="str">
        <f>IF(AND(ISNUMBER(C500),ISNUMBER(D500),ISNUMBER(E500),ISNUMBER(F500),ISNUMBER(G500),ISNUMBER(H500),ISNUMBER(I500),ISNUMBER(J500),ISNUMBER(K500),ISNUMBER(L500)),"",Controlemeldingen!$A$13)</f>
        <v>Voer het aantal in, en het bedrag in hele euro's</v>
      </c>
    </row>
    <row r="501" spans="1:13" s="4" customFormat="1" ht="20.5" customHeight="1" x14ac:dyDescent="0.25">
      <c r="A501" s="14" t="s">
        <v>1997</v>
      </c>
      <c r="B501" s="3" t="s">
        <v>1182</v>
      </c>
      <c r="C501" s="19"/>
      <c r="D501" s="20"/>
      <c r="E501" s="19"/>
      <c r="F501" s="20"/>
      <c r="G501" s="19"/>
      <c r="H501" s="20"/>
      <c r="I501" s="19"/>
      <c r="J501" s="20"/>
      <c r="K501" s="19"/>
      <c r="L501" s="20"/>
      <c r="M501" s="22" t="str">
        <f>IF(AND(ISNUMBER(C501),ISNUMBER(D501),ISNUMBER(E501),ISNUMBER(F501),ISNUMBER(G501),ISNUMBER(H501),ISNUMBER(I501),ISNUMBER(J501),ISNUMBER(K501),ISNUMBER(L501)),"",Controlemeldingen!$A$13)</f>
        <v>Voer het aantal in, en het bedrag in hele euro's</v>
      </c>
    </row>
    <row r="502" spans="1:13" s="4" customFormat="1" ht="20.5" customHeight="1" x14ac:dyDescent="0.25">
      <c r="A502" s="14" t="s">
        <v>1998</v>
      </c>
      <c r="B502" s="3" t="s">
        <v>1199</v>
      </c>
      <c r="C502" s="19"/>
      <c r="D502" s="20"/>
      <c r="E502" s="19"/>
      <c r="F502" s="20"/>
      <c r="G502" s="19"/>
      <c r="H502" s="20"/>
      <c r="I502" s="19"/>
      <c r="J502" s="20"/>
      <c r="K502" s="19"/>
      <c r="L502" s="20"/>
      <c r="M502" s="22" t="str">
        <f>IF(AND(ISNUMBER(C502),ISNUMBER(D502),ISNUMBER(E502),ISNUMBER(F502),ISNUMBER(G502),ISNUMBER(H502),ISNUMBER(I502),ISNUMBER(J502),ISNUMBER(K502),ISNUMBER(L502)),"",Controlemeldingen!$A$13)</f>
        <v>Voer het aantal in, en het bedrag in hele euro's</v>
      </c>
    </row>
    <row r="503" spans="1:13" s="4" customFormat="1" ht="20.5" customHeight="1" x14ac:dyDescent="0.25">
      <c r="A503" s="14" t="s">
        <v>1999</v>
      </c>
      <c r="B503" s="3" t="s">
        <v>1201</v>
      </c>
      <c r="C503" s="19"/>
      <c r="D503" s="20"/>
      <c r="E503" s="19"/>
      <c r="F503" s="20"/>
      <c r="G503" s="19"/>
      <c r="H503" s="20"/>
      <c r="I503" s="19"/>
      <c r="J503" s="20"/>
      <c r="K503" s="19"/>
      <c r="L503" s="20"/>
      <c r="M503" s="22" t="str">
        <f>IF(AND(ISNUMBER(C503),ISNUMBER(D503),ISNUMBER(E503),ISNUMBER(F503),ISNUMBER(G503),ISNUMBER(H503),ISNUMBER(I503),ISNUMBER(J503),ISNUMBER(K503),ISNUMBER(L503)),"",Controlemeldingen!$A$13)</f>
        <v>Voer het aantal in, en het bedrag in hele euro's</v>
      </c>
    </row>
    <row r="504" spans="1:13" s="4" customFormat="1" ht="20.5" customHeight="1" x14ac:dyDescent="0.25">
      <c r="A504" s="14" t="s">
        <v>2000</v>
      </c>
      <c r="B504" s="3" t="s">
        <v>1205</v>
      </c>
      <c r="C504" s="19"/>
      <c r="D504" s="20"/>
      <c r="E504" s="19"/>
      <c r="F504" s="20"/>
      <c r="G504" s="19"/>
      <c r="H504" s="20"/>
      <c r="I504" s="19"/>
      <c r="J504" s="20"/>
      <c r="K504" s="19"/>
      <c r="L504" s="20"/>
      <c r="M504" s="22" t="str">
        <f>IF(AND(ISNUMBER(C504),ISNUMBER(D504),ISNUMBER(E504),ISNUMBER(F504),ISNUMBER(G504),ISNUMBER(H504),ISNUMBER(I504),ISNUMBER(J504),ISNUMBER(K504),ISNUMBER(L504)),"",Controlemeldingen!$A$13)</f>
        <v>Voer het aantal in, en het bedrag in hele euro's</v>
      </c>
    </row>
    <row r="505" spans="1:13" s="4" customFormat="1" ht="20.5" customHeight="1" x14ac:dyDescent="0.25">
      <c r="A505" s="14" t="s">
        <v>2001</v>
      </c>
      <c r="B505" s="3" t="s">
        <v>1208</v>
      </c>
      <c r="C505" s="19"/>
      <c r="D505" s="20"/>
      <c r="E505" s="19"/>
      <c r="F505" s="20"/>
      <c r="G505" s="19"/>
      <c r="H505" s="20"/>
      <c r="I505" s="19"/>
      <c r="J505" s="20"/>
      <c r="K505" s="19"/>
      <c r="L505" s="20"/>
      <c r="M505" s="22" t="str">
        <f>IF(AND(ISNUMBER(C505),ISNUMBER(D505),ISNUMBER(E505),ISNUMBER(F505),ISNUMBER(G505),ISNUMBER(H505),ISNUMBER(I505),ISNUMBER(J505),ISNUMBER(K505),ISNUMBER(L505)),"",Controlemeldingen!$A$13)</f>
        <v>Voer het aantal in, en het bedrag in hele euro's</v>
      </c>
    </row>
    <row r="506" spans="1:13" s="4" customFormat="1" ht="20.5" customHeight="1" x14ac:dyDescent="0.25">
      <c r="A506" s="14" t="s">
        <v>2002</v>
      </c>
      <c r="B506" s="3" t="s">
        <v>1211</v>
      </c>
      <c r="C506" s="19"/>
      <c r="D506" s="20"/>
      <c r="E506" s="19"/>
      <c r="F506" s="20"/>
      <c r="G506" s="19"/>
      <c r="H506" s="20"/>
      <c r="I506" s="19"/>
      <c r="J506" s="20"/>
      <c r="K506" s="19"/>
      <c r="L506" s="20"/>
      <c r="M506" s="22" t="str">
        <f>IF(AND(ISNUMBER(C506),ISNUMBER(D506),ISNUMBER(E506),ISNUMBER(F506),ISNUMBER(G506),ISNUMBER(H506),ISNUMBER(I506),ISNUMBER(J506),ISNUMBER(K506),ISNUMBER(L506)),"",Controlemeldingen!$A$13)</f>
        <v>Voer het aantal in, en het bedrag in hele euro's</v>
      </c>
    </row>
    <row r="507" spans="1:13" s="4" customFormat="1" ht="20.5" customHeight="1" x14ac:dyDescent="0.25">
      <c r="A507" s="14" t="s">
        <v>2003</v>
      </c>
      <c r="B507" s="3" t="s">
        <v>1209</v>
      </c>
      <c r="C507" s="19"/>
      <c r="D507" s="20"/>
      <c r="E507" s="19"/>
      <c r="F507" s="20"/>
      <c r="G507" s="19"/>
      <c r="H507" s="20"/>
      <c r="I507" s="19"/>
      <c r="J507" s="20"/>
      <c r="K507" s="19"/>
      <c r="L507" s="20"/>
      <c r="M507" s="22" t="str">
        <f>IF(AND(ISNUMBER(C507),ISNUMBER(D507),ISNUMBER(E507),ISNUMBER(F507),ISNUMBER(G507),ISNUMBER(H507),ISNUMBER(I507),ISNUMBER(J507),ISNUMBER(K507),ISNUMBER(L507)),"",Controlemeldingen!$A$13)</f>
        <v>Voer het aantal in, en het bedrag in hele euro's</v>
      </c>
    </row>
    <row r="508" spans="1:13" s="4" customFormat="1" ht="20.5" customHeight="1" x14ac:dyDescent="0.25">
      <c r="A508" s="14" t="s">
        <v>2004</v>
      </c>
      <c r="B508" s="3" t="s">
        <v>1207</v>
      </c>
      <c r="C508" s="19"/>
      <c r="D508" s="20"/>
      <c r="E508" s="19"/>
      <c r="F508" s="20"/>
      <c r="G508" s="19"/>
      <c r="H508" s="20"/>
      <c r="I508" s="19"/>
      <c r="J508" s="20"/>
      <c r="K508" s="19"/>
      <c r="L508" s="20"/>
      <c r="M508" s="22" t="str">
        <f>IF(AND(ISNUMBER(C508),ISNUMBER(D508),ISNUMBER(E508),ISNUMBER(F508),ISNUMBER(G508),ISNUMBER(H508),ISNUMBER(I508),ISNUMBER(J508),ISNUMBER(K508),ISNUMBER(L508)),"",Controlemeldingen!$A$13)</f>
        <v>Voer het aantal in, en het bedrag in hele euro's</v>
      </c>
    </row>
    <row r="509" spans="1:13" s="4" customFormat="1" ht="20.5" customHeight="1" x14ac:dyDescent="0.25">
      <c r="A509" s="14" t="s">
        <v>2005</v>
      </c>
      <c r="B509" s="3" t="s">
        <v>1204</v>
      </c>
      <c r="C509" s="19"/>
      <c r="D509" s="20"/>
      <c r="E509" s="19"/>
      <c r="F509" s="20"/>
      <c r="G509" s="19"/>
      <c r="H509" s="20"/>
      <c r="I509" s="19"/>
      <c r="J509" s="20"/>
      <c r="K509" s="19"/>
      <c r="L509" s="20"/>
      <c r="M509" s="22" t="str">
        <f>IF(AND(ISNUMBER(C509),ISNUMBER(D509),ISNUMBER(E509),ISNUMBER(F509),ISNUMBER(G509),ISNUMBER(H509),ISNUMBER(I509),ISNUMBER(J509),ISNUMBER(K509),ISNUMBER(L509)),"",Controlemeldingen!$A$13)</f>
        <v>Voer het aantal in, en het bedrag in hele euro's</v>
      </c>
    </row>
    <row r="510" spans="1:13" s="4" customFormat="1" ht="20.5" customHeight="1" x14ac:dyDescent="0.25">
      <c r="A510" s="14" t="s">
        <v>2006</v>
      </c>
      <c r="B510" s="3" t="s">
        <v>1213</v>
      </c>
      <c r="C510" s="19"/>
      <c r="D510" s="20"/>
      <c r="E510" s="19"/>
      <c r="F510" s="20"/>
      <c r="G510" s="19"/>
      <c r="H510" s="20"/>
      <c r="I510" s="19"/>
      <c r="J510" s="20"/>
      <c r="K510" s="19"/>
      <c r="L510" s="20"/>
      <c r="M510" s="22" t="str">
        <f>IF(AND(ISNUMBER(C510),ISNUMBER(D510),ISNUMBER(E510),ISNUMBER(F510),ISNUMBER(G510),ISNUMBER(H510),ISNUMBER(I510),ISNUMBER(J510),ISNUMBER(K510),ISNUMBER(L510)),"",Controlemeldingen!$A$13)</f>
        <v>Voer het aantal in, en het bedrag in hele euro's</v>
      </c>
    </row>
    <row r="511" spans="1:13" s="4" customFormat="1" ht="20.5" customHeight="1" x14ac:dyDescent="0.25">
      <c r="A511" s="14" t="s">
        <v>2007</v>
      </c>
      <c r="B511" s="3" t="s">
        <v>1203</v>
      </c>
      <c r="C511" s="19"/>
      <c r="D511" s="20"/>
      <c r="E511" s="19"/>
      <c r="F511" s="20"/>
      <c r="G511" s="19"/>
      <c r="H511" s="20"/>
      <c r="I511" s="19"/>
      <c r="J511" s="20"/>
      <c r="K511" s="19"/>
      <c r="L511" s="20"/>
      <c r="M511" s="22" t="str">
        <f>IF(AND(ISNUMBER(C511),ISNUMBER(D511),ISNUMBER(E511),ISNUMBER(F511),ISNUMBER(G511),ISNUMBER(H511),ISNUMBER(I511),ISNUMBER(J511),ISNUMBER(K511),ISNUMBER(L511)),"",Controlemeldingen!$A$13)</f>
        <v>Voer het aantal in, en het bedrag in hele euro's</v>
      </c>
    </row>
    <row r="512" spans="1:13" s="4" customFormat="1" ht="20.5" customHeight="1" x14ac:dyDescent="0.25">
      <c r="A512" s="14" t="s">
        <v>2008</v>
      </c>
      <c r="B512" s="3" t="s">
        <v>1202</v>
      </c>
      <c r="C512" s="19"/>
      <c r="D512" s="20"/>
      <c r="E512" s="19"/>
      <c r="F512" s="20"/>
      <c r="G512" s="19"/>
      <c r="H512" s="20"/>
      <c r="I512" s="19"/>
      <c r="J512" s="20"/>
      <c r="K512" s="19"/>
      <c r="L512" s="20"/>
      <c r="M512" s="22" t="str">
        <f>IF(AND(ISNUMBER(C512),ISNUMBER(D512),ISNUMBER(E512),ISNUMBER(F512),ISNUMBER(G512),ISNUMBER(H512),ISNUMBER(I512),ISNUMBER(J512),ISNUMBER(K512),ISNUMBER(L512)),"",Controlemeldingen!$A$13)</f>
        <v>Voer het aantal in, en het bedrag in hele euro's</v>
      </c>
    </row>
    <row r="513" spans="1:13" s="4" customFormat="1" ht="20.5" customHeight="1" x14ac:dyDescent="0.25">
      <c r="A513" s="14" t="s">
        <v>2009</v>
      </c>
      <c r="B513" s="3" t="s">
        <v>1210</v>
      </c>
      <c r="C513" s="19"/>
      <c r="D513" s="20"/>
      <c r="E513" s="19"/>
      <c r="F513" s="20"/>
      <c r="G513" s="19"/>
      <c r="H513" s="20"/>
      <c r="I513" s="19"/>
      <c r="J513" s="20"/>
      <c r="K513" s="19"/>
      <c r="L513" s="20"/>
      <c r="M513" s="22" t="str">
        <f>IF(AND(ISNUMBER(C513),ISNUMBER(D513),ISNUMBER(E513),ISNUMBER(F513),ISNUMBER(G513),ISNUMBER(H513),ISNUMBER(I513),ISNUMBER(J513),ISNUMBER(K513),ISNUMBER(L513)),"",Controlemeldingen!$A$13)</f>
        <v>Voer het aantal in, en het bedrag in hele euro's</v>
      </c>
    </row>
    <row r="514" spans="1:13" s="4" customFormat="1" ht="20.5" customHeight="1" x14ac:dyDescent="0.25">
      <c r="A514" s="14" t="s">
        <v>2010</v>
      </c>
      <c r="B514" s="3" t="s">
        <v>1206</v>
      </c>
      <c r="C514" s="19"/>
      <c r="D514" s="20"/>
      <c r="E514" s="19"/>
      <c r="F514" s="20"/>
      <c r="G514" s="19"/>
      <c r="H514" s="20"/>
      <c r="I514" s="19"/>
      <c r="J514" s="20"/>
      <c r="K514" s="19"/>
      <c r="L514" s="20"/>
      <c r="M514" s="22" t="str">
        <f>IF(AND(ISNUMBER(C514),ISNUMBER(D514),ISNUMBER(E514),ISNUMBER(F514),ISNUMBER(G514),ISNUMBER(H514),ISNUMBER(I514),ISNUMBER(J514),ISNUMBER(K514),ISNUMBER(L514)),"",Controlemeldingen!$A$13)</f>
        <v>Voer het aantal in, en het bedrag in hele euro's</v>
      </c>
    </row>
    <row r="515" spans="1:13" s="4" customFormat="1" ht="20.5" customHeight="1" x14ac:dyDescent="0.25">
      <c r="A515" s="14" t="s">
        <v>2011</v>
      </c>
      <c r="B515" s="3" t="s">
        <v>1214</v>
      </c>
      <c r="C515" s="19"/>
      <c r="D515" s="20"/>
      <c r="E515" s="19"/>
      <c r="F515" s="20"/>
      <c r="G515" s="19"/>
      <c r="H515" s="20"/>
      <c r="I515" s="19"/>
      <c r="J515" s="20"/>
      <c r="K515" s="19"/>
      <c r="L515" s="20"/>
      <c r="M515" s="22" t="str">
        <f>IF(AND(ISNUMBER(C515),ISNUMBER(D515),ISNUMBER(E515),ISNUMBER(F515),ISNUMBER(G515),ISNUMBER(H515),ISNUMBER(I515),ISNUMBER(J515),ISNUMBER(K515),ISNUMBER(L515)),"",Controlemeldingen!$A$13)</f>
        <v>Voer het aantal in, en het bedrag in hele euro's</v>
      </c>
    </row>
    <row r="516" spans="1:13" s="4" customFormat="1" ht="20.5" customHeight="1" x14ac:dyDescent="0.25">
      <c r="A516" s="14" t="s">
        <v>2012</v>
      </c>
      <c r="B516" s="3" t="s">
        <v>1218</v>
      </c>
      <c r="C516" s="19"/>
      <c r="D516" s="20"/>
      <c r="E516" s="19"/>
      <c r="F516" s="20"/>
      <c r="G516" s="19"/>
      <c r="H516" s="20"/>
      <c r="I516" s="19"/>
      <c r="J516" s="20"/>
      <c r="K516" s="19"/>
      <c r="L516" s="20"/>
      <c r="M516" s="22" t="str">
        <f>IF(AND(ISNUMBER(C516),ISNUMBER(D516),ISNUMBER(E516),ISNUMBER(F516),ISNUMBER(G516),ISNUMBER(H516),ISNUMBER(I516),ISNUMBER(J516),ISNUMBER(K516),ISNUMBER(L516)),"",Controlemeldingen!$A$13)</f>
        <v>Voer het aantal in, en het bedrag in hele euro's</v>
      </c>
    </row>
    <row r="517" spans="1:13" s="4" customFormat="1" ht="20.5" customHeight="1" x14ac:dyDescent="0.25">
      <c r="A517" s="14" t="s">
        <v>2013</v>
      </c>
      <c r="B517" s="3" t="s">
        <v>1221</v>
      </c>
      <c r="C517" s="19"/>
      <c r="D517" s="20"/>
      <c r="E517" s="19"/>
      <c r="F517" s="20"/>
      <c r="G517" s="19"/>
      <c r="H517" s="20"/>
      <c r="I517" s="19"/>
      <c r="J517" s="20"/>
      <c r="K517" s="19"/>
      <c r="L517" s="20"/>
      <c r="M517" s="22" t="str">
        <f>IF(AND(ISNUMBER(C517),ISNUMBER(D517),ISNUMBER(E517),ISNUMBER(F517),ISNUMBER(G517),ISNUMBER(H517),ISNUMBER(I517),ISNUMBER(J517),ISNUMBER(K517),ISNUMBER(L517)),"",Controlemeldingen!$A$13)</f>
        <v>Voer het aantal in, en het bedrag in hele euro's</v>
      </c>
    </row>
    <row r="518" spans="1:13" s="4" customFormat="1" ht="20.5" customHeight="1" x14ac:dyDescent="0.25">
      <c r="A518" s="14" t="s">
        <v>2014</v>
      </c>
      <c r="B518" s="3" t="s">
        <v>1124</v>
      </c>
      <c r="C518" s="19"/>
      <c r="D518" s="20"/>
      <c r="E518" s="19"/>
      <c r="F518" s="20"/>
      <c r="G518" s="19"/>
      <c r="H518" s="20"/>
      <c r="I518" s="19"/>
      <c r="J518" s="20"/>
      <c r="K518" s="19"/>
      <c r="L518" s="20"/>
      <c r="M518" s="22" t="str">
        <f>IF(AND(ISNUMBER(C518),ISNUMBER(D518),ISNUMBER(E518),ISNUMBER(F518),ISNUMBER(G518),ISNUMBER(H518),ISNUMBER(I518),ISNUMBER(J518),ISNUMBER(K518),ISNUMBER(L518)),"",Controlemeldingen!$A$13)</f>
        <v>Voer het aantal in, en het bedrag in hele euro's</v>
      </c>
    </row>
    <row r="519" spans="1:13" s="4" customFormat="1" ht="20.5" customHeight="1" x14ac:dyDescent="0.25">
      <c r="A519" s="14" t="s">
        <v>2015</v>
      </c>
      <c r="B519" s="3" t="s">
        <v>1219</v>
      </c>
      <c r="C519" s="19"/>
      <c r="D519" s="20"/>
      <c r="E519" s="19"/>
      <c r="F519" s="20"/>
      <c r="G519" s="19"/>
      <c r="H519" s="20"/>
      <c r="I519" s="19"/>
      <c r="J519" s="20"/>
      <c r="K519" s="19"/>
      <c r="L519" s="20"/>
      <c r="M519" s="22" t="str">
        <f>IF(AND(ISNUMBER(C519),ISNUMBER(D519),ISNUMBER(E519),ISNUMBER(F519),ISNUMBER(G519),ISNUMBER(H519),ISNUMBER(I519),ISNUMBER(J519),ISNUMBER(K519),ISNUMBER(L519)),"",Controlemeldingen!$A$13)</f>
        <v>Voer het aantal in, en het bedrag in hele euro's</v>
      </c>
    </row>
    <row r="520" spans="1:13" s="4" customFormat="1" ht="20.5" customHeight="1" x14ac:dyDescent="0.25">
      <c r="A520" s="14" t="s">
        <v>2016</v>
      </c>
      <c r="B520" s="3" t="s">
        <v>1222</v>
      </c>
      <c r="C520" s="19"/>
      <c r="D520" s="20"/>
      <c r="E520" s="19"/>
      <c r="F520" s="20"/>
      <c r="G520" s="19"/>
      <c r="H520" s="20"/>
      <c r="I520" s="19"/>
      <c r="J520" s="20"/>
      <c r="K520" s="19"/>
      <c r="L520" s="20"/>
      <c r="M520" s="22" t="str">
        <f>IF(AND(ISNUMBER(C520),ISNUMBER(D520),ISNUMBER(E520),ISNUMBER(F520),ISNUMBER(G520),ISNUMBER(H520),ISNUMBER(I520),ISNUMBER(J520),ISNUMBER(K520),ISNUMBER(L520)),"",Controlemeldingen!$A$13)</f>
        <v>Voer het aantal in, en het bedrag in hele euro's</v>
      </c>
    </row>
    <row r="521" spans="1:13" s="4" customFormat="1" ht="20.5" customHeight="1" x14ac:dyDescent="0.25">
      <c r="A521" s="14" t="s">
        <v>2017</v>
      </c>
      <c r="B521" s="3" t="s">
        <v>1215</v>
      </c>
      <c r="C521" s="19"/>
      <c r="D521" s="20"/>
      <c r="E521" s="19"/>
      <c r="F521" s="20"/>
      <c r="G521" s="19"/>
      <c r="H521" s="20"/>
      <c r="I521" s="19"/>
      <c r="J521" s="20"/>
      <c r="K521" s="19"/>
      <c r="L521" s="20"/>
      <c r="M521" s="22" t="str">
        <f>IF(AND(ISNUMBER(C521),ISNUMBER(D521),ISNUMBER(E521),ISNUMBER(F521),ISNUMBER(G521),ISNUMBER(H521),ISNUMBER(I521),ISNUMBER(J521),ISNUMBER(K521),ISNUMBER(L521)),"",Controlemeldingen!$A$13)</f>
        <v>Voer het aantal in, en het bedrag in hele euro's</v>
      </c>
    </row>
    <row r="522" spans="1:13" s="4" customFormat="1" ht="20.5" customHeight="1" x14ac:dyDescent="0.25">
      <c r="A522" s="14" t="s">
        <v>2018</v>
      </c>
      <c r="B522" s="3" t="s">
        <v>1224</v>
      </c>
      <c r="C522" s="19"/>
      <c r="D522" s="20"/>
      <c r="E522" s="19"/>
      <c r="F522" s="20"/>
      <c r="G522" s="19"/>
      <c r="H522" s="20"/>
      <c r="I522" s="19"/>
      <c r="J522" s="20"/>
      <c r="K522" s="19"/>
      <c r="L522" s="20"/>
      <c r="M522" s="22" t="str">
        <f>IF(AND(ISNUMBER(C522),ISNUMBER(D522),ISNUMBER(E522),ISNUMBER(F522),ISNUMBER(G522),ISNUMBER(H522),ISNUMBER(I522),ISNUMBER(J522),ISNUMBER(K522),ISNUMBER(L522)),"",Controlemeldingen!$A$13)</f>
        <v>Voer het aantal in, en het bedrag in hele euro's</v>
      </c>
    </row>
    <row r="523" spans="1:13" s="4" customFormat="1" ht="20.5" customHeight="1" x14ac:dyDescent="0.25">
      <c r="A523" s="14" t="s">
        <v>2019</v>
      </c>
      <c r="B523" s="3" t="s">
        <v>1236</v>
      </c>
      <c r="C523" s="19"/>
      <c r="D523" s="20"/>
      <c r="E523" s="19"/>
      <c r="F523" s="20"/>
      <c r="G523" s="19"/>
      <c r="H523" s="20"/>
      <c r="I523" s="19"/>
      <c r="J523" s="20"/>
      <c r="K523" s="19"/>
      <c r="L523" s="20"/>
      <c r="M523" s="22" t="str">
        <f>IF(AND(ISNUMBER(C523),ISNUMBER(D523),ISNUMBER(E523),ISNUMBER(F523),ISNUMBER(G523),ISNUMBER(H523),ISNUMBER(I523),ISNUMBER(J523),ISNUMBER(K523),ISNUMBER(L523)),"",Controlemeldingen!$A$13)</f>
        <v>Voer het aantal in, en het bedrag in hele euro's</v>
      </c>
    </row>
    <row r="524" spans="1:13" s="4" customFormat="1" ht="20.5" customHeight="1" x14ac:dyDescent="0.25">
      <c r="A524" s="14" t="s">
        <v>2020</v>
      </c>
      <c r="B524" s="3" t="s">
        <v>1223</v>
      </c>
      <c r="C524" s="19"/>
      <c r="D524" s="20"/>
      <c r="E524" s="19"/>
      <c r="F524" s="20"/>
      <c r="G524" s="19"/>
      <c r="H524" s="20"/>
      <c r="I524" s="19"/>
      <c r="J524" s="20"/>
      <c r="K524" s="19"/>
      <c r="L524" s="20"/>
      <c r="M524" s="22" t="str">
        <f>IF(AND(ISNUMBER(C524),ISNUMBER(D524),ISNUMBER(E524),ISNUMBER(F524),ISNUMBER(G524),ISNUMBER(H524),ISNUMBER(I524),ISNUMBER(J524),ISNUMBER(K524),ISNUMBER(L524)),"",Controlemeldingen!$A$13)</f>
        <v>Voer het aantal in, en het bedrag in hele euro's</v>
      </c>
    </row>
    <row r="525" spans="1:13" s="4" customFormat="1" ht="20.5" customHeight="1" x14ac:dyDescent="0.25">
      <c r="A525" s="14" t="s">
        <v>2021</v>
      </c>
      <c r="B525" s="3" t="s">
        <v>1226</v>
      </c>
      <c r="C525" s="19"/>
      <c r="D525" s="20"/>
      <c r="E525" s="19"/>
      <c r="F525" s="20"/>
      <c r="G525" s="19"/>
      <c r="H525" s="20"/>
      <c r="I525" s="19"/>
      <c r="J525" s="20"/>
      <c r="K525" s="19"/>
      <c r="L525" s="20"/>
      <c r="M525" s="22" t="str">
        <f>IF(AND(ISNUMBER(C525),ISNUMBER(D525),ISNUMBER(E525),ISNUMBER(F525),ISNUMBER(G525),ISNUMBER(H525),ISNUMBER(I525),ISNUMBER(J525),ISNUMBER(K525),ISNUMBER(L525)),"",Controlemeldingen!$A$13)</f>
        <v>Voer het aantal in, en het bedrag in hele euro's</v>
      </c>
    </row>
    <row r="526" spans="1:13" s="4" customFormat="1" ht="20.5" customHeight="1" x14ac:dyDescent="0.25">
      <c r="A526" s="14" t="s">
        <v>2022</v>
      </c>
      <c r="B526" s="3" t="s">
        <v>1217</v>
      </c>
      <c r="C526" s="19"/>
      <c r="D526" s="20"/>
      <c r="E526" s="19"/>
      <c r="F526" s="20"/>
      <c r="G526" s="19"/>
      <c r="H526" s="20"/>
      <c r="I526" s="19"/>
      <c r="J526" s="20"/>
      <c r="K526" s="19"/>
      <c r="L526" s="20"/>
      <c r="M526" s="22" t="str">
        <f>IF(AND(ISNUMBER(C526),ISNUMBER(D526),ISNUMBER(E526),ISNUMBER(F526),ISNUMBER(G526),ISNUMBER(H526),ISNUMBER(I526),ISNUMBER(J526),ISNUMBER(K526),ISNUMBER(L526)),"",Controlemeldingen!$A$13)</f>
        <v>Voer het aantal in, en het bedrag in hele euro's</v>
      </c>
    </row>
    <row r="527" spans="1:13" s="4" customFormat="1" ht="20.5" customHeight="1" x14ac:dyDescent="0.25">
      <c r="A527" s="14" t="s">
        <v>2023</v>
      </c>
      <c r="B527" s="3" t="s">
        <v>1225</v>
      </c>
      <c r="C527" s="19"/>
      <c r="D527" s="20"/>
      <c r="E527" s="19"/>
      <c r="F527" s="20"/>
      <c r="G527" s="19"/>
      <c r="H527" s="20"/>
      <c r="I527" s="19"/>
      <c r="J527" s="20"/>
      <c r="K527" s="19"/>
      <c r="L527" s="20"/>
      <c r="M527" s="22" t="str">
        <f>IF(AND(ISNUMBER(C527),ISNUMBER(D527),ISNUMBER(E527),ISNUMBER(F527),ISNUMBER(G527),ISNUMBER(H527),ISNUMBER(I527),ISNUMBER(J527),ISNUMBER(K527),ISNUMBER(L527)),"",Controlemeldingen!$A$13)</f>
        <v>Voer het aantal in, en het bedrag in hele euro's</v>
      </c>
    </row>
    <row r="528" spans="1:13" s="4" customFormat="1" ht="20.5" customHeight="1" x14ac:dyDescent="0.25">
      <c r="A528" s="14" t="s">
        <v>2024</v>
      </c>
      <c r="B528" s="3" t="s">
        <v>1216</v>
      </c>
      <c r="C528" s="19"/>
      <c r="D528" s="20"/>
      <c r="E528" s="19"/>
      <c r="F528" s="20"/>
      <c r="G528" s="19"/>
      <c r="H528" s="20"/>
      <c r="I528" s="19"/>
      <c r="J528" s="20"/>
      <c r="K528" s="19"/>
      <c r="L528" s="20"/>
      <c r="M528" s="22" t="str">
        <f>IF(AND(ISNUMBER(C528),ISNUMBER(D528),ISNUMBER(E528),ISNUMBER(F528),ISNUMBER(G528),ISNUMBER(H528),ISNUMBER(I528),ISNUMBER(J528),ISNUMBER(K528),ISNUMBER(L528)),"",Controlemeldingen!$A$13)</f>
        <v>Voer het aantal in, en het bedrag in hele euro's</v>
      </c>
    </row>
    <row r="529" spans="1:13" s="4" customFormat="1" ht="20.5" customHeight="1" x14ac:dyDescent="0.25">
      <c r="A529" s="14" t="s">
        <v>2025</v>
      </c>
      <c r="B529" s="3" t="s">
        <v>1220</v>
      </c>
      <c r="C529" s="19"/>
      <c r="D529" s="20"/>
      <c r="E529" s="19"/>
      <c r="F529" s="20"/>
      <c r="G529" s="19"/>
      <c r="H529" s="20"/>
      <c r="I529" s="19"/>
      <c r="J529" s="20"/>
      <c r="K529" s="19"/>
      <c r="L529" s="20"/>
      <c r="M529" s="22" t="str">
        <f>IF(AND(ISNUMBER(C529),ISNUMBER(D529),ISNUMBER(E529),ISNUMBER(F529),ISNUMBER(G529),ISNUMBER(H529),ISNUMBER(I529),ISNUMBER(J529),ISNUMBER(K529),ISNUMBER(L529)),"",Controlemeldingen!$A$13)</f>
        <v>Voer het aantal in, en het bedrag in hele euro's</v>
      </c>
    </row>
    <row r="530" spans="1:13" s="4" customFormat="1" ht="20.5" customHeight="1" x14ac:dyDescent="0.25">
      <c r="A530" s="14" t="s">
        <v>2026</v>
      </c>
      <c r="B530" s="3" t="s">
        <v>1227</v>
      </c>
      <c r="C530" s="19"/>
      <c r="D530" s="20"/>
      <c r="E530" s="19"/>
      <c r="F530" s="20"/>
      <c r="G530" s="19"/>
      <c r="H530" s="20"/>
      <c r="I530" s="19"/>
      <c r="J530" s="20"/>
      <c r="K530" s="19"/>
      <c r="L530" s="20"/>
      <c r="M530" s="22" t="str">
        <f>IF(AND(ISNUMBER(C530),ISNUMBER(D530),ISNUMBER(E530),ISNUMBER(F530),ISNUMBER(G530),ISNUMBER(H530),ISNUMBER(I530),ISNUMBER(J530),ISNUMBER(K530),ISNUMBER(L530)),"",Controlemeldingen!$A$13)</f>
        <v>Voer het aantal in, en het bedrag in hele euro's</v>
      </c>
    </row>
    <row r="531" spans="1:13" s="4" customFormat="1" ht="20.5" customHeight="1" x14ac:dyDescent="0.25">
      <c r="A531" s="14" t="s">
        <v>2027</v>
      </c>
      <c r="B531" s="3" t="s">
        <v>1228</v>
      </c>
      <c r="C531" s="19"/>
      <c r="D531" s="20"/>
      <c r="E531" s="19"/>
      <c r="F531" s="20"/>
      <c r="G531" s="19"/>
      <c r="H531" s="20"/>
      <c r="I531" s="19"/>
      <c r="J531" s="20"/>
      <c r="K531" s="19"/>
      <c r="L531" s="20"/>
      <c r="M531" s="22" t="str">
        <f>IF(AND(ISNUMBER(C531),ISNUMBER(D531),ISNUMBER(E531),ISNUMBER(F531),ISNUMBER(G531),ISNUMBER(H531),ISNUMBER(I531),ISNUMBER(J531),ISNUMBER(K531),ISNUMBER(L531)),"",Controlemeldingen!$A$13)</f>
        <v>Voer het aantal in, en het bedrag in hele euro's</v>
      </c>
    </row>
    <row r="532" spans="1:13" s="4" customFormat="1" ht="20.5" customHeight="1" x14ac:dyDescent="0.25">
      <c r="A532" s="14" t="s">
        <v>2028</v>
      </c>
      <c r="B532" s="3" t="s">
        <v>1229</v>
      </c>
      <c r="C532" s="19"/>
      <c r="D532" s="20"/>
      <c r="E532" s="19"/>
      <c r="F532" s="20"/>
      <c r="G532" s="19"/>
      <c r="H532" s="20"/>
      <c r="I532" s="19"/>
      <c r="J532" s="20"/>
      <c r="K532" s="19"/>
      <c r="L532" s="20"/>
      <c r="M532" s="22" t="str">
        <f>IF(AND(ISNUMBER(C532),ISNUMBER(D532),ISNUMBER(E532),ISNUMBER(F532),ISNUMBER(G532),ISNUMBER(H532),ISNUMBER(I532),ISNUMBER(J532),ISNUMBER(K532),ISNUMBER(L532)),"",Controlemeldingen!$A$13)</f>
        <v>Voer het aantal in, en het bedrag in hele euro's</v>
      </c>
    </row>
    <row r="533" spans="1:13" s="4" customFormat="1" ht="20.5" customHeight="1" x14ac:dyDescent="0.25">
      <c r="A533" s="14" t="s">
        <v>2029</v>
      </c>
      <c r="B533" s="3" t="s">
        <v>1243</v>
      </c>
      <c r="C533" s="19"/>
      <c r="D533" s="20"/>
      <c r="E533" s="19"/>
      <c r="F533" s="20"/>
      <c r="G533" s="19"/>
      <c r="H533" s="20"/>
      <c r="I533" s="19"/>
      <c r="J533" s="20"/>
      <c r="K533" s="19"/>
      <c r="L533" s="20"/>
      <c r="M533" s="22" t="str">
        <f>IF(AND(ISNUMBER(C533),ISNUMBER(D533),ISNUMBER(E533),ISNUMBER(F533),ISNUMBER(G533),ISNUMBER(H533),ISNUMBER(I533),ISNUMBER(J533),ISNUMBER(K533),ISNUMBER(L533)),"",Controlemeldingen!$A$13)</f>
        <v>Voer het aantal in, en het bedrag in hele euro's</v>
      </c>
    </row>
    <row r="534" spans="1:13" s="4" customFormat="1" ht="20.5" customHeight="1" x14ac:dyDescent="0.25">
      <c r="A534" s="14" t="s">
        <v>2030</v>
      </c>
      <c r="B534" s="3" t="s">
        <v>1230</v>
      </c>
      <c r="C534" s="19"/>
      <c r="D534" s="20"/>
      <c r="E534" s="19"/>
      <c r="F534" s="20"/>
      <c r="G534" s="19"/>
      <c r="H534" s="20"/>
      <c r="I534" s="19"/>
      <c r="J534" s="20"/>
      <c r="K534" s="19"/>
      <c r="L534" s="20"/>
      <c r="M534" s="22" t="str">
        <f>IF(AND(ISNUMBER(C534),ISNUMBER(D534),ISNUMBER(E534),ISNUMBER(F534),ISNUMBER(G534),ISNUMBER(H534),ISNUMBER(I534),ISNUMBER(J534),ISNUMBER(K534),ISNUMBER(L534)),"",Controlemeldingen!$A$13)</f>
        <v>Voer het aantal in, en het bedrag in hele euro's</v>
      </c>
    </row>
    <row r="535" spans="1:13" s="4" customFormat="1" ht="20.5" customHeight="1" x14ac:dyDescent="0.25">
      <c r="A535" s="14" t="s">
        <v>2031</v>
      </c>
      <c r="B535" s="3" t="s">
        <v>1231</v>
      </c>
      <c r="C535" s="19"/>
      <c r="D535" s="20"/>
      <c r="E535" s="19"/>
      <c r="F535" s="20"/>
      <c r="G535" s="19"/>
      <c r="H535" s="20"/>
      <c r="I535" s="19"/>
      <c r="J535" s="20"/>
      <c r="K535" s="19"/>
      <c r="L535" s="20"/>
      <c r="M535" s="22" t="str">
        <f>IF(AND(ISNUMBER(C535),ISNUMBER(D535),ISNUMBER(E535),ISNUMBER(F535),ISNUMBER(G535),ISNUMBER(H535),ISNUMBER(I535),ISNUMBER(J535),ISNUMBER(K535),ISNUMBER(L535)),"",Controlemeldingen!$A$13)</f>
        <v>Voer het aantal in, en het bedrag in hele euro's</v>
      </c>
    </row>
    <row r="536" spans="1:13" s="4" customFormat="1" ht="20.5" customHeight="1" x14ac:dyDescent="0.25">
      <c r="A536" s="14" t="s">
        <v>2032</v>
      </c>
      <c r="B536" s="3" t="s">
        <v>1241</v>
      </c>
      <c r="C536" s="19"/>
      <c r="D536" s="20"/>
      <c r="E536" s="19"/>
      <c r="F536" s="20"/>
      <c r="G536" s="19"/>
      <c r="H536" s="20"/>
      <c r="I536" s="19"/>
      <c r="J536" s="20"/>
      <c r="K536" s="19"/>
      <c r="L536" s="20"/>
      <c r="M536" s="22" t="str">
        <f>IF(AND(ISNUMBER(C536),ISNUMBER(D536),ISNUMBER(E536),ISNUMBER(F536),ISNUMBER(G536),ISNUMBER(H536),ISNUMBER(I536),ISNUMBER(J536),ISNUMBER(K536),ISNUMBER(L536)),"",Controlemeldingen!$A$13)</f>
        <v>Voer het aantal in, en het bedrag in hele euro's</v>
      </c>
    </row>
    <row r="537" spans="1:13" s="4" customFormat="1" ht="20.5" customHeight="1" x14ac:dyDescent="0.25">
      <c r="A537" s="14" t="s">
        <v>2033</v>
      </c>
      <c r="B537" s="3" t="s">
        <v>1250</v>
      </c>
      <c r="C537" s="19"/>
      <c r="D537" s="20"/>
      <c r="E537" s="19"/>
      <c r="F537" s="20"/>
      <c r="G537" s="19"/>
      <c r="H537" s="20"/>
      <c r="I537" s="19"/>
      <c r="J537" s="20"/>
      <c r="K537" s="19"/>
      <c r="L537" s="20"/>
      <c r="M537" s="22" t="str">
        <f>IF(AND(ISNUMBER(C537),ISNUMBER(D537),ISNUMBER(E537),ISNUMBER(F537),ISNUMBER(G537),ISNUMBER(H537),ISNUMBER(I537),ISNUMBER(J537),ISNUMBER(K537),ISNUMBER(L537)),"",Controlemeldingen!$A$13)</f>
        <v>Voer het aantal in, en het bedrag in hele euro's</v>
      </c>
    </row>
    <row r="538" spans="1:13" s="4" customFormat="1" ht="20.5" customHeight="1" x14ac:dyDescent="0.25">
      <c r="A538" s="14" t="s">
        <v>2034</v>
      </c>
      <c r="B538" s="3" t="s">
        <v>1244</v>
      </c>
      <c r="C538" s="19"/>
      <c r="D538" s="20"/>
      <c r="E538" s="19"/>
      <c r="F538" s="20"/>
      <c r="G538" s="19"/>
      <c r="H538" s="20"/>
      <c r="I538" s="19"/>
      <c r="J538" s="20"/>
      <c r="K538" s="19"/>
      <c r="L538" s="20"/>
      <c r="M538" s="22" t="str">
        <f>IF(AND(ISNUMBER(C538),ISNUMBER(D538),ISNUMBER(E538),ISNUMBER(F538),ISNUMBER(G538),ISNUMBER(H538),ISNUMBER(I538),ISNUMBER(J538),ISNUMBER(K538),ISNUMBER(L538)),"",Controlemeldingen!$A$13)</f>
        <v>Voer het aantal in, en het bedrag in hele euro's</v>
      </c>
    </row>
    <row r="539" spans="1:13" s="4" customFormat="1" ht="20.5" customHeight="1" x14ac:dyDescent="0.25">
      <c r="A539" s="14" t="s">
        <v>2035</v>
      </c>
      <c r="B539" s="3" t="s">
        <v>1257</v>
      </c>
      <c r="C539" s="19"/>
      <c r="D539" s="20"/>
      <c r="E539" s="19"/>
      <c r="F539" s="20"/>
      <c r="G539" s="19"/>
      <c r="H539" s="20"/>
      <c r="I539" s="19"/>
      <c r="J539" s="20"/>
      <c r="K539" s="19"/>
      <c r="L539" s="20"/>
      <c r="M539" s="22" t="str">
        <f>IF(AND(ISNUMBER(C539),ISNUMBER(D539),ISNUMBER(E539),ISNUMBER(F539),ISNUMBER(G539),ISNUMBER(H539),ISNUMBER(I539),ISNUMBER(J539),ISNUMBER(K539),ISNUMBER(L539)),"",Controlemeldingen!$A$13)</f>
        <v>Voer het aantal in, en het bedrag in hele euro's</v>
      </c>
    </row>
    <row r="540" spans="1:13" s="4" customFormat="1" ht="20.5" customHeight="1" x14ac:dyDescent="0.25">
      <c r="A540" s="14" t="s">
        <v>2036</v>
      </c>
      <c r="B540" s="3" t="s">
        <v>1260</v>
      </c>
      <c r="C540" s="19"/>
      <c r="D540" s="20"/>
      <c r="E540" s="19"/>
      <c r="F540" s="20"/>
      <c r="G540" s="19"/>
      <c r="H540" s="20"/>
      <c r="I540" s="19"/>
      <c r="J540" s="20"/>
      <c r="K540" s="19"/>
      <c r="L540" s="20"/>
      <c r="M540" s="22" t="str">
        <f>IF(AND(ISNUMBER(C540),ISNUMBER(D540),ISNUMBER(E540),ISNUMBER(F540),ISNUMBER(G540),ISNUMBER(H540),ISNUMBER(I540),ISNUMBER(J540),ISNUMBER(K540),ISNUMBER(L540)),"",Controlemeldingen!$A$13)</f>
        <v>Voer het aantal in, en het bedrag in hele euro's</v>
      </c>
    </row>
    <row r="541" spans="1:13" s="4" customFormat="1" ht="20.5" customHeight="1" x14ac:dyDescent="0.25">
      <c r="A541" s="14" t="s">
        <v>2037</v>
      </c>
      <c r="B541" s="3" t="s">
        <v>1246</v>
      </c>
      <c r="C541" s="19"/>
      <c r="D541" s="20"/>
      <c r="E541" s="19"/>
      <c r="F541" s="20"/>
      <c r="G541" s="19"/>
      <c r="H541" s="20"/>
      <c r="I541" s="19"/>
      <c r="J541" s="20"/>
      <c r="K541" s="19"/>
      <c r="L541" s="20"/>
      <c r="M541" s="22" t="str">
        <f>IF(AND(ISNUMBER(C541),ISNUMBER(D541),ISNUMBER(E541),ISNUMBER(F541),ISNUMBER(G541),ISNUMBER(H541),ISNUMBER(I541),ISNUMBER(J541),ISNUMBER(K541),ISNUMBER(L541)),"",Controlemeldingen!$A$13)</f>
        <v>Voer het aantal in, en het bedrag in hele euro's</v>
      </c>
    </row>
    <row r="542" spans="1:13" s="4" customFormat="1" ht="20.5" customHeight="1" x14ac:dyDescent="0.25">
      <c r="A542" s="14" t="s">
        <v>2038</v>
      </c>
      <c r="B542" s="3" t="s">
        <v>1233</v>
      </c>
      <c r="C542" s="19"/>
      <c r="D542" s="20"/>
      <c r="E542" s="19"/>
      <c r="F542" s="20"/>
      <c r="G542" s="19"/>
      <c r="H542" s="20"/>
      <c r="I542" s="19"/>
      <c r="J542" s="20"/>
      <c r="K542" s="19"/>
      <c r="L542" s="20"/>
      <c r="M542" s="22" t="str">
        <f>IF(AND(ISNUMBER(C542),ISNUMBER(D542),ISNUMBER(E542),ISNUMBER(F542),ISNUMBER(G542),ISNUMBER(H542),ISNUMBER(I542),ISNUMBER(J542),ISNUMBER(K542),ISNUMBER(L542)),"",Controlemeldingen!$A$13)</f>
        <v>Voer het aantal in, en het bedrag in hele euro's</v>
      </c>
    </row>
    <row r="543" spans="1:13" s="4" customFormat="1" ht="20.5" customHeight="1" x14ac:dyDescent="0.25">
      <c r="A543" s="14" t="s">
        <v>2039</v>
      </c>
      <c r="B543" s="3" t="s">
        <v>1249</v>
      </c>
      <c r="C543" s="19"/>
      <c r="D543" s="20"/>
      <c r="E543" s="19"/>
      <c r="F543" s="20"/>
      <c r="G543" s="19"/>
      <c r="H543" s="20"/>
      <c r="I543" s="19"/>
      <c r="J543" s="20"/>
      <c r="K543" s="19"/>
      <c r="L543" s="20"/>
      <c r="M543" s="22" t="str">
        <f>IF(AND(ISNUMBER(C543),ISNUMBER(D543),ISNUMBER(E543),ISNUMBER(F543),ISNUMBER(G543),ISNUMBER(H543),ISNUMBER(I543),ISNUMBER(J543),ISNUMBER(K543),ISNUMBER(L543)),"",Controlemeldingen!$A$13)</f>
        <v>Voer het aantal in, en het bedrag in hele euro's</v>
      </c>
    </row>
    <row r="544" spans="1:13" s="4" customFormat="1" ht="20.5" customHeight="1" x14ac:dyDescent="0.25">
      <c r="A544" s="14" t="s">
        <v>2040</v>
      </c>
      <c r="B544" s="3" t="s">
        <v>1259</v>
      </c>
      <c r="C544" s="19"/>
      <c r="D544" s="20"/>
      <c r="E544" s="19"/>
      <c r="F544" s="20"/>
      <c r="G544" s="19"/>
      <c r="H544" s="20"/>
      <c r="I544" s="19"/>
      <c r="J544" s="20"/>
      <c r="K544" s="19"/>
      <c r="L544" s="20"/>
      <c r="M544" s="22" t="str">
        <f>IF(AND(ISNUMBER(C544),ISNUMBER(D544),ISNUMBER(E544),ISNUMBER(F544),ISNUMBER(G544),ISNUMBER(H544),ISNUMBER(I544),ISNUMBER(J544),ISNUMBER(K544),ISNUMBER(L544)),"",Controlemeldingen!$A$13)</f>
        <v>Voer het aantal in, en het bedrag in hele euro's</v>
      </c>
    </row>
    <row r="545" spans="1:13" s="4" customFormat="1" ht="20.5" customHeight="1" x14ac:dyDescent="0.25">
      <c r="A545" s="14" t="s">
        <v>2041</v>
      </c>
      <c r="B545" s="3" t="s">
        <v>1248</v>
      </c>
      <c r="C545" s="19"/>
      <c r="D545" s="20"/>
      <c r="E545" s="19"/>
      <c r="F545" s="20"/>
      <c r="G545" s="19"/>
      <c r="H545" s="20"/>
      <c r="I545" s="19"/>
      <c r="J545" s="20"/>
      <c r="K545" s="19"/>
      <c r="L545" s="20"/>
      <c r="M545" s="22" t="str">
        <f>IF(AND(ISNUMBER(C545),ISNUMBER(D545),ISNUMBER(E545),ISNUMBER(F545),ISNUMBER(G545),ISNUMBER(H545),ISNUMBER(I545),ISNUMBER(J545),ISNUMBER(K545),ISNUMBER(L545)),"",Controlemeldingen!$A$13)</f>
        <v>Voer het aantal in, en het bedrag in hele euro's</v>
      </c>
    </row>
    <row r="546" spans="1:13" s="4" customFormat="1" ht="20.5" customHeight="1" x14ac:dyDescent="0.25">
      <c r="A546" s="14" t="s">
        <v>2042</v>
      </c>
      <c r="B546" s="3" t="s">
        <v>1245</v>
      </c>
      <c r="C546" s="19"/>
      <c r="D546" s="20"/>
      <c r="E546" s="19"/>
      <c r="F546" s="20"/>
      <c r="G546" s="19"/>
      <c r="H546" s="20"/>
      <c r="I546" s="19"/>
      <c r="J546" s="20"/>
      <c r="K546" s="19"/>
      <c r="L546" s="20"/>
      <c r="M546" s="22" t="str">
        <f>IF(AND(ISNUMBER(C546),ISNUMBER(D546),ISNUMBER(E546),ISNUMBER(F546),ISNUMBER(G546),ISNUMBER(H546),ISNUMBER(I546),ISNUMBER(J546),ISNUMBER(K546),ISNUMBER(L546)),"",Controlemeldingen!$A$13)</f>
        <v>Voer het aantal in, en het bedrag in hele euro's</v>
      </c>
    </row>
    <row r="547" spans="1:13" s="4" customFormat="1" ht="20.5" customHeight="1" x14ac:dyDescent="0.25">
      <c r="A547" s="14" t="s">
        <v>2043</v>
      </c>
      <c r="B547" s="3" t="s">
        <v>1239</v>
      </c>
      <c r="C547" s="19"/>
      <c r="D547" s="20"/>
      <c r="E547" s="19"/>
      <c r="F547" s="20"/>
      <c r="G547" s="19"/>
      <c r="H547" s="20"/>
      <c r="I547" s="19"/>
      <c r="J547" s="20"/>
      <c r="K547" s="19"/>
      <c r="L547" s="20"/>
      <c r="M547" s="22" t="str">
        <f>IF(AND(ISNUMBER(C547),ISNUMBER(D547),ISNUMBER(E547),ISNUMBER(F547),ISNUMBER(G547),ISNUMBER(H547),ISNUMBER(I547),ISNUMBER(J547),ISNUMBER(K547),ISNUMBER(L547)),"",Controlemeldingen!$A$13)</f>
        <v>Voer het aantal in, en het bedrag in hele euro's</v>
      </c>
    </row>
    <row r="548" spans="1:13" s="4" customFormat="1" ht="20.5" customHeight="1" x14ac:dyDescent="0.25">
      <c r="A548" s="14" t="s">
        <v>2044</v>
      </c>
      <c r="B548" s="3" t="s">
        <v>1242</v>
      </c>
      <c r="C548" s="19"/>
      <c r="D548" s="20"/>
      <c r="E548" s="19"/>
      <c r="F548" s="20"/>
      <c r="G548" s="19"/>
      <c r="H548" s="20"/>
      <c r="I548" s="19"/>
      <c r="J548" s="20"/>
      <c r="K548" s="19"/>
      <c r="L548" s="20"/>
      <c r="M548" s="22" t="str">
        <f>IF(AND(ISNUMBER(C548),ISNUMBER(D548),ISNUMBER(E548),ISNUMBER(F548),ISNUMBER(G548),ISNUMBER(H548),ISNUMBER(I548),ISNUMBER(J548),ISNUMBER(K548),ISNUMBER(L548)),"",Controlemeldingen!$A$13)</f>
        <v>Voer het aantal in, en het bedrag in hele euro's</v>
      </c>
    </row>
    <row r="549" spans="1:13" s="4" customFormat="1" ht="20.5" customHeight="1" x14ac:dyDescent="0.25">
      <c r="A549" s="14" t="s">
        <v>2045</v>
      </c>
      <c r="B549" s="3" t="s">
        <v>1251</v>
      </c>
      <c r="C549" s="19"/>
      <c r="D549" s="20"/>
      <c r="E549" s="19"/>
      <c r="F549" s="20"/>
      <c r="G549" s="19"/>
      <c r="H549" s="20"/>
      <c r="I549" s="19"/>
      <c r="J549" s="20"/>
      <c r="K549" s="19"/>
      <c r="L549" s="20"/>
      <c r="M549" s="22" t="str">
        <f>IF(AND(ISNUMBER(C549),ISNUMBER(D549),ISNUMBER(E549),ISNUMBER(F549),ISNUMBER(G549),ISNUMBER(H549),ISNUMBER(I549),ISNUMBER(J549),ISNUMBER(K549),ISNUMBER(L549)),"",Controlemeldingen!$A$13)</f>
        <v>Voer het aantal in, en het bedrag in hele euro's</v>
      </c>
    </row>
    <row r="550" spans="1:13" s="4" customFormat="1" ht="20.5" customHeight="1" x14ac:dyDescent="0.25">
      <c r="A550" s="14" t="s">
        <v>2046</v>
      </c>
      <c r="B550" s="3" t="s">
        <v>1258</v>
      </c>
      <c r="C550" s="19"/>
      <c r="D550" s="20"/>
      <c r="E550" s="19"/>
      <c r="F550" s="20"/>
      <c r="G550" s="19"/>
      <c r="H550" s="20"/>
      <c r="I550" s="19"/>
      <c r="J550" s="20"/>
      <c r="K550" s="19"/>
      <c r="L550" s="20"/>
      <c r="M550" s="22" t="str">
        <f>IF(AND(ISNUMBER(C550),ISNUMBER(D550),ISNUMBER(E550),ISNUMBER(F550),ISNUMBER(G550),ISNUMBER(H550),ISNUMBER(I550),ISNUMBER(J550),ISNUMBER(K550),ISNUMBER(L550)),"",Controlemeldingen!$A$13)</f>
        <v>Voer het aantal in, en het bedrag in hele euro's</v>
      </c>
    </row>
    <row r="551" spans="1:13" s="4" customFormat="1" ht="20.5" customHeight="1" x14ac:dyDescent="0.25">
      <c r="A551" s="14" t="s">
        <v>2047</v>
      </c>
      <c r="B551" s="3" t="s">
        <v>1254</v>
      </c>
      <c r="C551" s="19"/>
      <c r="D551" s="20"/>
      <c r="E551" s="19"/>
      <c r="F551" s="20"/>
      <c r="G551" s="19"/>
      <c r="H551" s="20"/>
      <c r="I551" s="19"/>
      <c r="J551" s="20"/>
      <c r="K551" s="19"/>
      <c r="L551" s="20"/>
      <c r="M551" s="22" t="str">
        <f>IF(AND(ISNUMBER(C551),ISNUMBER(D551),ISNUMBER(E551),ISNUMBER(F551),ISNUMBER(G551),ISNUMBER(H551),ISNUMBER(I551),ISNUMBER(J551),ISNUMBER(K551),ISNUMBER(L551)),"",Controlemeldingen!$A$13)</f>
        <v>Voer het aantal in, en het bedrag in hele euro's</v>
      </c>
    </row>
    <row r="552" spans="1:13" s="4" customFormat="1" ht="20.5" customHeight="1" x14ac:dyDescent="0.25">
      <c r="A552" s="14" t="s">
        <v>2048</v>
      </c>
      <c r="B552" s="3" t="s">
        <v>1240</v>
      </c>
      <c r="C552" s="19"/>
      <c r="D552" s="20"/>
      <c r="E552" s="19"/>
      <c r="F552" s="20"/>
      <c r="G552" s="19"/>
      <c r="H552" s="20"/>
      <c r="I552" s="19"/>
      <c r="J552" s="20"/>
      <c r="K552" s="19"/>
      <c r="L552" s="20"/>
      <c r="M552" s="22" t="str">
        <f>IF(AND(ISNUMBER(C552),ISNUMBER(D552),ISNUMBER(E552),ISNUMBER(F552),ISNUMBER(G552),ISNUMBER(H552),ISNUMBER(I552),ISNUMBER(J552),ISNUMBER(K552),ISNUMBER(L552)),"",Controlemeldingen!$A$13)</f>
        <v>Voer het aantal in, en het bedrag in hele euro's</v>
      </c>
    </row>
    <row r="553" spans="1:13" s="4" customFormat="1" ht="20.5" customHeight="1" x14ac:dyDescent="0.25">
      <c r="A553" s="14" t="s">
        <v>2049</v>
      </c>
      <c r="B553" s="3" t="s">
        <v>1112</v>
      </c>
      <c r="C553" s="19"/>
      <c r="D553" s="20"/>
      <c r="E553" s="19"/>
      <c r="F553" s="20"/>
      <c r="G553" s="19"/>
      <c r="H553" s="20"/>
      <c r="I553" s="19"/>
      <c r="J553" s="20"/>
      <c r="K553" s="19"/>
      <c r="L553" s="20"/>
      <c r="M553" s="22" t="str">
        <f>IF(AND(ISNUMBER(C553),ISNUMBER(D553),ISNUMBER(E553),ISNUMBER(F553),ISNUMBER(G553),ISNUMBER(H553),ISNUMBER(I553),ISNUMBER(J553),ISNUMBER(K553),ISNUMBER(L553)),"",Controlemeldingen!$A$13)</f>
        <v>Voer het aantal in, en het bedrag in hele euro's</v>
      </c>
    </row>
    <row r="554" spans="1:13" s="4" customFormat="1" ht="20.5" customHeight="1" x14ac:dyDescent="0.25">
      <c r="A554" s="14" t="s">
        <v>2050</v>
      </c>
      <c r="B554" s="3" t="s">
        <v>1247</v>
      </c>
      <c r="C554" s="19"/>
      <c r="D554" s="20"/>
      <c r="E554" s="19"/>
      <c r="F554" s="20"/>
      <c r="G554" s="19"/>
      <c r="H554" s="20"/>
      <c r="I554" s="19"/>
      <c r="J554" s="20"/>
      <c r="K554" s="19"/>
      <c r="L554" s="20"/>
      <c r="M554" s="22" t="str">
        <f>IF(AND(ISNUMBER(C554),ISNUMBER(D554),ISNUMBER(E554),ISNUMBER(F554),ISNUMBER(G554),ISNUMBER(H554),ISNUMBER(I554),ISNUMBER(J554),ISNUMBER(K554),ISNUMBER(L554)),"",Controlemeldingen!$A$13)</f>
        <v>Voer het aantal in, en het bedrag in hele euro's</v>
      </c>
    </row>
    <row r="555" spans="1:13" s="4" customFormat="1" ht="20.5" customHeight="1" x14ac:dyDescent="0.25">
      <c r="A555" s="14" t="s">
        <v>2051</v>
      </c>
      <c r="B555" s="3" t="s">
        <v>1262</v>
      </c>
      <c r="C555" s="19"/>
      <c r="D555" s="20"/>
      <c r="E555" s="19"/>
      <c r="F555" s="20"/>
      <c r="G555" s="19"/>
      <c r="H555" s="20"/>
      <c r="I555" s="19"/>
      <c r="J555" s="20"/>
      <c r="K555" s="19"/>
      <c r="L555" s="20"/>
      <c r="M555" s="22" t="str">
        <f>IF(AND(ISNUMBER(C555),ISNUMBER(D555),ISNUMBER(E555),ISNUMBER(F555),ISNUMBER(G555),ISNUMBER(H555),ISNUMBER(I555),ISNUMBER(J555),ISNUMBER(K555),ISNUMBER(L555)),"",Controlemeldingen!$A$13)</f>
        <v>Voer het aantal in, en het bedrag in hele euro's</v>
      </c>
    </row>
    <row r="556" spans="1:13" s="4" customFormat="1" ht="20.5" customHeight="1" x14ac:dyDescent="0.25">
      <c r="A556" s="14" t="s">
        <v>2052</v>
      </c>
      <c r="B556" s="3" t="s">
        <v>1116</v>
      </c>
      <c r="C556" s="19"/>
      <c r="D556" s="20"/>
      <c r="E556" s="19"/>
      <c r="F556" s="20"/>
      <c r="G556" s="19"/>
      <c r="H556" s="20"/>
      <c r="I556" s="19"/>
      <c r="J556" s="20"/>
      <c r="K556" s="19"/>
      <c r="L556" s="20"/>
      <c r="M556" s="22" t="str">
        <f>IF(AND(ISNUMBER(C556),ISNUMBER(D556),ISNUMBER(E556),ISNUMBER(F556),ISNUMBER(G556),ISNUMBER(H556),ISNUMBER(I556),ISNUMBER(J556),ISNUMBER(K556),ISNUMBER(L556)),"",Controlemeldingen!$A$13)</f>
        <v>Voer het aantal in, en het bedrag in hele euro's</v>
      </c>
    </row>
    <row r="557" spans="1:13" s="4" customFormat="1" ht="20.5" customHeight="1" x14ac:dyDescent="0.25">
      <c r="A557" s="14" t="s">
        <v>2053</v>
      </c>
      <c r="B557" s="3" t="s">
        <v>1275</v>
      </c>
      <c r="C557" s="19"/>
      <c r="D557" s="20"/>
      <c r="E557" s="19"/>
      <c r="F557" s="20"/>
      <c r="G557" s="19"/>
      <c r="H557" s="20"/>
      <c r="I557" s="19"/>
      <c r="J557" s="20"/>
      <c r="K557" s="19"/>
      <c r="L557" s="20"/>
      <c r="M557" s="22" t="str">
        <f>IF(AND(ISNUMBER(C557),ISNUMBER(D557),ISNUMBER(E557),ISNUMBER(F557),ISNUMBER(G557),ISNUMBER(H557),ISNUMBER(I557),ISNUMBER(J557),ISNUMBER(K557),ISNUMBER(L557)),"",Controlemeldingen!$A$13)</f>
        <v>Voer het aantal in, en het bedrag in hele euro's</v>
      </c>
    </row>
    <row r="558" spans="1:13" s="4" customFormat="1" ht="20.5" customHeight="1" x14ac:dyDescent="0.25">
      <c r="A558" s="14" t="s">
        <v>2054</v>
      </c>
      <c r="B558" s="3" t="s">
        <v>1090</v>
      </c>
      <c r="C558" s="19"/>
      <c r="D558" s="20"/>
      <c r="E558" s="19"/>
      <c r="F558" s="20"/>
      <c r="G558" s="19"/>
      <c r="H558" s="20"/>
      <c r="I558" s="19"/>
      <c r="J558" s="20"/>
      <c r="K558" s="19"/>
      <c r="L558" s="20"/>
      <c r="M558" s="22" t="str">
        <f>IF(AND(ISNUMBER(C558),ISNUMBER(D558),ISNUMBER(E558),ISNUMBER(F558),ISNUMBER(G558),ISNUMBER(H558),ISNUMBER(I558),ISNUMBER(J558),ISNUMBER(K558),ISNUMBER(L558)),"",Controlemeldingen!$A$13)</f>
        <v>Voer het aantal in, en het bedrag in hele euro's</v>
      </c>
    </row>
    <row r="559" spans="1:13" s="4" customFormat="1" ht="20.5" customHeight="1" x14ac:dyDescent="0.25">
      <c r="A559" s="14" t="s">
        <v>2055</v>
      </c>
      <c r="B559" s="3" t="s">
        <v>1125</v>
      </c>
      <c r="C559" s="19"/>
      <c r="D559" s="20"/>
      <c r="E559" s="19"/>
      <c r="F559" s="20"/>
      <c r="G559" s="19"/>
      <c r="H559" s="20"/>
      <c r="I559" s="19"/>
      <c r="J559" s="20"/>
      <c r="K559" s="19"/>
      <c r="L559" s="20"/>
      <c r="M559" s="22" t="str">
        <f>IF(AND(ISNUMBER(C559),ISNUMBER(D559),ISNUMBER(E559),ISNUMBER(F559),ISNUMBER(G559),ISNUMBER(H559),ISNUMBER(I559),ISNUMBER(J559),ISNUMBER(K559),ISNUMBER(L559)),"",Controlemeldingen!$A$13)</f>
        <v>Voer het aantal in, en het bedrag in hele euro's</v>
      </c>
    </row>
    <row r="560" spans="1:13" s="4" customFormat="1" ht="20.5" customHeight="1" x14ac:dyDescent="0.25">
      <c r="A560" s="14" t="s">
        <v>2056</v>
      </c>
      <c r="B560" s="3" t="s">
        <v>1268</v>
      </c>
      <c r="C560" s="19"/>
      <c r="D560" s="20"/>
      <c r="E560" s="19"/>
      <c r="F560" s="20"/>
      <c r="G560" s="19"/>
      <c r="H560" s="20"/>
      <c r="I560" s="19"/>
      <c r="J560" s="20"/>
      <c r="K560" s="19"/>
      <c r="L560" s="20"/>
      <c r="M560" s="22" t="str">
        <f>IF(AND(ISNUMBER(C560),ISNUMBER(D560),ISNUMBER(E560),ISNUMBER(F560),ISNUMBER(G560),ISNUMBER(H560),ISNUMBER(I560),ISNUMBER(J560),ISNUMBER(K560),ISNUMBER(L560)),"",Controlemeldingen!$A$13)</f>
        <v>Voer het aantal in, en het bedrag in hele euro's</v>
      </c>
    </row>
    <row r="561" spans="1:13" s="4" customFormat="1" ht="20.5" customHeight="1" x14ac:dyDescent="0.25">
      <c r="A561" s="14" t="s">
        <v>2057</v>
      </c>
      <c r="B561" s="3" t="s">
        <v>1266</v>
      </c>
      <c r="C561" s="19"/>
      <c r="D561" s="20"/>
      <c r="E561" s="19"/>
      <c r="F561" s="20"/>
      <c r="G561" s="19"/>
      <c r="H561" s="20"/>
      <c r="I561" s="19"/>
      <c r="J561" s="20"/>
      <c r="K561" s="19"/>
      <c r="L561" s="20"/>
      <c r="M561" s="22" t="str">
        <f>IF(AND(ISNUMBER(C561),ISNUMBER(D561),ISNUMBER(E561),ISNUMBER(F561),ISNUMBER(G561),ISNUMBER(H561),ISNUMBER(I561),ISNUMBER(J561),ISNUMBER(K561),ISNUMBER(L561)),"",Controlemeldingen!$A$13)</f>
        <v>Voer het aantal in, en het bedrag in hele euro's</v>
      </c>
    </row>
    <row r="562" spans="1:13" s="4" customFormat="1" ht="20.5" customHeight="1" x14ac:dyDescent="0.25">
      <c r="A562" s="14" t="s">
        <v>2058</v>
      </c>
      <c r="B562" s="3" t="s">
        <v>1264</v>
      </c>
      <c r="C562" s="19"/>
      <c r="D562" s="20"/>
      <c r="E562" s="19"/>
      <c r="F562" s="20"/>
      <c r="G562" s="19"/>
      <c r="H562" s="20"/>
      <c r="I562" s="19"/>
      <c r="J562" s="20"/>
      <c r="K562" s="19"/>
      <c r="L562" s="20"/>
      <c r="M562" s="22" t="str">
        <f>IF(AND(ISNUMBER(C562),ISNUMBER(D562),ISNUMBER(E562),ISNUMBER(F562),ISNUMBER(G562),ISNUMBER(H562),ISNUMBER(I562),ISNUMBER(J562),ISNUMBER(K562),ISNUMBER(L562)),"",Controlemeldingen!$A$13)</f>
        <v>Voer het aantal in, en het bedrag in hele euro's</v>
      </c>
    </row>
    <row r="563" spans="1:13" s="4" customFormat="1" ht="20.5" customHeight="1" x14ac:dyDescent="0.25">
      <c r="A563" s="14" t="s">
        <v>2059</v>
      </c>
      <c r="B563" s="3" t="s">
        <v>1269</v>
      </c>
      <c r="C563" s="19"/>
      <c r="D563" s="20"/>
      <c r="E563" s="19"/>
      <c r="F563" s="20"/>
      <c r="G563" s="19"/>
      <c r="H563" s="20"/>
      <c r="I563" s="19"/>
      <c r="J563" s="20"/>
      <c r="K563" s="19"/>
      <c r="L563" s="20"/>
      <c r="M563" s="22" t="str">
        <f>IF(AND(ISNUMBER(C563),ISNUMBER(D563),ISNUMBER(E563),ISNUMBER(F563),ISNUMBER(G563),ISNUMBER(H563),ISNUMBER(I563),ISNUMBER(J563),ISNUMBER(K563),ISNUMBER(L563)),"",Controlemeldingen!$A$13)</f>
        <v>Voer het aantal in, en het bedrag in hele euro's</v>
      </c>
    </row>
    <row r="564" spans="1:13" s="4" customFormat="1" ht="20.5" customHeight="1" x14ac:dyDescent="0.25">
      <c r="A564" s="14" t="s">
        <v>2060</v>
      </c>
      <c r="B564" s="3" t="s">
        <v>1267</v>
      </c>
      <c r="C564" s="19"/>
      <c r="D564" s="20"/>
      <c r="E564" s="19"/>
      <c r="F564" s="20"/>
      <c r="G564" s="19"/>
      <c r="H564" s="20"/>
      <c r="I564" s="19"/>
      <c r="J564" s="20"/>
      <c r="K564" s="19"/>
      <c r="L564" s="20"/>
      <c r="M564" s="22" t="str">
        <f>IF(AND(ISNUMBER(C564),ISNUMBER(D564),ISNUMBER(E564),ISNUMBER(F564),ISNUMBER(G564),ISNUMBER(H564),ISNUMBER(I564),ISNUMBER(J564),ISNUMBER(K564),ISNUMBER(L564)),"",Controlemeldingen!$A$13)</f>
        <v>Voer het aantal in, en het bedrag in hele euro's</v>
      </c>
    </row>
    <row r="565" spans="1:13" s="4" customFormat="1" ht="20.5" customHeight="1" x14ac:dyDescent="0.25">
      <c r="A565" s="14" t="s">
        <v>2061</v>
      </c>
      <c r="B565" s="3" t="s">
        <v>1274</v>
      </c>
      <c r="C565" s="19"/>
      <c r="D565" s="20"/>
      <c r="E565" s="19"/>
      <c r="F565" s="20"/>
      <c r="G565" s="19"/>
      <c r="H565" s="20"/>
      <c r="I565" s="19"/>
      <c r="J565" s="20"/>
      <c r="K565" s="19"/>
      <c r="L565" s="20"/>
      <c r="M565" s="22" t="str">
        <f>IF(AND(ISNUMBER(C565),ISNUMBER(D565),ISNUMBER(E565),ISNUMBER(F565),ISNUMBER(G565),ISNUMBER(H565),ISNUMBER(I565),ISNUMBER(J565),ISNUMBER(K565),ISNUMBER(L565)),"",Controlemeldingen!$A$13)</f>
        <v>Voer het aantal in, en het bedrag in hele euro's</v>
      </c>
    </row>
    <row r="566" spans="1:13" s="4" customFormat="1" ht="20.5" customHeight="1" x14ac:dyDescent="0.25">
      <c r="A566" s="14" t="s">
        <v>2062</v>
      </c>
      <c r="B566" s="3" t="s">
        <v>1272</v>
      </c>
      <c r="C566" s="19"/>
      <c r="D566" s="20"/>
      <c r="E566" s="19"/>
      <c r="F566" s="20"/>
      <c r="G566" s="19"/>
      <c r="H566" s="20"/>
      <c r="I566" s="19"/>
      <c r="J566" s="20"/>
      <c r="K566" s="19"/>
      <c r="L566" s="20"/>
      <c r="M566" s="22" t="str">
        <f>IF(AND(ISNUMBER(C566),ISNUMBER(D566),ISNUMBER(E566),ISNUMBER(F566),ISNUMBER(G566),ISNUMBER(H566),ISNUMBER(I566),ISNUMBER(J566),ISNUMBER(K566),ISNUMBER(L566)),"",Controlemeldingen!$A$13)</f>
        <v>Voer het aantal in, en het bedrag in hele euro's</v>
      </c>
    </row>
    <row r="567" spans="1:13" s="4" customFormat="1" ht="20.5" customHeight="1" x14ac:dyDescent="0.25">
      <c r="A567" s="14" t="s">
        <v>2063</v>
      </c>
      <c r="B567" s="3" t="s">
        <v>1270</v>
      </c>
      <c r="C567" s="19"/>
      <c r="D567" s="20"/>
      <c r="E567" s="19"/>
      <c r="F567" s="20"/>
      <c r="G567" s="19"/>
      <c r="H567" s="20"/>
      <c r="I567" s="19"/>
      <c r="J567" s="20"/>
      <c r="K567" s="19"/>
      <c r="L567" s="20"/>
      <c r="M567" s="22" t="str">
        <f>IF(AND(ISNUMBER(C567),ISNUMBER(D567),ISNUMBER(E567),ISNUMBER(F567),ISNUMBER(G567),ISNUMBER(H567),ISNUMBER(I567),ISNUMBER(J567),ISNUMBER(K567),ISNUMBER(L567)),"",Controlemeldingen!$A$13)</f>
        <v>Voer het aantal in, en het bedrag in hele euro's</v>
      </c>
    </row>
    <row r="568" spans="1:13" s="4" customFormat="1" ht="20.5" customHeight="1" x14ac:dyDescent="0.25">
      <c r="A568" s="14" t="s">
        <v>2064</v>
      </c>
      <c r="B568" s="3" t="s">
        <v>1273</v>
      </c>
      <c r="C568" s="19"/>
      <c r="D568" s="20"/>
      <c r="E568" s="19"/>
      <c r="F568" s="20"/>
      <c r="G568" s="19"/>
      <c r="H568" s="20"/>
      <c r="I568" s="19"/>
      <c r="J568" s="20"/>
      <c r="K568" s="19"/>
      <c r="L568" s="20"/>
      <c r="M568" s="22" t="str">
        <f>IF(AND(ISNUMBER(C568),ISNUMBER(D568),ISNUMBER(E568),ISNUMBER(F568),ISNUMBER(G568),ISNUMBER(H568),ISNUMBER(I568),ISNUMBER(J568),ISNUMBER(K568),ISNUMBER(L568)),"",Controlemeldingen!$A$13)</f>
        <v>Voer het aantal in, en het bedrag in hele euro's</v>
      </c>
    </row>
    <row r="569" spans="1:13" s="4" customFormat="1" ht="20.5" customHeight="1" x14ac:dyDescent="0.25">
      <c r="A569" s="14" t="s">
        <v>2065</v>
      </c>
      <c r="B569" s="3" t="s">
        <v>1271</v>
      </c>
      <c r="C569" s="19"/>
      <c r="D569" s="20"/>
      <c r="E569" s="19"/>
      <c r="F569" s="20"/>
      <c r="G569" s="19"/>
      <c r="H569" s="20"/>
      <c r="I569" s="19"/>
      <c r="J569" s="20"/>
      <c r="K569" s="19"/>
      <c r="L569" s="20"/>
      <c r="M569" s="22" t="str">
        <f>IF(AND(ISNUMBER(C569),ISNUMBER(D569),ISNUMBER(E569),ISNUMBER(F569),ISNUMBER(G569),ISNUMBER(H569),ISNUMBER(I569),ISNUMBER(J569),ISNUMBER(K569),ISNUMBER(L569)),"",Controlemeldingen!$A$13)</f>
        <v>Voer het aantal in, en het bedrag in hele euro's</v>
      </c>
    </row>
    <row r="570" spans="1:13" s="4" customFormat="1" ht="20.5" customHeight="1" x14ac:dyDescent="0.25">
      <c r="A570" s="14" t="s">
        <v>2066</v>
      </c>
      <c r="B570" s="3" t="s">
        <v>1276</v>
      </c>
      <c r="C570" s="19"/>
      <c r="D570" s="20"/>
      <c r="E570" s="19"/>
      <c r="F570" s="20"/>
      <c r="G570" s="19"/>
      <c r="H570" s="20"/>
      <c r="I570" s="19"/>
      <c r="J570" s="20"/>
      <c r="K570" s="19"/>
      <c r="L570" s="20"/>
      <c r="M570" s="22" t="str">
        <f>IF(AND(ISNUMBER(C570),ISNUMBER(D570),ISNUMBER(E570),ISNUMBER(F570),ISNUMBER(G570),ISNUMBER(H570),ISNUMBER(I570),ISNUMBER(J570),ISNUMBER(K570),ISNUMBER(L570)),"",Controlemeldingen!$A$13)</f>
        <v>Voer het aantal in, en het bedrag in hele euro's</v>
      </c>
    </row>
    <row r="571" spans="1:13" s="4" customFormat="1" ht="20.5" customHeight="1" x14ac:dyDescent="0.25">
      <c r="A571" s="14" t="s">
        <v>2067</v>
      </c>
      <c r="B571" s="3" t="s">
        <v>1263</v>
      </c>
      <c r="C571" s="19"/>
      <c r="D571" s="20"/>
      <c r="E571" s="19"/>
      <c r="F571" s="20"/>
      <c r="G571" s="19"/>
      <c r="H571" s="20"/>
      <c r="I571" s="19"/>
      <c r="J571" s="20"/>
      <c r="K571" s="19"/>
      <c r="L571" s="20"/>
      <c r="M571" s="22" t="str">
        <f>IF(AND(ISNUMBER(C571),ISNUMBER(D571),ISNUMBER(E571),ISNUMBER(F571),ISNUMBER(G571),ISNUMBER(H571),ISNUMBER(I571),ISNUMBER(J571),ISNUMBER(K571),ISNUMBER(L571)),"",Controlemeldingen!$A$13)</f>
        <v>Voer het aantal in, en het bedrag in hele euro's</v>
      </c>
    </row>
    <row r="572" spans="1:13" s="4" customFormat="1" ht="20.5" customHeight="1" x14ac:dyDescent="0.25">
      <c r="A572" s="14" t="s">
        <v>2068</v>
      </c>
      <c r="B572" s="3" t="s">
        <v>1265</v>
      </c>
      <c r="C572" s="19"/>
      <c r="D572" s="20"/>
      <c r="E572" s="19"/>
      <c r="F572" s="20"/>
      <c r="G572" s="19"/>
      <c r="H572" s="20"/>
      <c r="I572" s="19"/>
      <c r="J572" s="20"/>
      <c r="K572" s="19"/>
      <c r="L572" s="20"/>
      <c r="M572" s="22" t="str">
        <f>IF(AND(ISNUMBER(C572),ISNUMBER(D572),ISNUMBER(E572),ISNUMBER(F572),ISNUMBER(G572),ISNUMBER(H572),ISNUMBER(I572),ISNUMBER(J572),ISNUMBER(K572),ISNUMBER(L572)),"",Controlemeldingen!$A$13)</f>
        <v>Voer het aantal in, en het bedrag in hele euro's</v>
      </c>
    </row>
    <row r="573" spans="1:13" s="4" customFormat="1" ht="20.5" customHeight="1" x14ac:dyDescent="0.25">
      <c r="A573" s="14" t="s">
        <v>2069</v>
      </c>
      <c r="B573" s="3" t="s">
        <v>1278</v>
      </c>
      <c r="C573" s="19"/>
      <c r="D573" s="20"/>
      <c r="E573" s="19"/>
      <c r="F573" s="20"/>
      <c r="G573" s="19"/>
      <c r="H573" s="20"/>
      <c r="I573" s="19"/>
      <c r="J573" s="20"/>
      <c r="K573" s="19"/>
      <c r="L573" s="20"/>
      <c r="M573" s="22" t="str">
        <f>IF(AND(ISNUMBER(C573),ISNUMBER(D573),ISNUMBER(E573),ISNUMBER(F573),ISNUMBER(G573),ISNUMBER(H573),ISNUMBER(I573),ISNUMBER(J573),ISNUMBER(K573),ISNUMBER(L573)),"",Controlemeldingen!$A$13)</f>
        <v>Voer het aantal in, en het bedrag in hele euro's</v>
      </c>
    </row>
    <row r="574" spans="1:13" s="4" customFormat="1" ht="20.5" customHeight="1" x14ac:dyDescent="0.25">
      <c r="A574" s="14" t="s">
        <v>2070</v>
      </c>
      <c r="B574" s="3" t="s">
        <v>1277</v>
      </c>
      <c r="C574" s="19"/>
      <c r="D574" s="20"/>
      <c r="E574" s="19"/>
      <c r="F574" s="20"/>
      <c r="G574" s="19"/>
      <c r="H574" s="20"/>
      <c r="I574" s="19"/>
      <c r="J574" s="20"/>
      <c r="K574" s="19"/>
      <c r="L574" s="20"/>
      <c r="M574" s="22" t="str">
        <f>IF(AND(ISNUMBER(C574),ISNUMBER(D574),ISNUMBER(E574),ISNUMBER(F574),ISNUMBER(G574),ISNUMBER(H574),ISNUMBER(I574),ISNUMBER(J574),ISNUMBER(K574),ISNUMBER(L574)),"",Controlemeldingen!$A$13)</f>
        <v>Voer het aantal in, en het bedrag in hele euro's</v>
      </c>
    </row>
    <row r="575" spans="1:13" s="4" customFormat="1" ht="20.5" customHeight="1" x14ac:dyDescent="0.25">
      <c r="A575" s="14" t="s">
        <v>2071</v>
      </c>
      <c r="B575" s="3" t="s">
        <v>1281</v>
      </c>
      <c r="C575" s="19"/>
      <c r="D575" s="20"/>
      <c r="E575" s="19"/>
      <c r="F575" s="20"/>
      <c r="G575" s="19"/>
      <c r="H575" s="20"/>
      <c r="I575" s="19"/>
      <c r="J575" s="20"/>
      <c r="K575" s="19"/>
      <c r="L575" s="20"/>
      <c r="M575" s="22" t="str">
        <f>IF(AND(ISNUMBER(C575),ISNUMBER(D575),ISNUMBER(E575),ISNUMBER(F575),ISNUMBER(G575),ISNUMBER(H575),ISNUMBER(I575),ISNUMBER(J575),ISNUMBER(K575),ISNUMBER(L575)),"",Controlemeldingen!$A$13)</f>
        <v>Voer het aantal in, en het bedrag in hele euro's</v>
      </c>
    </row>
    <row r="576" spans="1:13" s="4" customFormat="1" ht="20.5" customHeight="1" x14ac:dyDescent="0.25">
      <c r="A576" s="14" t="s">
        <v>2072</v>
      </c>
      <c r="B576" s="3" t="s">
        <v>1282</v>
      </c>
      <c r="C576" s="19"/>
      <c r="D576" s="20"/>
      <c r="E576" s="19"/>
      <c r="F576" s="20"/>
      <c r="G576" s="19"/>
      <c r="H576" s="20"/>
      <c r="I576" s="19"/>
      <c r="J576" s="20"/>
      <c r="K576" s="19"/>
      <c r="L576" s="20"/>
      <c r="M576" s="22" t="str">
        <f>IF(AND(ISNUMBER(C576),ISNUMBER(D576),ISNUMBER(E576),ISNUMBER(F576),ISNUMBER(G576),ISNUMBER(H576),ISNUMBER(I576),ISNUMBER(J576),ISNUMBER(K576),ISNUMBER(L576)),"",Controlemeldingen!$A$13)</f>
        <v>Voer het aantal in, en het bedrag in hele euro's</v>
      </c>
    </row>
    <row r="577" spans="1:13" s="4" customFormat="1" ht="20.5" customHeight="1" x14ac:dyDescent="0.25">
      <c r="A577" s="14" t="s">
        <v>2073</v>
      </c>
      <c r="B577" s="3" t="s">
        <v>1283</v>
      </c>
      <c r="C577" s="19"/>
      <c r="D577" s="20"/>
      <c r="E577" s="19"/>
      <c r="F577" s="20"/>
      <c r="G577" s="19"/>
      <c r="H577" s="20"/>
      <c r="I577" s="19"/>
      <c r="J577" s="20"/>
      <c r="K577" s="19"/>
      <c r="L577" s="20"/>
      <c r="M577" s="22" t="str">
        <f>IF(AND(ISNUMBER(C577),ISNUMBER(D577),ISNUMBER(E577),ISNUMBER(F577),ISNUMBER(G577),ISNUMBER(H577),ISNUMBER(I577),ISNUMBER(J577),ISNUMBER(K577),ISNUMBER(L577)),"",Controlemeldingen!$A$13)</f>
        <v>Voer het aantal in, en het bedrag in hele euro's</v>
      </c>
    </row>
    <row r="578" spans="1:13" s="4" customFormat="1" ht="20.5" customHeight="1" x14ac:dyDescent="0.25">
      <c r="A578" s="14" t="s">
        <v>2074</v>
      </c>
      <c r="B578" s="3" t="s">
        <v>1284</v>
      </c>
      <c r="C578" s="19"/>
      <c r="D578" s="20"/>
      <c r="E578" s="19"/>
      <c r="F578" s="20"/>
      <c r="G578" s="19"/>
      <c r="H578" s="20"/>
      <c r="I578" s="19"/>
      <c r="J578" s="20"/>
      <c r="K578" s="19"/>
      <c r="L578" s="20"/>
      <c r="M578" s="22" t="str">
        <f>IF(AND(ISNUMBER(C578),ISNUMBER(D578),ISNUMBER(E578),ISNUMBER(F578),ISNUMBER(G578),ISNUMBER(H578),ISNUMBER(I578),ISNUMBER(J578),ISNUMBER(K578),ISNUMBER(L578)),"",Controlemeldingen!$A$13)</f>
        <v>Voer het aantal in, en het bedrag in hele euro's</v>
      </c>
    </row>
    <row r="579" spans="1:13" s="4" customFormat="1" ht="20.5" customHeight="1" x14ac:dyDescent="0.25">
      <c r="A579" s="14" t="s">
        <v>2075</v>
      </c>
      <c r="B579" s="18" t="s">
        <v>1286</v>
      </c>
      <c r="C579" s="19"/>
      <c r="D579" s="20"/>
      <c r="E579" s="19"/>
      <c r="F579" s="20"/>
      <c r="G579" s="19"/>
      <c r="H579" s="20"/>
      <c r="I579" s="19"/>
      <c r="J579" s="20"/>
      <c r="K579" s="19"/>
      <c r="L579" s="20"/>
      <c r="M579" s="22" t="str">
        <f>IF(AND(ISNUMBER(C579),ISNUMBER(D579),ISNUMBER(E579),ISNUMBER(F579),ISNUMBER(G579),ISNUMBER(H579),ISNUMBER(I579),ISNUMBER(J579),ISNUMBER(K579),ISNUMBER(L579)),"",Controlemeldingen!$A$13)</f>
        <v>Voer het aantal in, en het bedrag in hele euro's</v>
      </c>
    </row>
    <row r="580" spans="1:13" s="4" customFormat="1" ht="20.5" customHeight="1" x14ac:dyDescent="0.25">
      <c r="A580" s="14" t="s">
        <v>2076</v>
      </c>
      <c r="B580" s="3" t="s">
        <v>1237</v>
      </c>
      <c r="C580" s="19"/>
      <c r="D580" s="20"/>
      <c r="E580" s="19"/>
      <c r="F580" s="20"/>
      <c r="G580" s="19"/>
      <c r="H580" s="20"/>
      <c r="I580" s="19"/>
      <c r="J580" s="20"/>
      <c r="K580" s="19"/>
      <c r="L580" s="20"/>
      <c r="M580" s="22" t="str">
        <f>IF(AND(ISNUMBER(C580),ISNUMBER(D580),ISNUMBER(E580),ISNUMBER(F580),ISNUMBER(G580),ISNUMBER(H580),ISNUMBER(I580),ISNUMBER(J580),ISNUMBER(K580),ISNUMBER(L580)),"",Controlemeldingen!$A$13)</f>
        <v>Voer het aantal in, en het bedrag in hele euro's</v>
      </c>
    </row>
    <row r="581" spans="1:13" s="4" customFormat="1" ht="20.5" customHeight="1" x14ac:dyDescent="0.25">
      <c r="A581" s="14" t="s">
        <v>2077</v>
      </c>
      <c r="B581" s="3" t="s">
        <v>1287</v>
      </c>
      <c r="C581" s="19"/>
      <c r="D581" s="20"/>
      <c r="E581" s="19"/>
      <c r="F581" s="20"/>
      <c r="G581" s="19"/>
      <c r="H581" s="20"/>
      <c r="I581" s="19"/>
      <c r="J581" s="20"/>
      <c r="K581" s="19"/>
      <c r="L581" s="20"/>
      <c r="M581" s="22" t="str">
        <f>IF(AND(ISNUMBER(C581),ISNUMBER(D581),ISNUMBER(E581),ISNUMBER(F581),ISNUMBER(G581),ISNUMBER(H581),ISNUMBER(I581),ISNUMBER(J581),ISNUMBER(K581),ISNUMBER(L581)),"",Controlemeldingen!$A$13)</f>
        <v>Voer het aantal in, en het bedrag in hele euro's</v>
      </c>
    </row>
    <row r="582" spans="1:13" s="4" customFormat="1" ht="20.5" customHeight="1" x14ac:dyDescent="0.25">
      <c r="A582" s="14" t="s">
        <v>2078</v>
      </c>
      <c r="B582" s="3" t="s">
        <v>1289</v>
      </c>
      <c r="C582" s="19"/>
      <c r="D582" s="20"/>
      <c r="E582" s="19"/>
      <c r="F582" s="20"/>
      <c r="G582" s="19"/>
      <c r="H582" s="20"/>
      <c r="I582" s="19"/>
      <c r="J582" s="20"/>
      <c r="K582" s="19"/>
      <c r="L582" s="20"/>
      <c r="M582" s="22" t="str">
        <f>IF(AND(ISNUMBER(C582),ISNUMBER(D582),ISNUMBER(E582),ISNUMBER(F582),ISNUMBER(G582),ISNUMBER(H582),ISNUMBER(I582),ISNUMBER(J582),ISNUMBER(K582),ISNUMBER(L582)),"",Controlemeldingen!$A$13)</f>
        <v>Voer het aantal in, en het bedrag in hele euro's</v>
      </c>
    </row>
    <row r="583" spans="1:13" s="4" customFormat="1" ht="20.5" customHeight="1" x14ac:dyDescent="0.25">
      <c r="A583" s="14" t="s">
        <v>2079</v>
      </c>
      <c r="B583" s="3" t="s">
        <v>1290</v>
      </c>
      <c r="C583" s="19"/>
      <c r="D583" s="20"/>
      <c r="E583" s="19"/>
      <c r="F583" s="20"/>
      <c r="G583" s="19"/>
      <c r="H583" s="20"/>
      <c r="I583" s="19"/>
      <c r="J583" s="20"/>
      <c r="K583" s="19"/>
      <c r="L583" s="20"/>
      <c r="M583" s="22" t="str">
        <f>IF(AND(ISNUMBER(C583),ISNUMBER(D583),ISNUMBER(E583),ISNUMBER(F583),ISNUMBER(G583),ISNUMBER(H583),ISNUMBER(I583),ISNUMBER(J583),ISNUMBER(K583),ISNUMBER(L583)),"",Controlemeldingen!$A$13)</f>
        <v>Voer het aantal in, en het bedrag in hele euro's</v>
      </c>
    </row>
    <row r="584" spans="1:13" s="4" customFormat="1" ht="20.5" customHeight="1" x14ac:dyDescent="0.25">
      <c r="A584" s="14" t="s">
        <v>2080</v>
      </c>
      <c r="B584" s="3" t="s">
        <v>1288</v>
      </c>
      <c r="C584" s="19"/>
      <c r="D584" s="20"/>
      <c r="E584" s="19"/>
      <c r="F584" s="20"/>
      <c r="G584" s="19"/>
      <c r="H584" s="20"/>
      <c r="I584" s="19"/>
      <c r="J584" s="20"/>
      <c r="K584" s="19"/>
      <c r="L584" s="20"/>
      <c r="M584" s="22" t="str">
        <f>IF(AND(ISNUMBER(C584),ISNUMBER(D584),ISNUMBER(E584),ISNUMBER(F584),ISNUMBER(G584),ISNUMBER(H584),ISNUMBER(I584),ISNUMBER(J584),ISNUMBER(K584),ISNUMBER(L584)),"",Controlemeldingen!$A$13)</f>
        <v>Voer het aantal in, en het bedrag in hele euro's</v>
      </c>
    </row>
    <row r="585" spans="1:13" s="4" customFormat="1" ht="20.5" customHeight="1" x14ac:dyDescent="0.25">
      <c r="A585" s="14" t="s">
        <v>2081</v>
      </c>
      <c r="B585" s="3" t="s">
        <v>1285</v>
      </c>
      <c r="C585" s="19"/>
      <c r="D585" s="20"/>
      <c r="E585" s="19"/>
      <c r="F585" s="20"/>
      <c r="G585" s="19"/>
      <c r="H585" s="20"/>
      <c r="I585" s="19"/>
      <c r="J585" s="20"/>
      <c r="K585" s="19"/>
      <c r="L585" s="20"/>
      <c r="M585" s="22" t="str">
        <f>IF(AND(ISNUMBER(C585),ISNUMBER(D585),ISNUMBER(E585),ISNUMBER(F585),ISNUMBER(G585),ISNUMBER(H585),ISNUMBER(I585),ISNUMBER(J585),ISNUMBER(K585),ISNUMBER(L585)),"",Controlemeldingen!$A$13)</f>
        <v>Voer het aantal in, en het bedrag in hele euro's</v>
      </c>
    </row>
    <row r="586" spans="1:13" s="4" customFormat="1" ht="20.5" customHeight="1" x14ac:dyDescent="0.25">
      <c r="A586" s="14" t="s">
        <v>2082</v>
      </c>
      <c r="B586" s="3" t="s">
        <v>1291</v>
      </c>
      <c r="C586" s="19"/>
      <c r="D586" s="20"/>
      <c r="E586" s="19"/>
      <c r="F586" s="20"/>
      <c r="G586" s="19"/>
      <c r="H586" s="20"/>
      <c r="I586" s="19"/>
      <c r="J586" s="20"/>
      <c r="K586" s="19"/>
      <c r="L586" s="20"/>
      <c r="M586" s="22" t="str">
        <f>IF(AND(ISNUMBER(C586),ISNUMBER(D586),ISNUMBER(E586),ISNUMBER(F586),ISNUMBER(G586),ISNUMBER(H586),ISNUMBER(I586),ISNUMBER(J586),ISNUMBER(K586),ISNUMBER(L586)),"",Controlemeldingen!$A$13)</f>
        <v>Voer het aantal in, en het bedrag in hele euro's</v>
      </c>
    </row>
    <row r="587" spans="1:13" s="4" customFormat="1" ht="20.5" customHeight="1" x14ac:dyDescent="0.25">
      <c r="A587" s="14" t="s">
        <v>2083</v>
      </c>
      <c r="B587" s="3" t="s">
        <v>1238</v>
      </c>
      <c r="C587" s="19"/>
      <c r="D587" s="20"/>
      <c r="E587" s="19"/>
      <c r="F587" s="20"/>
      <c r="G587" s="19"/>
      <c r="H587" s="20"/>
      <c r="I587" s="19"/>
      <c r="J587" s="20"/>
      <c r="K587" s="19"/>
      <c r="L587" s="20"/>
      <c r="M587" s="22" t="str">
        <f>IF(AND(ISNUMBER(C587),ISNUMBER(D587),ISNUMBER(E587),ISNUMBER(F587),ISNUMBER(G587),ISNUMBER(H587),ISNUMBER(I587),ISNUMBER(J587),ISNUMBER(K587),ISNUMBER(L587)),"",Controlemeldingen!$A$13)</f>
        <v>Voer het aantal in, en het bedrag in hele euro's</v>
      </c>
    </row>
    <row r="588" spans="1:13" s="4" customFormat="1" ht="20.5" customHeight="1" x14ac:dyDescent="0.25">
      <c r="A588" s="14" t="s">
        <v>2084</v>
      </c>
      <c r="B588" s="3" t="s">
        <v>1166</v>
      </c>
      <c r="C588" s="19"/>
      <c r="D588" s="20"/>
      <c r="E588" s="19"/>
      <c r="F588" s="20"/>
      <c r="G588" s="19"/>
      <c r="H588" s="20"/>
      <c r="I588" s="19"/>
      <c r="J588" s="20"/>
      <c r="K588" s="19"/>
      <c r="L588" s="20"/>
      <c r="M588" s="22" t="str">
        <f>IF(AND(ISNUMBER(C588),ISNUMBER(D588),ISNUMBER(E588),ISNUMBER(F588),ISNUMBER(G588),ISNUMBER(H588),ISNUMBER(I588),ISNUMBER(J588),ISNUMBER(K588),ISNUMBER(L588)),"",Controlemeldingen!$A$13)</f>
        <v>Voer het aantal in, en het bedrag in hele euro's</v>
      </c>
    </row>
    <row r="589" spans="1:13" s="4" customFormat="1" ht="20.5" customHeight="1" x14ac:dyDescent="0.25">
      <c r="A589" s="14" t="s">
        <v>2085</v>
      </c>
      <c r="B589" s="3" t="s">
        <v>1293</v>
      </c>
      <c r="C589" s="19"/>
      <c r="D589" s="20"/>
      <c r="E589" s="19"/>
      <c r="F589" s="20"/>
      <c r="G589" s="19"/>
      <c r="H589" s="20"/>
      <c r="I589" s="19"/>
      <c r="J589" s="20"/>
      <c r="K589" s="19"/>
      <c r="L589" s="20"/>
      <c r="M589" s="22" t="str">
        <f>IF(AND(ISNUMBER(C589),ISNUMBER(D589),ISNUMBER(E589),ISNUMBER(F589),ISNUMBER(G589),ISNUMBER(H589),ISNUMBER(I589),ISNUMBER(J589),ISNUMBER(K589),ISNUMBER(L589)),"",Controlemeldingen!$A$13)</f>
        <v>Voer het aantal in, en het bedrag in hele euro's</v>
      </c>
    </row>
    <row r="590" spans="1:13" s="4" customFormat="1" ht="20.5" customHeight="1" x14ac:dyDescent="0.25">
      <c r="A590" s="14" t="s">
        <v>2086</v>
      </c>
      <c r="B590" s="3" t="s">
        <v>1190</v>
      </c>
      <c r="C590" s="19"/>
      <c r="D590" s="20"/>
      <c r="E590" s="19"/>
      <c r="F590" s="20"/>
      <c r="G590" s="19"/>
      <c r="H590" s="20"/>
      <c r="I590" s="19"/>
      <c r="J590" s="20"/>
      <c r="K590" s="19"/>
      <c r="L590" s="20"/>
      <c r="M590" s="22" t="str">
        <f>IF(AND(ISNUMBER(C590),ISNUMBER(D590),ISNUMBER(E590),ISNUMBER(F590),ISNUMBER(G590),ISNUMBER(H590),ISNUMBER(I590),ISNUMBER(J590),ISNUMBER(K590),ISNUMBER(L590)),"",Controlemeldingen!$A$13)</f>
        <v>Voer het aantal in, en het bedrag in hele euro's</v>
      </c>
    </row>
    <row r="591" spans="1:13" s="4" customFormat="1" ht="20.5" customHeight="1" x14ac:dyDescent="0.25">
      <c r="A591" s="14" t="s">
        <v>2087</v>
      </c>
      <c r="B591" s="3" t="s">
        <v>1252</v>
      </c>
      <c r="C591" s="19"/>
      <c r="D591" s="20"/>
      <c r="E591" s="19"/>
      <c r="F591" s="20"/>
      <c r="G591" s="19"/>
      <c r="H591" s="20"/>
      <c r="I591" s="19"/>
      <c r="J591" s="20"/>
      <c r="K591" s="19"/>
      <c r="L591" s="20"/>
      <c r="M591" s="22" t="str">
        <f>IF(AND(ISNUMBER(C591),ISNUMBER(D591),ISNUMBER(E591),ISNUMBER(F591),ISNUMBER(G591),ISNUMBER(H591),ISNUMBER(I591),ISNUMBER(J591),ISNUMBER(K591),ISNUMBER(L591)),"",Controlemeldingen!$A$13)</f>
        <v>Voer het aantal in, en het bedrag in hele euro's</v>
      </c>
    </row>
    <row r="592" spans="1:13" s="4" customFormat="1" ht="20.5" customHeight="1" x14ac:dyDescent="0.25">
      <c r="A592" s="14" t="s">
        <v>2088</v>
      </c>
      <c r="B592" s="3" t="s">
        <v>1294</v>
      </c>
      <c r="C592" s="19"/>
      <c r="D592" s="20"/>
      <c r="E592" s="19"/>
      <c r="F592" s="20"/>
      <c r="G592" s="19"/>
      <c r="H592" s="20"/>
      <c r="I592" s="19"/>
      <c r="J592" s="20"/>
      <c r="K592" s="19"/>
      <c r="L592" s="20"/>
      <c r="M592" s="22" t="str">
        <f>IF(AND(ISNUMBER(C592),ISNUMBER(D592),ISNUMBER(E592),ISNUMBER(F592),ISNUMBER(G592),ISNUMBER(H592),ISNUMBER(I592),ISNUMBER(J592),ISNUMBER(K592),ISNUMBER(L592)),"",Controlemeldingen!$A$13)</f>
        <v>Voer het aantal in, en het bedrag in hele euro's</v>
      </c>
    </row>
    <row r="593" spans="1:13" s="4" customFormat="1" ht="20.5" customHeight="1" x14ac:dyDescent="0.25">
      <c r="A593" s="14" t="s">
        <v>2089</v>
      </c>
      <c r="B593" s="3" t="s">
        <v>1295</v>
      </c>
      <c r="C593" s="19"/>
      <c r="D593" s="20"/>
      <c r="E593" s="19"/>
      <c r="F593" s="20"/>
      <c r="G593" s="19"/>
      <c r="H593" s="20"/>
      <c r="I593" s="19"/>
      <c r="J593" s="20"/>
      <c r="K593" s="19"/>
      <c r="L593" s="20"/>
      <c r="M593" s="22" t="str">
        <f>IF(AND(ISNUMBER(C593),ISNUMBER(D593),ISNUMBER(E593),ISNUMBER(F593),ISNUMBER(G593),ISNUMBER(H593),ISNUMBER(I593),ISNUMBER(J593),ISNUMBER(K593),ISNUMBER(L593)),"",Controlemeldingen!$A$13)</f>
        <v>Voer het aantal in, en het bedrag in hele euro's</v>
      </c>
    </row>
    <row r="594" spans="1:13" s="4" customFormat="1" ht="20.5" customHeight="1" x14ac:dyDescent="0.25">
      <c r="A594" s="14"/>
      <c r="B594" s="14"/>
      <c r="C594" s="14"/>
      <c r="D594" s="14"/>
      <c r="E594" s="14"/>
      <c r="F594" s="14"/>
      <c r="G594" s="14"/>
      <c r="H594" s="14"/>
      <c r="I594" s="14"/>
      <c r="J594" s="14"/>
      <c r="K594" s="14"/>
      <c r="L594" s="14"/>
      <c r="M594" s="34"/>
    </row>
    <row r="595" spans="1:13" s="4" customFormat="1" x14ac:dyDescent="0.25">
      <c r="A595" s="14"/>
      <c r="C595" s="190" t="s">
        <v>0</v>
      </c>
      <c r="D595" s="190"/>
      <c r="E595" s="190"/>
      <c r="F595" s="190"/>
      <c r="G595" s="142" t="s">
        <v>1</v>
      </c>
    </row>
    <row r="596" spans="1:13" s="4" customFormat="1" ht="20.149999999999999" customHeight="1" x14ac:dyDescent="0.25">
      <c r="A596" s="14" t="s">
        <v>488</v>
      </c>
      <c r="B596" s="3" t="s">
        <v>683</v>
      </c>
      <c r="C596" s="191" t="s">
        <v>47</v>
      </c>
      <c r="D596" s="192"/>
      <c r="E596" s="192"/>
      <c r="F596" s="193"/>
      <c r="G596" s="22" t="str">
        <f>IF(C596=Lists!$B$3,Controlemeldingen!$A$11,"")</f>
        <v>Vermeld (optioneel) een toelichting</v>
      </c>
    </row>
    <row r="599" spans="1:13" s="4" customFormat="1" x14ac:dyDescent="0.25">
      <c r="A599" s="15"/>
      <c r="B599" s="1" t="s">
        <v>685</v>
      </c>
      <c r="C599" s="8"/>
      <c r="D599" s="8"/>
      <c r="E599" s="8"/>
      <c r="F599" s="8"/>
      <c r="G599" s="24"/>
      <c r="H599" s="14"/>
    </row>
    <row r="600" spans="1:13" s="4" customFormat="1" x14ac:dyDescent="0.25">
      <c r="A600" s="15"/>
      <c r="B600" s="1"/>
      <c r="C600" s="8"/>
      <c r="D600" s="8"/>
      <c r="E600" s="8"/>
      <c r="F600" s="8"/>
      <c r="G600" s="24"/>
      <c r="H600" s="14"/>
    </row>
    <row r="601" spans="1:13" ht="14" x14ac:dyDescent="0.3">
      <c r="B601" s="28" t="s">
        <v>1325</v>
      </c>
    </row>
    <row r="602" spans="1:13" s="4" customFormat="1" x14ac:dyDescent="0.25">
      <c r="C602" s="190"/>
      <c r="D602" s="190"/>
      <c r="E602" s="17" t="s">
        <v>827</v>
      </c>
      <c r="F602" s="17" t="s">
        <v>828</v>
      </c>
      <c r="G602" s="23"/>
    </row>
    <row r="603" spans="1:13" s="4" customFormat="1" ht="50" x14ac:dyDescent="0.25">
      <c r="A603" s="14" t="s">
        <v>489</v>
      </c>
      <c r="B603" s="3" t="s">
        <v>856</v>
      </c>
      <c r="C603" s="145"/>
      <c r="D603" s="145"/>
      <c r="E603" s="21" t="s">
        <v>64</v>
      </c>
      <c r="F603" s="21" t="s">
        <v>70</v>
      </c>
      <c r="G603" s="142" t="s">
        <v>1</v>
      </c>
    </row>
    <row r="604" spans="1:13" s="4" customFormat="1" ht="20" x14ac:dyDescent="0.25">
      <c r="A604" s="14" t="s">
        <v>2090</v>
      </c>
      <c r="B604" s="3" t="s">
        <v>43</v>
      </c>
      <c r="C604" s="190"/>
      <c r="D604" s="190"/>
      <c r="E604" s="19"/>
      <c r="F604" s="19"/>
      <c r="G604" s="22" t="str">
        <f>IF(AND(ISNUMBER(E604),ISNUMBER(F604)),"",Controlemeldingen!$A$10)</f>
        <v>Voer in alle cellen een aantal (of 0) in</v>
      </c>
    </row>
    <row r="605" spans="1:13" s="4" customFormat="1" ht="20" x14ac:dyDescent="0.25">
      <c r="A605" s="14" t="s">
        <v>2091</v>
      </c>
      <c r="B605" s="3" t="s">
        <v>12</v>
      </c>
      <c r="C605" s="145"/>
      <c r="D605" s="145"/>
      <c r="E605" s="19"/>
      <c r="F605" s="19"/>
      <c r="G605" s="22" t="str">
        <f>IF(AND(ISNUMBER(E605),ISNUMBER(F605)),"",Controlemeldingen!$A$10)</f>
        <v>Voer in alle cellen een aantal (of 0) in</v>
      </c>
    </row>
    <row r="606" spans="1:13" s="4" customFormat="1" ht="20" x14ac:dyDescent="0.25">
      <c r="A606" s="14" t="s">
        <v>2092</v>
      </c>
      <c r="B606" s="3" t="s">
        <v>13</v>
      </c>
      <c r="C606" s="190"/>
      <c r="D606" s="190"/>
      <c r="E606" s="19"/>
      <c r="F606" s="19"/>
      <c r="G606" s="22" t="str">
        <f>IF(AND(ISNUMBER(E606),ISNUMBER(F606)),"",Controlemeldingen!$A$10)</f>
        <v>Voer in alle cellen een aantal (of 0) in</v>
      </c>
    </row>
    <row r="607" spans="1:13" s="4" customFormat="1" ht="20" x14ac:dyDescent="0.25">
      <c r="A607" s="14" t="s">
        <v>2093</v>
      </c>
      <c r="B607" s="3" t="s">
        <v>14</v>
      </c>
      <c r="C607" s="190"/>
      <c r="D607" s="190"/>
      <c r="E607" s="19"/>
      <c r="F607" s="19"/>
      <c r="G607" s="22" t="str">
        <f>IF(AND(ISNUMBER(E607),ISNUMBER(F607)),"",Controlemeldingen!$A$10)</f>
        <v>Voer in alle cellen een aantal (of 0) in</v>
      </c>
    </row>
    <row r="608" spans="1:13" s="4" customFormat="1" ht="20" x14ac:dyDescent="0.25">
      <c r="A608" s="14" t="s">
        <v>2094</v>
      </c>
      <c r="B608" s="3" t="s">
        <v>71</v>
      </c>
      <c r="C608" s="190"/>
      <c r="D608" s="190"/>
      <c r="E608" s="19"/>
      <c r="F608" s="19"/>
      <c r="G608" s="22" t="str">
        <f>IF(AND(ISNUMBER(E608),ISNUMBER(F608)),"",Controlemeldingen!$A$10)</f>
        <v>Voer in alle cellen een aantal (of 0) in</v>
      </c>
    </row>
    <row r="609" spans="1:7" s="4" customFormat="1" x14ac:dyDescent="0.25">
      <c r="A609" s="14"/>
      <c r="B609" s="14"/>
      <c r="C609" s="14"/>
      <c r="D609" s="14"/>
      <c r="E609" s="30"/>
      <c r="F609" s="30"/>
      <c r="G609" s="14"/>
    </row>
    <row r="610" spans="1:7" s="4" customFormat="1" ht="55.5" customHeight="1" x14ac:dyDescent="0.25">
      <c r="A610" s="14" t="s">
        <v>490</v>
      </c>
      <c r="B610" s="3" t="s">
        <v>857</v>
      </c>
      <c r="C610" s="145"/>
      <c r="D610" s="145"/>
      <c r="E610" s="21" t="s">
        <v>64</v>
      </c>
      <c r="F610" s="21" t="s">
        <v>70</v>
      </c>
      <c r="G610" s="142" t="s">
        <v>1</v>
      </c>
    </row>
    <row r="611" spans="1:7" s="4" customFormat="1" ht="20" x14ac:dyDescent="0.25">
      <c r="A611" s="14" t="s">
        <v>491</v>
      </c>
      <c r="B611" s="3" t="s">
        <v>43</v>
      </c>
      <c r="C611" s="190"/>
      <c r="D611" s="190"/>
      <c r="E611" s="19"/>
      <c r="F611" s="19"/>
      <c r="G611" s="22" t="str">
        <f>IF(AND(ISNUMBER(E611),ISNUMBER(F611)),"",Controlemeldingen!$A$10)</f>
        <v>Voer in alle cellen een aantal (of 0) in</v>
      </c>
    </row>
    <row r="612" spans="1:7" s="4" customFormat="1" ht="20" x14ac:dyDescent="0.25">
      <c r="A612" s="14" t="s">
        <v>492</v>
      </c>
      <c r="B612" s="3" t="s">
        <v>72</v>
      </c>
      <c r="C612" s="145"/>
      <c r="D612" s="145"/>
      <c r="E612" s="19"/>
      <c r="F612" s="19"/>
      <c r="G612" s="22" t="str">
        <f>IF(AND(ISNUMBER(E612),ISNUMBER(F612)),"",Controlemeldingen!$A$10)</f>
        <v>Voer in alle cellen een aantal (of 0) in</v>
      </c>
    </row>
    <row r="613" spans="1:7" s="4" customFormat="1" ht="20" x14ac:dyDescent="0.25">
      <c r="A613" s="14" t="s">
        <v>493</v>
      </c>
      <c r="B613" s="3" t="s">
        <v>276</v>
      </c>
      <c r="C613" s="190"/>
      <c r="D613" s="190"/>
      <c r="E613" s="19"/>
      <c r="F613" s="19"/>
      <c r="G613" s="22" t="str">
        <f>IF(AND(ISNUMBER(E613),ISNUMBER(F613)),"",Controlemeldingen!$A$10)</f>
        <v>Voer in alle cellen een aantal (of 0) in</v>
      </c>
    </row>
    <row r="614" spans="1:7" s="4" customFormat="1" ht="20" x14ac:dyDescent="0.25">
      <c r="A614" s="14" t="s">
        <v>494</v>
      </c>
      <c r="B614" s="3" t="s">
        <v>71</v>
      </c>
      <c r="C614" s="190"/>
      <c r="D614" s="190"/>
      <c r="E614" s="19"/>
      <c r="F614" s="19"/>
      <c r="G614" s="22" t="str">
        <f>IF(AND(ISNUMBER(E614),ISNUMBER(F614)),"",Controlemeldingen!$A$10)</f>
        <v>Voer in alle cellen een aantal (of 0) in</v>
      </c>
    </row>
    <row r="615" spans="1:7" s="4" customFormat="1" x14ac:dyDescent="0.25">
      <c r="A615" s="14"/>
      <c r="B615" s="14"/>
      <c r="C615" s="14"/>
      <c r="D615" s="14"/>
      <c r="E615" s="14"/>
      <c r="F615" s="14"/>
      <c r="G615" s="14"/>
    </row>
    <row r="616" spans="1:7" s="4" customFormat="1" x14ac:dyDescent="0.25">
      <c r="C616" s="190" t="s">
        <v>0</v>
      </c>
      <c r="D616" s="190"/>
      <c r="E616" s="190"/>
      <c r="F616" s="190"/>
      <c r="G616" s="142" t="s">
        <v>1</v>
      </c>
    </row>
    <row r="617" spans="1:7" s="4" customFormat="1" ht="40" x14ac:dyDescent="0.25">
      <c r="A617" s="14" t="s">
        <v>495</v>
      </c>
      <c r="B617" s="3" t="s">
        <v>2095</v>
      </c>
      <c r="C617" s="191" t="s">
        <v>47</v>
      </c>
      <c r="D617" s="192"/>
      <c r="E617" s="192"/>
      <c r="F617" s="193"/>
      <c r="G617" s="22" t="str">
        <f>IF(C617=Lists!$B$2,Controlemeldingen!$A$15,"")</f>
        <v xml:space="preserve">Geef een toelichting (verplicht) </v>
      </c>
    </row>
    <row r="618" spans="1:7" s="4" customFormat="1" x14ac:dyDescent="0.25">
      <c r="A618" s="14"/>
      <c r="B618" s="34"/>
      <c r="C618" s="34"/>
      <c r="D618" s="34"/>
      <c r="E618" s="34"/>
      <c r="F618" s="34"/>
      <c r="G618" s="34"/>
    </row>
    <row r="619" spans="1:7" s="4" customFormat="1" x14ac:dyDescent="0.25">
      <c r="A619" s="14"/>
      <c r="B619" s="14"/>
      <c r="C619" s="196" t="s">
        <v>64</v>
      </c>
      <c r="D619" s="196"/>
      <c r="E619" s="196"/>
      <c r="F619" s="196"/>
      <c r="G619" s="142" t="s">
        <v>1</v>
      </c>
    </row>
    <row r="620" spans="1:7" s="4" customFormat="1" ht="20" x14ac:dyDescent="0.25">
      <c r="A620" s="14" t="s">
        <v>496</v>
      </c>
      <c r="B620" s="3" t="s">
        <v>858</v>
      </c>
      <c r="C620" s="191"/>
      <c r="D620" s="192"/>
      <c r="E620" s="192"/>
      <c r="F620" s="193"/>
      <c r="G620" s="22" t="str">
        <f>IF(ISNUMBER(C620),"",Controlemeldingen!$A$9)</f>
        <v>Voer een aantal (of 0) in</v>
      </c>
    </row>
    <row r="621" spans="1:7" s="4" customFormat="1" x14ac:dyDescent="0.25">
      <c r="A621" s="14"/>
      <c r="B621" s="66"/>
      <c r="C621" s="157"/>
      <c r="D621" s="157"/>
      <c r="E621" s="157"/>
      <c r="F621" s="157"/>
      <c r="G621" s="22"/>
    </row>
    <row r="622" spans="1:7" s="11" customFormat="1" x14ac:dyDescent="0.25">
      <c r="A622" s="14"/>
      <c r="B622" s="66"/>
      <c r="C622" s="196" t="s">
        <v>64</v>
      </c>
      <c r="D622" s="196"/>
      <c r="E622" s="196"/>
      <c r="F622" s="196"/>
      <c r="G622" s="142" t="s">
        <v>1</v>
      </c>
    </row>
    <row r="623" spans="1:7" s="4" customFormat="1" ht="30" x14ac:dyDescent="0.25">
      <c r="A623" s="14" t="s">
        <v>497</v>
      </c>
      <c r="B623" s="3" t="s">
        <v>859</v>
      </c>
      <c r="C623" s="191"/>
      <c r="D623" s="192"/>
      <c r="E623" s="192"/>
      <c r="F623" s="193"/>
      <c r="G623" s="22" t="str">
        <f>IF(ISNUMBER(C623),"",Controlemeldingen!$A$9)</f>
        <v>Voer een aantal (of 0) in</v>
      </c>
    </row>
    <row r="624" spans="1:7" s="4" customFormat="1" x14ac:dyDescent="0.25">
      <c r="A624" s="14"/>
      <c r="B624" s="34"/>
      <c r="C624" s="158"/>
      <c r="D624" s="158"/>
      <c r="E624" s="159"/>
      <c r="F624" s="159"/>
      <c r="G624" s="34"/>
    </row>
    <row r="625" spans="1:7" s="4" customFormat="1" x14ac:dyDescent="0.25">
      <c r="A625" s="95"/>
      <c r="B625" s="95"/>
      <c r="C625" s="141"/>
      <c r="D625" s="17"/>
      <c r="E625" s="17" t="s">
        <v>2096</v>
      </c>
      <c r="F625" s="17" t="s">
        <v>2097</v>
      </c>
      <c r="G625" s="23"/>
    </row>
    <row r="626" spans="1:7" s="4" customFormat="1" ht="52" customHeight="1" x14ac:dyDescent="0.25">
      <c r="A626" s="14" t="s">
        <v>498</v>
      </c>
      <c r="B626" s="3" t="s">
        <v>2388</v>
      </c>
      <c r="C626" s="145"/>
      <c r="D626" s="145"/>
      <c r="E626" s="21" t="s">
        <v>64</v>
      </c>
      <c r="F626" s="21" t="s">
        <v>76</v>
      </c>
      <c r="G626" s="142" t="s">
        <v>1</v>
      </c>
    </row>
    <row r="627" spans="1:7" s="4" customFormat="1" ht="20" x14ac:dyDescent="0.25">
      <c r="A627" s="14" t="s">
        <v>2389</v>
      </c>
      <c r="B627" s="3" t="s">
        <v>1052</v>
      </c>
      <c r="C627" s="190"/>
      <c r="D627" s="190"/>
      <c r="E627" s="19"/>
      <c r="F627" s="19"/>
      <c r="G627" s="22" t="str">
        <f>IF(AND(ISNUMBER(E627),ISNUMBER(F627)),"",Controlemeldingen!$A$10)</f>
        <v>Voer in alle cellen een aantal (of 0) in</v>
      </c>
    </row>
    <row r="628" spans="1:7" s="4" customFormat="1" ht="20" x14ac:dyDescent="0.25">
      <c r="A628" s="14" t="s">
        <v>2390</v>
      </c>
      <c r="B628" s="3" t="s">
        <v>1279</v>
      </c>
      <c r="C628" s="145"/>
      <c r="D628" s="145"/>
      <c r="E628" s="19"/>
      <c r="F628" s="19"/>
      <c r="G628" s="22" t="str">
        <f>IF(AND(ISNUMBER(E628),ISNUMBER(F628)),"",Controlemeldingen!$A$10)</f>
        <v>Voer in alle cellen een aantal (of 0) in</v>
      </c>
    </row>
    <row r="629" spans="1:7" s="4" customFormat="1" ht="20" x14ac:dyDescent="0.25">
      <c r="A629" s="14" t="s">
        <v>2391</v>
      </c>
      <c r="B629" s="3" t="s">
        <v>1047</v>
      </c>
      <c r="C629" s="145"/>
      <c r="D629" s="145"/>
      <c r="E629" s="19"/>
      <c r="F629" s="19"/>
      <c r="G629" s="22" t="str">
        <f>IF(AND(ISNUMBER(E629),ISNUMBER(F629)),"",Controlemeldingen!$A$10)</f>
        <v>Voer in alle cellen een aantal (of 0) in</v>
      </c>
    </row>
    <row r="630" spans="1:7" s="4" customFormat="1" ht="20" x14ac:dyDescent="0.25">
      <c r="A630" s="14" t="s">
        <v>2392</v>
      </c>
      <c r="B630" s="3" t="s">
        <v>1056</v>
      </c>
      <c r="C630" s="145"/>
      <c r="D630" s="145"/>
      <c r="E630" s="19"/>
      <c r="F630" s="19"/>
      <c r="G630" s="22" t="str">
        <f>IF(AND(ISNUMBER(E630),ISNUMBER(F630)),"",Controlemeldingen!$A$10)</f>
        <v>Voer in alle cellen een aantal (of 0) in</v>
      </c>
    </row>
    <row r="631" spans="1:7" s="4" customFormat="1" ht="20" x14ac:dyDescent="0.25">
      <c r="A631" s="14" t="s">
        <v>2393</v>
      </c>
      <c r="B631" s="3" t="s">
        <v>1054</v>
      </c>
      <c r="C631" s="145"/>
      <c r="D631" s="145"/>
      <c r="E631" s="19"/>
      <c r="F631" s="19"/>
      <c r="G631" s="22" t="str">
        <f>IF(AND(ISNUMBER(E631),ISNUMBER(F631)),"",Controlemeldingen!$A$10)</f>
        <v>Voer in alle cellen een aantal (of 0) in</v>
      </c>
    </row>
    <row r="632" spans="1:7" s="4" customFormat="1" ht="20" x14ac:dyDescent="0.25">
      <c r="A632" s="14" t="s">
        <v>2394</v>
      </c>
      <c r="B632" s="3" t="s">
        <v>1049</v>
      </c>
      <c r="C632" s="145"/>
      <c r="D632" s="145"/>
      <c r="E632" s="19"/>
      <c r="F632" s="19"/>
      <c r="G632" s="22" t="str">
        <f>IF(AND(ISNUMBER(E632),ISNUMBER(F632)),"",Controlemeldingen!$A$10)</f>
        <v>Voer in alle cellen een aantal (of 0) in</v>
      </c>
    </row>
    <row r="633" spans="1:7" s="4" customFormat="1" ht="20" x14ac:dyDescent="0.25">
      <c r="A633" s="14" t="s">
        <v>2395</v>
      </c>
      <c r="B633" s="3" t="s">
        <v>1058</v>
      </c>
      <c r="C633" s="145"/>
      <c r="D633" s="145"/>
      <c r="E633" s="19"/>
      <c r="F633" s="19"/>
      <c r="G633" s="22" t="str">
        <f>IF(AND(ISNUMBER(E633),ISNUMBER(F633)),"",Controlemeldingen!$A$10)</f>
        <v>Voer in alle cellen een aantal (of 0) in</v>
      </c>
    </row>
    <row r="634" spans="1:7" s="4" customFormat="1" ht="20" x14ac:dyDescent="0.25">
      <c r="A634" s="14" t="s">
        <v>2396</v>
      </c>
      <c r="B634" s="3" t="s">
        <v>1053</v>
      </c>
      <c r="C634" s="145"/>
      <c r="D634" s="145"/>
      <c r="E634" s="19"/>
      <c r="F634" s="19"/>
      <c r="G634" s="22" t="str">
        <f>IF(AND(ISNUMBER(E634),ISNUMBER(F634)),"",Controlemeldingen!$A$10)</f>
        <v>Voer in alle cellen een aantal (of 0) in</v>
      </c>
    </row>
    <row r="635" spans="1:7" s="4" customFormat="1" ht="20" x14ac:dyDescent="0.25">
      <c r="A635" s="14" t="s">
        <v>2397</v>
      </c>
      <c r="B635" s="3" t="s">
        <v>1055</v>
      </c>
      <c r="C635" s="145"/>
      <c r="D635" s="145"/>
      <c r="E635" s="19"/>
      <c r="F635" s="19"/>
      <c r="G635" s="22" t="str">
        <f>IF(AND(ISNUMBER(E635),ISNUMBER(F635)),"",Controlemeldingen!$A$10)</f>
        <v>Voer in alle cellen een aantal (of 0) in</v>
      </c>
    </row>
    <row r="636" spans="1:7" s="4" customFormat="1" ht="20" x14ac:dyDescent="0.25">
      <c r="A636" s="14" t="s">
        <v>2398</v>
      </c>
      <c r="B636" s="3" t="s">
        <v>1057</v>
      </c>
      <c r="C636" s="145"/>
      <c r="D636" s="145"/>
      <c r="E636" s="19"/>
      <c r="F636" s="19"/>
      <c r="G636" s="22" t="str">
        <f>IF(AND(ISNUMBER(E636),ISNUMBER(F636)),"",Controlemeldingen!$A$10)</f>
        <v>Voer in alle cellen een aantal (of 0) in</v>
      </c>
    </row>
    <row r="637" spans="1:7" s="4" customFormat="1" ht="20" x14ac:dyDescent="0.25">
      <c r="A637" s="14" t="s">
        <v>2399</v>
      </c>
      <c r="B637" s="3" t="s">
        <v>1051</v>
      </c>
      <c r="C637" s="145"/>
      <c r="D637" s="145"/>
      <c r="E637" s="19"/>
      <c r="F637" s="19"/>
      <c r="G637" s="22" t="str">
        <f>IF(AND(ISNUMBER(E637),ISNUMBER(F637)),"",Controlemeldingen!$A$10)</f>
        <v>Voer in alle cellen een aantal (of 0) in</v>
      </c>
    </row>
    <row r="638" spans="1:7" s="4" customFormat="1" ht="20" x14ac:dyDescent="0.25">
      <c r="A638" s="14" t="s">
        <v>2400</v>
      </c>
      <c r="B638" s="3" t="s">
        <v>1061</v>
      </c>
      <c r="C638" s="145"/>
      <c r="D638" s="145"/>
      <c r="E638" s="19"/>
      <c r="F638" s="19"/>
      <c r="G638" s="22" t="str">
        <f>IF(AND(ISNUMBER(E638),ISNUMBER(F638)),"",Controlemeldingen!$A$10)</f>
        <v>Voer in alle cellen een aantal (of 0) in</v>
      </c>
    </row>
    <row r="639" spans="1:7" s="4" customFormat="1" ht="20" x14ac:dyDescent="0.25">
      <c r="A639" s="14" t="s">
        <v>2401</v>
      </c>
      <c r="B639" s="3" t="s">
        <v>1060</v>
      </c>
      <c r="C639" s="145"/>
      <c r="D639" s="145"/>
      <c r="E639" s="19"/>
      <c r="F639" s="19"/>
      <c r="G639" s="22" t="str">
        <f>IF(AND(ISNUMBER(E639),ISNUMBER(F639)),"",Controlemeldingen!$A$10)</f>
        <v>Voer in alle cellen een aantal (of 0) in</v>
      </c>
    </row>
    <row r="640" spans="1:7" s="4" customFormat="1" ht="20" x14ac:dyDescent="0.25">
      <c r="A640" s="14" t="s">
        <v>2402</v>
      </c>
      <c r="B640" s="3" t="s">
        <v>1059</v>
      </c>
      <c r="C640" s="145"/>
      <c r="D640" s="145"/>
      <c r="E640" s="19"/>
      <c r="F640" s="19"/>
      <c r="G640" s="22" t="str">
        <f>IF(AND(ISNUMBER(E640),ISNUMBER(F640)),"",Controlemeldingen!$A$10)</f>
        <v>Voer in alle cellen een aantal (of 0) in</v>
      </c>
    </row>
    <row r="641" spans="1:7" s="4" customFormat="1" ht="20" x14ac:dyDescent="0.25">
      <c r="A641" s="14" t="s">
        <v>2403</v>
      </c>
      <c r="B641" s="3" t="s">
        <v>1048</v>
      </c>
      <c r="C641" s="145"/>
      <c r="D641" s="145"/>
      <c r="E641" s="19"/>
      <c r="F641" s="19"/>
      <c r="G641" s="22" t="str">
        <f>IF(AND(ISNUMBER(E641),ISNUMBER(F641)),"",Controlemeldingen!$A$10)</f>
        <v>Voer in alle cellen een aantal (of 0) in</v>
      </c>
    </row>
    <row r="642" spans="1:7" s="4" customFormat="1" ht="20" x14ac:dyDescent="0.25">
      <c r="A642" s="14" t="s">
        <v>2404</v>
      </c>
      <c r="B642" s="3" t="s">
        <v>1062</v>
      </c>
      <c r="C642" s="145"/>
      <c r="D642" s="145"/>
      <c r="E642" s="19"/>
      <c r="F642" s="19"/>
      <c r="G642" s="22" t="str">
        <f>IF(AND(ISNUMBER(E642),ISNUMBER(F642)),"",Controlemeldingen!$A$10)</f>
        <v>Voer in alle cellen een aantal (of 0) in</v>
      </c>
    </row>
    <row r="643" spans="1:7" s="4" customFormat="1" ht="20" x14ac:dyDescent="0.25">
      <c r="A643" s="14" t="s">
        <v>2405</v>
      </c>
      <c r="B643" s="3" t="s">
        <v>1075</v>
      </c>
      <c r="C643" s="145"/>
      <c r="D643" s="145"/>
      <c r="E643" s="19"/>
      <c r="F643" s="19"/>
      <c r="G643" s="22" t="str">
        <f>IF(AND(ISNUMBER(E643),ISNUMBER(F643)),"",Controlemeldingen!$A$10)</f>
        <v>Voer in alle cellen een aantal (of 0) in</v>
      </c>
    </row>
    <row r="644" spans="1:7" s="4" customFormat="1" ht="20" x14ac:dyDescent="0.25">
      <c r="A644" s="14" t="s">
        <v>2406</v>
      </c>
      <c r="B644" s="3" t="s">
        <v>1066</v>
      </c>
      <c r="C644" s="145"/>
      <c r="D644" s="145"/>
      <c r="E644" s="19"/>
      <c r="F644" s="19"/>
      <c r="G644" s="22" t="str">
        <f>IF(AND(ISNUMBER(E644),ISNUMBER(F644)),"",Controlemeldingen!$A$10)</f>
        <v>Voer in alle cellen een aantal (of 0) in</v>
      </c>
    </row>
    <row r="645" spans="1:7" s="4" customFormat="1" ht="20" x14ac:dyDescent="0.25">
      <c r="A645" s="14" t="s">
        <v>2407</v>
      </c>
      <c r="B645" s="3" t="s">
        <v>1065</v>
      </c>
      <c r="C645" s="145"/>
      <c r="D645" s="145"/>
      <c r="E645" s="19"/>
      <c r="F645" s="19"/>
      <c r="G645" s="22" t="str">
        <f>IF(AND(ISNUMBER(E645),ISNUMBER(F645)),"",Controlemeldingen!$A$10)</f>
        <v>Voer in alle cellen een aantal (of 0) in</v>
      </c>
    </row>
    <row r="646" spans="1:7" s="4" customFormat="1" ht="20" x14ac:dyDescent="0.25">
      <c r="A646" s="14" t="s">
        <v>2408</v>
      </c>
      <c r="B646" s="3" t="s">
        <v>1068</v>
      </c>
      <c r="C646" s="145"/>
      <c r="D646" s="145"/>
      <c r="E646" s="19"/>
      <c r="F646" s="19"/>
      <c r="G646" s="22" t="str">
        <f>IF(AND(ISNUMBER(E646),ISNUMBER(F646)),"",Controlemeldingen!$A$10)</f>
        <v>Voer in alle cellen een aantal (of 0) in</v>
      </c>
    </row>
    <row r="647" spans="1:7" s="4" customFormat="1" ht="20" x14ac:dyDescent="0.25">
      <c r="A647" s="14" t="s">
        <v>2409</v>
      </c>
      <c r="B647" s="3" t="s">
        <v>1082</v>
      </c>
      <c r="C647" s="145"/>
      <c r="D647" s="145"/>
      <c r="E647" s="19"/>
      <c r="F647" s="19"/>
      <c r="G647" s="22" t="str">
        <f>IF(AND(ISNUMBER(E647),ISNUMBER(F647)),"",Controlemeldingen!$A$10)</f>
        <v>Voer in alle cellen een aantal (of 0) in</v>
      </c>
    </row>
    <row r="648" spans="1:7" s="4" customFormat="1" ht="20" x14ac:dyDescent="0.25">
      <c r="A648" s="14" t="s">
        <v>2410</v>
      </c>
      <c r="B648" s="3" t="s">
        <v>1081</v>
      </c>
      <c r="C648" s="145"/>
      <c r="D648" s="145"/>
      <c r="E648" s="19"/>
      <c r="F648" s="19"/>
      <c r="G648" s="22" t="str">
        <f>IF(AND(ISNUMBER(E648),ISNUMBER(F648)),"",Controlemeldingen!$A$10)</f>
        <v>Voer in alle cellen een aantal (of 0) in</v>
      </c>
    </row>
    <row r="649" spans="1:7" s="4" customFormat="1" ht="20" x14ac:dyDescent="0.25">
      <c r="A649" s="14" t="s">
        <v>2411</v>
      </c>
      <c r="B649" s="3" t="s">
        <v>1064</v>
      </c>
      <c r="C649" s="145"/>
      <c r="D649" s="145"/>
      <c r="E649" s="19"/>
      <c r="F649" s="19"/>
      <c r="G649" s="22" t="str">
        <f>IF(AND(ISNUMBER(E649),ISNUMBER(F649)),"",Controlemeldingen!$A$10)</f>
        <v>Voer in alle cellen een aantal (of 0) in</v>
      </c>
    </row>
    <row r="650" spans="1:7" s="4" customFormat="1" ht="20" x14ac:dyDescent="0.25">
      <c r="A650" s="14" t="s">
        <v>2412</v>
      </c>
      <c r="B650" s="3" t="s">
        <v>1083</v>
      </c>
      <c r="C650" s="145"/>
      <c r="D650" s="145"/>
      <c r="E650" s="19"/>
      <c r="F650" s="19"/>
      <c r="G650" s="22" t="str">
        <f>IF(AND(ISNUMBER(E650),ISNUMBER(F650)),"",Controlemeldingen!$A$10)</f>
        <v>Voer in alle cellen een aantal (of 0) in</v>
      </c>
    </row>
    <row r="651" spans="1:7" s="4" customFormat="1" ht="20" x14ac:dyDescent="0.25">
      <c r="A651" s="14" t="s">
        <v>2413</v>
      </c>
      <c r="B651" s="3" t="s">
        <v>1070</v>
      </c>
      <c r="C651" s="145"/>
      <c r="D651" s="145"/>
      <c r="E651" s="19"/>
      <c r="F651" s="19"/>
      <c r="G651" s="22" t="str">
        <f>IF(AND(ISNUMBER(E651),ISNUMBER(F651)),"",Controlemeldingen!$A$10)</f>
        <v>Voer in alle cellen een aantal (of 0) in</v>
      </c>
    </row>
    <row r="652" spans="1:7" s="4" customFormat="1" ht="20" x14ac:dyDescent="0.25">
      <c r="A652" s="14" t="s">
        <v>2414</v>
      </c>
      <c r="B652" s="3" t="s">
        <v>1232</v>
      </c>
      <c r="C652" s="145"/>
      <c r="D652" s="145"/>
      <c r="E652" s="19"/>
      <c r="F652" s="19"/>
      <c r="G652" s="22" t="str">
        <f>IF(AND(ISNUMBER(E652),ISNUMBER(F652)),"",Controlemeldingen!$A$10)</f>
        <v>Voer in alle cellen een aantal (of 0) in</v>
      </c>
    </row>
    <row r="653" spans="1:7" s="4" customFormat="1" ht="20" x14ac:dyDescent="0.25">
      <c r="A653" s="14" t="s">
        <v>2415</v>
      </c>
      <c r="B653" s="3" t="s">
        <v>1071</v>
      </c>
      <c r="C653" s="145"/>
      <c r="D653" s="145"/>
      <c r="E653" s="19"/>
      <c r="F653" s="19"/>
      <c r="G653" s="22" t="str">
        <f>IF(AND(ISNUMBER(E653),ISNUMBER(F653)),"",Controlemeldingen!$A$10)</f>
        <v>Voer in alle cellen een aantal (of 0) in</v>
      </c>
    </row>
    <row r="654" spans="1:7" s="4" customFormat="1" ht="20" x14ac:dyDescent="0.25">
      <c r="A654" s="14" t="s">
        <v>2416</v>
      </c>
      <c r="B654" s="3" t="s">
        <v>1080</v>
      </c>
      <c r="C654" s="145"/>
      <c r="D654" s="145"/>
      <c r="E654" s="19"/>
      <c r="F654" s="19"/>
      <c r="G654" s="22" t="str">
        <f>IF(AND(ISNUMBER(E654),ISNUMBER(F654)),"",Controlemeldingen!$A$10)</f>
        <v>Voer in alle cellen een aantal (of 0) in</v>
      </c>
    </row>
    <row r="655" spans="1:7" s="4" customFormat="1" ht="20" x14ac:dyDescent="0.25">
      <c r="A655" s="14" t="s">
        <v>2417</v>
      </c>
      <c r="B655" s="3" t="s">
        <v>1073</v>
      </c>
      <c r="C655" s="145"/>
      <c r="D655" s="145"/>
      <c r="E655" s="19"/>
      <c r="F655" s="19"/>
      <c r="G655" s="22" t="str">
        <f>IF(AND(ISNUMBER(E655),ISNUMBER(F655)),"",Controlemeldingen!$A$10)</f>
        <v>Voer in alle cellen een aantal (of 0) in</v>
      </c>
    </row>
    <row r="656" spans="1:7" s="4" customFormat="1" ht="20" x14ac:dyDescent="0.25">
      <c r="A656" s="14" t="s">
        <v>2418</v>
      </c>
      <c r="B656" s="3" t="s">
        <v>1074</v>
      </c>
      <c r="C656" s="145"/>
      <c r="D656" s="145"/>
      <c r="E656" s="19"/>
      <c r="F656" s="19"/>
      <c r="G656" s="22" t="str">
        <f>IF(AND(ISNUMBER(E656),ISNUMBER(F656)),"",Controlemeldingen!$A$10)</f>
        <v>Voer in alle cellen een aantal (of 0) in</v>
      </c>
    </row>
    <row r="657" spans="1:7" s="4" customFormat="1" ht="20" x14ac:dyDescent="0.25">
      <c r="A657" s="14" t="s">
        <v>2419</v>
      </c>
      <c r="B657" s="3" t="s">
        <v>1078</v>
      </c>
      <c r="C657" s="145"/>
      <c r="D657" s="145"/>
      <c r="E657" s="19"/>
      <c r="F657" s="19"/>
      <c r="G657" s="22" t="str">
        <f>IF(AND(ISNUMBER(E657),ISNUMBER(F657)),"",Controlemeldingen!$A$10)</f>
        <v>Voer in alle cellen een aantal (of 0) in</v>
      </c>
    </row>
    <row r="658" spans="1:7" s="4" customFormat="1" ht="20" x14ac:dyDescent="0.25">
      <c r="A658" s="14" t="s">
        <v>2420</v>
      </c>
      <c r="B658" s="3" t="s">
        <v>1063</v>
      </c>
      <c r="C658" s="145"/>
      <c r="D658" s="145"/>
      <c r="E658" s="19"/>
      <c r="F658" s="19"/>
      <c r="G658" s="22" t="str">
        <f>IF(AND(ISNUMBER(E658),ISNUMBER(F658)),"",Controlemeldingen!$A$10)</f>
        <v>Voer in alle cellen een aantal (of 0) in</v>
      </c>
    </row>
    <row r="659" spans="1:7" s="4" customFormat="1" ht="20" x14ac:dyDescent="0.25">
      <c r="A659" s="14" t="s">
        <v>2421</v>
      </c>
      <c r="B659" s="3" t="s">
        <v>1072</v>
      </c>
      <c r="C659" s="145"/>
      <c r="D659" s="145"/>
      <c r="E659" s="19"/>
      <c r="F659" s="19"/>
      <c r="G659" s="22" t="str">
        <f>IF(AND(ISNUMBER(E659),ISNUMBER(F659)),"",Controlemeldingen!$A$10)</f>
        <v>Voer in alle cellen een aantal (of 0) in</v>
      </c>
    </row>
    <row r="660" spans="1:7" s="4" customFormat="1" ht="20" x14ac:dyDescent="0.25">
      <c r="A660" s="14" t="s">
        <v>2422</v>
      </c>
      <c r="B660" s="3" t="s">
        <v>1077</v>
      </c>
      <c r="C660" s="145"/>
      <c r="D660" s="145"/>
      <c r="E660" s="19"/>
      <c r="F660" s="19"/>
      <c r="G660" s="22" t="str">
        <f>IF(AND(ISNUMBER(E660),ISNUMBER(F660)),"",Controlemeldingen!$A$10)</f>
        <v>Voer in alle cellen een aantal (of 0) in</v>
      </c>
    </row>
    <row r="661" spans="1:7" s="4" customFormat="1" ht="20" x14ac:dyDescent="0.25">
      <c r="A661" s="14" t="s">
        <v>2423</v>
      </c>
      <c r="B661" s="3" t="s">
        <v>1076</v>
      </c>
      <c r="C661" s="145"/>
      <c r="D661" s="145"/>
      <c r="E661" s="19"/>
      <c r="F661" s="19"/>
      <c r="G661" s="22" t="str">
        <f>IF(AND(ISNUMBER(E661),ISNUMBER(F661)),"",Controlemeldingen!$A$10)</f>
        <v>Voer in alle cellen een aantal (of 0) in</v>
      </c>
    </row>
    <row r="662" spans="1:7" s="4" customFormat="1" ht="20" x14ac:dyDescent="0.25">
      <c r="A662" s="14" t="s">
        <v>2424</v>
      </c>
      <c r="B662" s="3" t="s">
        <v>1067</v>
      </c>
      <c r="C662" s="145"/>
      <c r="D662" s="145"/>
      <c r="E662" s="19"/>
      <c r="F662" s="19"/>
      <c r="G662" s="22" t="str">
        <f>IF(AND(ISNUMBER(E662),ISNUMBER(F662)),"",Controlemeldingen!$A$10)</f>
        <v>Voer in alle cellen een aantal (of 0) in</v>
      </c>
    </row>
    <row r="663" spans="1:7" s="4" customFormat="1" ht="20" x14ac:dyDescent="0.25">
      <c r="A663" s="14" t="s">
        <v>2425</v>
      </c>
      <c r="B663" s="3" t="s">
        <v>1069</v>
      </c>
      <c r="C663" s="145"/>
      <c r="D663" s="145"/>
      <c r="E663" s="19"/>
      <c r="F663" s="19"/>
      <c r="G663" s="22" t="str">
        <f>IF(AND(ISNUMBER(E663),ISNUMBER(F663)),"",Controlemeldingen!$A$10)</f>
        <v>Voer in alle cellen een aantal (of 0) in</v>
      </c>
    </row>
    <row r="664" spans="1:7" s="4" customFormat="1" ht="20" x14ac:dyDescent="0.25">
      <c r="A664" s="14" t="s">
        <v>2426</v>
      </c>
      <c r="B664" s="3" t="s">
        <v>1086</v>
      </c>
      <c r="C664" s="145"/>
      <c r="D664" s="145"/>
      <c r="E664" s="19"/>
      <c r="F664" s="19"/>
      <c r="G664" s="22" t="str">
        <f>IF(AND(ISNUMBER(E664),ISNUMBER(F664)),"",Controlemeldingen!$A$10)</f>
        <v>Voer in alle cellen een aantal (of 0) in</v>
      </c>
    </row>
    <row r="665" spans="1:7" s="4" customFormat="1" ht="20" x14ac:dyDescent="0.25">
      <c r="A665" s="14" t="s">
        <v>2427</v>
      </c>
      <c r="B665" s="3" t="s">
        <v>1094</v>
      </c>
      <c r="C665" s="145"/>
      <c r="D665" s="145"/>
      <c r="E665" s="19"/>
      <c r="F665" s="19"/>
      <c r="G665" s="22" t="str">
        <f>IF(AND(ISNUMBER(E665),ISNUMBER(F665)),"",Controlemeldingen!$A$10)</f>
        <v>Voer in alle cellen een aantal (of 0) in</v>
      </c>
    </row>
    <row r="666" spans="1:7" s="4" customFormat="1" ht="20" x14ac:dyDescent="0.25">
      <c r="A666" s="14" t="s">
        <v>2428</v>
      </c>
      <c r="B666" s="3" t="s">
        <v>1097</v>
      </c>
      <c r="C666" s="145"/>
      <c r="D666" s="145"/>
      <c r="E666" s="19"/>
      <c r="F666" s="19"/>
      <c r="G666" s="22" t="str">
        <f>IF(AND(ISNUMBER(E666),ISNUMBER(F666)),"",Controlemeldingen!$A$10)</f>
        <v>Voer in alle cellen een aantal (of 0) in</v>
      </c>
    </row>
    <row r="667" spans="1:7" s="4" customFormat="1" ht="20" x14ac:dyDescent="0.25">
      <c r="A667" s="14" t="s">
        <v>2429</v>
      </c>
      <c r="B667" s="3" t="s">
        <v>1089</v>
      </c>
      <c r="C667" s="145"/>
      <c r="D667" s="145"/>
      <c r="E667" s="19"/>
      <c r="F667" s="19"/>
      <c r="G667" s="22" t="str">
        <f>IF(AND(ISNUMBER(E667),ISNUMBER(F667)),"",Controlemeldingen!$A$10)</f>
        <v>Voer in alle cellen een aantal (of 0) in</v>
      </c>
    </row>
    <row r="668" spans="1:7" s="4" customFormat="1" ht="20" x14ac:dyDescent="0.25">
      <c r="A668" s="14" t="s">
        <v>2430</v>
      </c>
      <c r="B668" s="3" t="s">
        <v>1098</v>
      </c>
      <c r="C668" s="145"/>
      <c r="D668" s="145"/>
      <c r="E668" s="19"/>
      <c r="F668" s="19"/>
      <c r="G668" s="22" t="str">
        <f>IF(AND(ISNUMBER(E668),ISNUMBER(F668)),"",Controlemeldingen!$A$10)</f>
        <v>Voer in alle cellen een aantal (of 0) in</v>
      </c>
    </row>
    <row r="669" spans="1:7" s="4" customFormat="1" ht="20" x14ac:dyDescent="0.25">
      <c r="A669" s="14" t="s">
        <v>2431</v>
      </c>
      <c r="B669" s="3" t="s">
        <v>1261</v>
      </c>
      <c r="C669" s="145"/>
      <c r="D669" s="145"/>
      <c r="E669" s="19"/>
      <c r="F669" s="19"/>
      <c r="G669" s="22" t="str">
        <f>IF(AND(ISNUMBER(E669),ISNUMBER(F669)),"",Controlemeldingen!$A$10)</f>
        <v>Voer in alle cellen een aantal (of 0) in</v>
      </c>
    </row>
    <row r="670" spans="1:7" s="4" customFormat="1" ht="20" x14ac:dyDescent="0.25">
      <c r="A670" s="14" t="s">
        <v>2432</v>
      </c>
      <c r="B670" s="3" t="s">
        <v>1156</v>
      </c>
      <c r="C670" s="145"/>
      <c r="D670" s="145"/>
      <c r="E670" s="19"/>
      <c r="F670" s="19"/>
      <c r="G670" s="22" t="str">
        <f>IF(AND(ISNUMBER(E670),ISNUMBER(F670)),"",Controlemeldingen!$A$10)</f>
        <v>Voer in alle cellen een aantal (of 0) in</v>
      </c>
    </row>
    <row r="671" spans="1:7" s="4" customFormat="1" ht="20" x14ac:dyDescent="0.25">
      <c r="A671" s="14" t="s">
        <v>2433</v>
      </c>
      <c r="B671" s="3" t="s">
        <v>1099</v>
      </c>
      <c r="C671" s="145"/>
      <c r="D671" s="145"/>
      <c r="E671" s="19"/>
      <c r="F671" s="19"/>
      <c r="G671" s="22" t="str">
        <f>IF(AND(ISNUMBER(E671),ISNUMBER(F671)),"",Controlemeldingen!$A$10)</f>
        <v>Voer in alle cellen een aantal (of 0) in</v>
      </c>
    </row>
    <row r="672" spans="1:7" s="4" customFormat="1" ht="20" x14ac:dyDescent="0.25">
      <c r="A672" s="14" t="s">
        <v>2434</v>
      </c>
      <c r="B672" s="3" t="s">
        <v>1091</v>
      </c>
      <c r="C672" s="145"/>
      <c r="D672" s="145"/>
      <c r="E672" s="19"/>
      <c r="F672" s="19"/>
      <c r="G672" s="22" t="str">
        <f>IF(AND(ISNUMBER(E672),ISNUMBER(F672)),"",Controlemeldingen!$A$10)</f>
        <v>Voer in alle cellen een aantal (of 0) in</v>
      </c>
    </row>
    <row r="673" spans="1:7" s="4" customFormat="1" ht="20" x14ac:dyDescent="0.25">
      <c r="A673" s="14" t="s">
        <v>2435</v>
      </c>
      <c r="B673" s="3" t="s">
        <v>1085</v>
      </c>
      <c r="C673" s="145"/>
      <c r="D673" s="145"/>
      <c r="E673" s="19"/>
      <c r="F673" s="19"/>
      <c r="G673" s="22" t="str">
        <f>IF(AND(ISNUMBER(E673),ISNUMBER(F673)),"",Controlemeldingen!$A$10)</f>
        <v>Voer in alle cellen een aantal (of 0) in</v>
      </c>
    </row>
    <row r="674" spans="1:7" s="4" customFormat="1" ht="20" x14ac:dyDescent="0.25">
      <c r="A674" s="14" t="s">
        <v>2436</v>
      </c>
      <c r="B674" s="3" t="s">
        <v>1092</v>
      </c>
      <c r="C674" s="145"/>
      <c r="D674" s="145"/>
      <c r="E674" s="19"/>
      <c r="F674" s="19"/>
      <c r="G674" s="22" t="str">
        <f>IF(AND(ISNUMBER(E674),ISNUMBER(F674)),"",Controlemeldingen!$A$10)</f>
        <v>Voer in alle cellen een aantal (of 0) in</v>
      </c>
    </row>
    <row r="675" spans="1:7" s="4" customFormat="1" ht="20" x14ac:dyDescent="0.25">
      <c r="A675" s="14" t="s">
        <v>2437</v>
      </c>
      <c r="B675" s="3" t="s">
        <v>1095</v>
      </c>
      <c r="C675" s="145"/>
      <c r="D675" s="145"/>
      <c r="E675" s="19"/>
      <c r="F675" s="19"/>
      <c r="G675" s="22" t="str">
        <f>IF(AND(ISNUMBER(E675),ISNUMBER(F675)),"",Controlemeldingen!$A$10)</f>
        <v>Voer in alle cellen een aantal (of 0) in</v>
      </c>
    </row>
    <row r="676" spans="1:7" s="4" customFormat="1" ht="20" x14ac:dyDescent="0.25">
      <c r="A676" s="14" t="s">
        <v>2438</v>
      </c>
      <c r="B676" s="3" t="s">
        <v>1100</v>
      </c>
      <c r="C676" s="145"/>
      <c r="D676" s="145"/>
      <c r="E676" s="19"/>
      <c r="F676" s="19"/>
      <c r="G676" s="22" t="str">
        <f>IF(AND(ISNUMBER(E676),ISNUMBER(F676)),"",Controlemeldingen!$A$10)</f>
        <v>Voer in alle cellen een aantal (of 0) in</v>
      </c>
    </row>
    <row r="677" spans="1:7" s="4" customFormat="1" ht="20" x14ac:dyDescent="0.25">
      <c r="A677" s="14" t="s">
        <v>2439</v>
      </c>
      <c r="B677" s="3" t="s">
        <v>1102</v>
      </c>
      <c r="C677" s="145"/>
      <c r="D677" s="145"/>
      <c r="E677" s="19"/>
      <c r="F677" s="19"/>
      <c r="G677" s="22" t="str">
        <f>IF(AND(ISNUMBER(E677),ISNUMBER(F677)),"",Controlemeldingen!$A$10)</f>
        <v>Voer in alle cellen een aantal (of 0) in</v>
      </c>
    </row>
    <row r="678" spans="1:7" s="4" customFormat="1" ht="20" x14ac:dyDescent="0.25">
      <c r="A678" s="14" t="s">
        <v>2440</v>
      </c>
      <c r="B678" s="3" t="s">
        <v>1087</v>
      </c>
      <c r="C678" s="145"/>
      <c r="D678" s="145"/>
      <c r="E678" s="19"/>
      <c r="F678" s="19"/>
      <c r="G678" s="22" t="str">
        <f>IF(AND(ISNUMBER(E678),ISNUMBER(F678)),"",Controlemeldingen!$A$10)</f>
        <v>Voer in alle cellen een aantal (of 0) in</v>
      </c>
    </row>
    <row r="679" spans="1:7" s="4" customFormat="1" ht="20" x14ac:dyDescent="0.25">
      <c r="A679" s="14" t="s">
        <v>2441</v>
      </c>
      <c r="B679" s="3" t="s">
        <v>1103</v>
      </c>
      <c r="C679" s="145"/>
      <c r="D679" s="145"/>
      <c r="E679" s="19"/>
      <c r="F679" s="19"/>
      <c r="G679" s="22" t="str">
        <f>IF(AND(ISNUMBER(E679),ISNUMBER(F679)),"",Controlemeldingen!$A$10)</f>
        <v>Voer in alle cellen een aantal (of 0) in</v>
      </c>
    </row>
    <row r="680" spans="1:7" s="4" customFormat="1" ht="20" x14ac:dyDescent="0.25">
      <c r="A680" s="14" t="s">
        <v>2442</v>
      </c>
      <c r="B680" s="3" t="s">
        <v>1093</v>
      </c>
      <c r="C680" s="145"/>
      <c r="D680" s="145"/>
      <c r="E680" s="19"/>
      <c r="F680" s="19"/>
      <c r="G680" s="22" t="str">
        <f>IF(AND(ISNUMBER(E680),ISNUMBER(F680)),"",Controlemeldingen!$A$10)</f>
        <v>Voer in alle cellen een aantal (of 0) in</v>
      </c>
    </row>
    <row r="681" spans="1:7" s="4" customFormat="1" ht="20" x14ac:dyDescent="0.25">
      <c r="A681" s="14" t="s">
        <v>2443</v>
      </c>
      <c r="B681" s="3" t="s">
        <v>1104</v>
      </c>
      <c r="C681" s="145"/>
      <c r="D681" s="145"/>
      <c r="E681" s="19"/>
      <c r="F681" s="19"/>
      <c r="G681" s="22" t="str">
        <f>IF(AND(ISNUMBER(E681),ISNUMBER(F681)),"",Controlemeldingen!$A$10)</f>
        <v>Voer in alle cellen een aantal (of 0) in</v>
      </c>
    </row>
    <row r="682" spans="1:7" s="4" customFormat="1" ht="20" x14ac:dyDescent="0.25">
      <c r="A682" s="14" t="s">
        <v>2444</v>
      </c>
      <c r="B682" s="3" t="s">
        <v>1105</v>
      </c>
      <c r="C682" s="145"/>
      <c r="D682" s="145"/>
      <c r="E682" s="19"/>
      <c r="F682" s="19"/>
      <c r="G682" s="22" t="str">
        <f>IF(AND(ISNUMBER(E682),ISNUMBER(F682)),"",Controlemeldingen!$A$10)</f>
        <v>Voer in alle cellen een aantal (of 0) in</v>
      </c>
    </row>
    <row r="683" spans="1:7" s="4" customFormat="1" ht="20" x14ac:dyDescent="0.25">
      <c r="A683" s="14" t="s">
        <v>2445</v>
      </c>
      <c r="B683" s="3" t="s">
        <v>1129</v>
      </c>
      <c r="C683" s="145"/>
      <c r="D683" s="145"/>
      <c r="E683" s="19"/>
      <c r="F683" s="19"/>
      <c r="G683" s="22" t="str">
        <f>IF(AND(ISNUMBER(E683),ISNUMBER(F683)),"",Controlemeldingen!$A$10)</f>
        <v>Voer in alle cellen een aantal (of 0) in</v>
      </c>
    </row>
    <row r="684" spans="1:7" s="4" customFormat="1" ht="20" x14ac:dyDescent="0.25">
      <c r="A684" s="14" t="s">
        <v>2446</v>
      </c>
      <c r="B684" s="3" t="s">
        <v>1107</v>
      </c>
      <c r="C684" s="145"/>
      <c r="D684" s="145"/>
      <c r="E684" s="19"/>
      <c r="F684" s="19"/>
      <c r="G684" s="22" t="str">
        <f>IF(AND(ISNUMBER(E684),ISNUMBER(F684)),"",Controlemeldingen!$A$10)</f>
        <v>Voer in alle cellen een aantal (of 0) in</v>
      </c>
    </row>
    <row r="685" spans="1:7" s="4" customFormat="1" ht="20" x14ac:dyDescent="0.25">
      <c r="A685" s="14" t="s">
        <v>2447</v>
      </c>
      <c r="B685" s="3" t="s">
        <v>1106</v>
      </c>
      <c r="C685" s="145"/>
      <c r="D685" s="145"/>
      <c r="E685" s="19"/>
      <c r="F685" s="19"/>
      <c r="G685" s="22" t="str">
        <f>IF(AND(ISNUMBER(E685),ISNUMBER(F685)),"",Controlemeldingen!$A$10)</f>
        <v>Voer in alle cellen een aantal (of 0) in</v>
      </c>
    </row>
    <row r="686" spans="1:7" s="4" customFormat="1" ht="20" x14ac:dyDescent="0.25">
      <c r="A686" s="14" t="s">
        <v>2448</v>
      </c>
      <c r="B686" s="3" t="s">
        <v>1108</v>
      </c>
      <c r="C686" s="145"/>
      <c r="D686" s="145"/>
      <c r="E686" s="19"/>
      <c r="F686" s="19"/>
      <c r="G686" s="22" t="str">
        <f>IF(AND(ISNUMBER(E686),ISNUMBER(F686)),"",Controlemeldingen!$A$10)</f>
        <v>Voer in alle cellen een aantal (of 0) in</v>
      </c>
    </row>
    <row r="687" spans="1:7" s="4" customFormat="1" ht="20" x14ac:dyDescent="0.25">
      <c r="A687" s="14" t="s">
        <v>2449</v>
      </c>
      <c r="B687" s="3" t="s">
        <v>1109</v>
      </c>
      <c r="C687" s="145"/>
      <c r="D687" s="145"/>
      <c r="E687" s="19"/>
      <c r="F687" s="19"/>
      <c r="G687" s="22" t="str">
        <f>IF(AND(ISNUMBER(E687),ISNUMBER(F687)),"",Controlemeldingen!$A$10)</f>
        <v>Voer in alle cellen een aantal (of 0) in</v>
      </c>
    </row>
    <row r="688" spans="1:7" s="4" customFormat="1" ht="20" x14ac:dyDescent="0.25">
      <c r="A688" s="14" t="s">
        <v>2450</v>
      </c>
      <c r="B688" s="3" t="s">
        <v>1050</v>
      </c>
      <c r="C688" s="145"/>
      <c r="D688" s="145"/>
      <c r="E688" s="19"/>
      <c r="F688" s="19"/>
      <c r="G688" s="22" t="str">
        <f>IF(AND(ISNUMBER(E688),ISNUMBER(F688)),"",Controlemeldingen!$A$10)</f>
        <v>Voer in alle cellen een aantal (of 0) in</v>
      </c>
    </row>
    <row r="689" spans="1:7" s="4" customFormat="1" ht="20" x14ac:dyDescent="0.25">
      <c r="A689" s="14" t="s">
        <v>2451</v>
      </c>
      <c r="B689" s="3" t="s">
        <v>1110</v>
      </c>
      <c r="C689" s="145"/>
      <c r="D689" s="145"/>
      <c r="E689" s="19"/>
      <c r="F689" s="19"/>
      <c r="G689" s="22" t="str">
        <f>IF(AND(ISNUMBER(E689),ISNUMBER(F689)),"",Controlemeldingen!$A$10)</f>
        <v>Voer in alle cellen een aantal (of 0) in</v>
      </c>
    </row>
    <row r="690" spans="1:7" s="4" customFormat="1" ht="20" x14ac:dyDescent="0.25">
      <c r="A690" s="14" t="s">
        <v>2452</v>
      </c>
      <c r="B690" s="3" t="s">
        <v>1115</v>
      </c>
      <c r="C690" s="145"/>
      <c r="D690" s="145"/>
      <c r="E690" s="19"/>
      <c r="F690" s="19"/>
      <c r="G690" s="22" t="str">
        <f>IF(AND(ISNUMBER(E690),ISNUMBER(F690)),"",Controlemeldingen!$A$10)</f>
        <v>Voer in alle cellen een aantal (of 0) in</v>
      </c>
    </row>
    <row r="691" spans="1:7" s="4" customFormat="1" ht="20" x14ac:dyDescent="0.25">
      <c r="A691" s="14" t="s">
        <v>2453</v>
      </c>
      <c r="B691" s="3" t="s">
        <v>1111</v>
      </c>
      <c r="C691" s="145"/>
      <c r="D691" s="145"/>
      <c r="E691" s="19"/>
      <c r="F691" s="19"/>
      <c r="G691" s="22" t="str">
        <f>IF(AND(ISNUMBER(E691),ISNUMBER(F691)),"",Controlemeldingen!$A$10)</f>
        <v>Voer in alle cellen een aantal (of 0) in</v>
      </c>
    </row>
    <row r="692" spans="1:7" s="4" customFormat="1" ht="20" x14ac:dyDescent="0.25">
      <c r="A692" s="14" t="s">
        <v>2454</v>
      </c>
      <c r="B692" s="3" t="s">
        <v>1292</v>
      </c>
      <c r="C692" s="145"/>
      <c r="D692" s="145"/>
      <c r="E692" s="19"/>
      <c r="F692" s="19"/>
      <c r="G692" s="22" t="str">
        <f>IF(AND(ISNUMBER(E692),ISNUMBER(F692)),"",Controlemeldingen!$A$10)</f>
        <v>Voer in alle cellen een aantal (of 0) in</v>
      </c>
    </row>
    <row r="693" spans="1:7" s="4" customFormat="1" ht="20" x14ac:dyDescent="0.25">
      <c r="A693" s="14" t="s">
        <v>2455</v>
      </c>
      <c r="B693" s="3" t="s">
        <v>1114</v>
      </c>
      <c r="C693" s="145"/>
      <c r="D693" s="145"/>
      <c r="E693" s="19"/>
      <c r="F693" s="19"/>
      <c r="G693" s="22" t="str">
        <f>IF(AND(ISNUMBER(E693),ISNUMBER(F693)),"",Controlemeldingen!$A$10)</f>
        <v>Voer in alle cellen een aantal (of 0) in</v>
      </c>
    </row>
    <row r="694" spans="1:7" s="4" customFormat="1" ht="20" x14ac:dyDescent="0.25">
      <c r="A694" s="14" t="s">
        <v>2456</v>
      </c>
      <c r="B694" s="3" t="s">
        <v>1255</v>
      </c>
      <c r="C694" s="145"/>
      <c r="D694" s="145"/>
      <c r="E694" s="19"/>
      <c r="F694" s="19"/>
      <c r="G694" s="22" t="str">
        <f>IF(AND(ISNUMBER(E694),ISNUMBER(F694)),"",Controlemeldingen!$A$10)</f>
        <v>Voer in alle cellen een aantal (of 0) in</v>
      </c>
    </row>
    <row r="695" spans="1:7" s="4" customFormat="1" ht="20" x14ac:dyDescent="0.25">
      <c r="A695" s="14" t="s">
        <v>2457</v>
      </c>
      <c r="B695" s="3" t="s">
        <v>1117</v>
      </c>
      <c r="C695" s="145"/>
      <c r="D695" s="145"/>
      <c r="E695" s="19"/>
      <c r="F695" s="19"/>
      <c r="G695" s="22" t="str">
        <f>IF(AND(ISNUMBER(E695),ISNUMBER(F695)),"",Controlemeldingen!$A$10)</f>
        <v>Voer in alle cellen een aantal (of 0) in</v>
      </c>
    </row>
    <row r="696" spans="1:7" s="4" customFormat="1" ht="20" x14ac:dyDescent="0.25">
      <c r="A696" s="14" t="s">
        <v>2458</v>
      </c>
      <c r="B696" s="3" t="s">
        <v>1121</v>
      </c>
      <c r="C696" s="145"/>
      <c r="D696" s="145"/>
      <c r="E696" s="19"/>
      <c r="F696" s="19"/>
      <c r="G696" s="22" t="str">
        <f>IF(AND(ISNUMBER(E696),ISNUMBER(F696)),"",Controlemeldingen!$A$10)</f>
        <v>Voer in alle cellen een aantal (of 0) in</v>
      </c>
    </row>
    <row r="697" spans="1:7" s="4" customFormat="1" ht="20" x14ac:dyDescent="0.25">
      <c r="A697" s="14" t="s">
        <v>2459</v>
      </c>
      <c r="B697" s="3" t="s">
        <v>1120</v>
      </c>
      <c r="C697" s="145"/>
      <c r="D697" s="145"/>
      <c r="E697" s="19"/>
      <c r="F697" s="19"/>
      <c r="G697" s="22" t="str">
        <f>IF(AND(ISNUMBER(E697),ISNUMBER(F697)),"",Controlemeldingen!$A$10)</f>
        <v>Voer in alle cellen een aantal (of 0) in</v>
      </c>
    </row>
    <row r="698" spans="1:7" s="4" customFormat="1" ht="20" x14ac:dyDescent="0.25">
      <c r="A698" s="14" t="s">
        <v>2460</v>
      </c>
      <c r="B698" s="3" t="s">
        <v>1118</v>
      </c>
      <c r="C698" s="145"/>
      <c r="D698" s="145"/>
      <c r="E698" s="19"/>
      <c r="F698" s="19"/>
      <c r="G698" s="22" t="str">
        <f>IF(AND(ISNUMBER(E698),ISNUMBER(F698)),"",Controlemeldingen!$A$10)</f>
        <v>Voer in alle cellen een aantal (of 0) in</v>
      </c>
    </row>
    <row r="699" spans="1:7" s="4" customFormat="1" ht="20" x14ac:dyDescent="0.25">
      <c r="A699" s="14" t="s">
        <v>2461</v>
      </c>
      <c r="B699" s="3" t="s">
        <v>1192</v>
      </c>
      <c r="C699" s="145"/>
      <c r="D699" s="145"/>
      <c r="E699" s="19"/>
      <c r="F699" s="19"/>
      <c r="G699" s="22" t="str">
        <f>IF(AND(ISNUMBER(E699),ISNUMBER(F699)),"",Controlemeldingen!$A$10)</f>
        <v>Voer in alle cellen een aantal (of 0) in</v>
      </c>
    </row>
    <row r="700" spans="1:7" s="4" customFormat="1" ht="20" x14ac:dyDescent="0.25">
      <c r="A700" s="14" t="s">
        <v>2462</v>
      </c>
      <c r="B700" s="3" t="s">
        <v>1119</v>
      </c>
      <c r="C700" s="145"/>
      <c r="D700" s="145"/>
      <c r="E700" s="19"/>
      <c r="F700" s="19"/>
      <c r="G700" s="22" t="str">
        <f>IF(AND(ISNUMBER(E700),ISNUMBER(F700)),"",Controlemeldingen!$A$10)</f>
        <v>Voer in alle cellen een aantal (of 0) in</v>
      </c>
    </row>
    <row r="701" spans="1:7" s="4" customFormat="1" ht="20" x14ac:dyDescent="0.25">
      <c r="A701" s="14" t="s">
        <v>2463</v>
      </c>
      <c r="B701" s="3" t="s">
        <v>1122</v>
      </c>
      <c r="C701" s="145"/>
      <c r="D701" s="145"/>
      <c r="E701" s="19"/>
      <c r="F701" s="19"/>
      <c r="G701" s="22" t="str">
        <f>IF(AND(ISNUMBER(E701),ISNUMBER(F701)),"",Controlemeldingen!$A$10)</f>
        <v>Voer in alle cellen een aantal (of 0) in</v>
      </c>
    </row>
    <row r="702" spans="1:7" s="4" customFormat="1" ht="20" x14ac:dyDescent="0.25">
      <c r="A702" s="14" t="s">
        <v>2464</v>
      </c>
      <c r="B702" s="3" t="s">
        <v>1126</v>
      </c>
      <c r="C702" s="145"/>
      <c r="D702" s="145"/>
      <c r="E702" s="19"/>
      <c r="F702" s="19"/>
      <c r="G702" s="22" t="str">
        <f>IF(AND(ISNUMBER(E702),ISNUMBER(F702)),"",Controlemeldingen!$A$10)</f>
        <v>Voer in alle cellen een aantal (of 0) in</v>
      </c>
    </row>
    <row r="703" spans="1:7" s="4" customFormat="1" ht="20" x14ac:dyDescent="0.25">
      <c r="A703" s="14" t="s">
        <v>2465</v>
      </c>
      <c r="B703" s="3" t="s">
        <v>1280</v>
      </c>
      <c r="C703" s="145"/>
      <c r="D703" s="145"/>
      <c r="E703" s="19"/>
      <c r="F703" s="19"/>
      <c r="G703" s="22" t="str">
        <f>IF(AND(ISNUMBER(E703),ISNUMBER(F703)),"",Controlemeldingen!$A$10)</f>
        <v>Voer in alle cellen een aantal (of 0) in</v>
      </c>
    </row>
    <row r="704" spans="1:7" s="4" customFormat="1" ht="20" x14ac:dyDescent="0.25">
      <c r="A704" s="14" t="s">
        <v>2466</v>
      </c>
      <c r="B704" s="3" t="s">
        <v>1134</v>
      </c>
      <c r="C704" s="145"/>
      <c r="D704" s="145"/>
      <c r="E704" s="19"/>
      <c r="F704" s="19"/>
      <c r="G704" s="22" t="str">
        <f>IF(AND(ISNUMBER(E704),ISNUMBER(F704)),"",Controlemeldingen!$A$10)</f>
        <v>Voer in alle cellen een aantal (of 0) in</v>
      </c>
    </row>
    <row r="705" spans="1:7" s="4" customFormat="1" ht="20" x14ac:dyDescent="0.25">
      <c r="A705" s="14" t="s">
        <v>2467</v>
      </c>
      <c r="B705" s="3" t="s">
        <v>1128</v>
      </c>
      <c r="C705" s="145"/>
      <c r="D705" s="145"/>
      <c r="E705" s="19"/>
      <c r="F705" s="19"/>
      <c r="G705" s="22" t="str">
        <f>IF(AND(ISNUMBER(E705),ISNUMBER(F705)),"",Controlemeldingen!$A$10)</f>
        <v>Voer in alle cellen een aantal (of 0) in</v>
      </c>
    </row>
    <row r="706" spans="1:7" s="4" customFormat="1" ht="20" x14ac:dyDescent="0.25">
      <c r="A706" s="14" t="s">
        <v>2468</v>
      </c>
      <c r="B706" s="3" t="s">
        <v>1123</v>
      </c>
      <c r="C706" s="145"/>
      <c r="D706" s="145"/>
      <c r="E706" s="19"/>
      <c r="F706" s="19"/>
      <c r="G706" s="22" t="str">
        <f>IF(AND(ISNUMBER(E706),ISNUMBER(F706)),"",Controlemeldingen!$A$10)</f>
        <v>Voer in alle cellen een aantal (of 0) in</v>
      </c>
    </row>
    <row r="707" spans="1:7" s="4" customFormat="1" ht="20" x14ac:dyDescent="0.25">
      <c r="A707" s="14" t="s">
        <v>2469</v>
      </c>
      <c r="B707" s="3" t="s">
        <v>1138</v>
      </c>
      <c r="C707" s="145"/>
      <c r="D707" s="145"/>
      <c r="E707" s="19"/>
      <c r="F707" s="19"/>
      <c r="G707" s="22" t="str">
        <f>IF(AND(ISNUMBER(E707),ISNUMBER(F707)),"",Controlemeldingen!$A$10)</f>
        <v>Voer in alle cellen een aantal (of 0) in</v>
      </c>
    </row>
    <row r="708" spans="1:7" s="4" customFormat="1" ht="20" x14ac:dyDescent="0.25">
      <c r="A708" s="14" t="s">
        <v>2470</v>
      </c>
      <c r="B708" s="3" t="s">
        <v>1130</v>
      </c>
      <c r="C708" s="145"/>
      <c r="D708" s="145"/>
      <c r="E708" s="19"/>
      <c r="F708" s="19"/>
      <c r="G708" s="22" t="str">
        <f>IF(AND(ISNUMBER(E708),ISNUMBER(F708)),"",Controlemeldingen!$A$10)</f>
        <v>Voer in alle cellen een aantal (of 0) in</v>
      </c>
    </row>
    <row r="709" spans="1:7" s="4" customFormat="1" ht="20" x14ac:dyDescent="0.25">
      <c r="A709" s="14" t="s">
        <v>2471</v>
      </c>
      <c r="B709" s="3" t="s">
        <v>1131</v>
      </c>
      <c r="C709" s="145"/>
      <c r="D709" s="145"/>
      <c r="E709" s="19"/>
      <c r="F709" s="19"/>
      <c r="G709" s="22" t="str">
        <f>IF(AND(ISNUMBER(E709),ISNUMBER(F709)),"",Controlemeldingen!$A$10)</f>
        <v>Voer in alle cellen een aantal (of 0) in</v>
      </c>
    </row>
    <row r="710" spans="1:7" s="4" customFormat="1" ht="20" x14ac:dyDescent="0.25">
      <c r="A710" s="14" t="s">
        <v>2472</v>
      </c>
      <c r="B710" s="3" t="s">
        <v>1133</v>
      </c>
      <c r="C710" s="145"/>
      <c r="D710" s="145"/>
      <c r="E710" s="19"/>
      <c r="F710" s="19"/>
      <c r="G710" s="22" t="str">
        <f>IF(AND(ISNUMBER(E710),ISNUMBER(F710)),"",Controlemeldingen!$A$10)</f>
        <v>Voer in alle cellen een aantal (of 0) in</v>
      </c>
    </row>
    <row r="711" spans="1:7" s="4" customFormat="1" ht="20" x14ac:dyDescent="0.25">
      <c r="A711" s="14" t="s">
        <v>2473</v>
      </c>
      <c r="B711" s="3" t="s">
        <v>1127</v>
      </c>
      <c r="C711" s="145"/>
      <c r="D711" s="145"/>
      <c r="E711" s="19"/>
      <c r="F711" s="19"/>
      <c r="G711" s="22" t="str">
        <f>IF(AND(ISNUMBER(E711),ISNUMBER(F711)),"",Controlemeldingen!$A$10)</f>
        <v>Voer in alle cellen een aantal (of 0) in</v>
      </c>
    </row>
    <row r="712" spans="1:7" s="4" customFormat="1" ht="20" x14ac:dyDescent="0.25">
      <c r="A712" s="14" t="s">
        <v>2474</v>
      </c>
      <c r="B712" s="3" t="s">
        <v>1139</v>
      </c>
      <c r="C712" s="145"/>
      <c r="D712" s="145"/>
      <c r="E712" s="19"/>
      <c r="F712" s="19"/>
      <c r="G712" s="22" t="str">
        <f>IF(AND(ISNUMBER(E712),ISNUMBER(F712)),"",Controlemeldingen!$A$10)</f>
        <v>Voer in alle cellen een aantal (of 0) in</v>
      </c>
    </row>
    <row r="713" spans="1:7" s="4" customFormat="1" ht="20" x14ac:dyDescent="0.25">
      <c r="A713" s="14" t="s">
        <v>2475</v>
      </c>
      <c r="B713" s="3" t="s">
        <v>1135</v>
      </c>
      <c r="C713" s="145"/>
      <c r="D713" s="145"/>
      <c r="E713" s="19"/>
      <c r="F713" s="19"/>
      <c r="G713" s="22" t="str">
        <f>IF(AND(ISNUMBER(E713),ISNUMBER(F713)),"",Controlemeldingen!$A$10)</f>
        <v>Voer in alle cellen een aantal (of 0) in</v>
      </c>
    </row>
    <row r="714" spans="1:7" s="4" customFormat="1" ht="20" x14ac:dyDescent="0.25">
      <c r="A714" s="14" t="s">
        <v>2476</v>
      </c>
      <c r="B714" s="3" t="s">
        <v>1113</v>
      </c>
      <c r="C714" s="145"/>
      <c r="D714" s="145"/>
      <c r="E714" s="19"/>
      <c r="F714" s="19"/>
      <c r="G714" s="22" t="str">
        <f>IF(AND(ISNUMBER(E714),ISNUMBER(F714)),"",Controlemeldingen!$A$10)</f>
        <v>Voer in alle cellen een aantal (of 0) in</v>
      </c>
    </row>
    <row r="715" spans="1:7" s="4" customFormat="1" ht="20" x14ac:dyDescent="0.25">
      <c r="A715" s="14" t="s">
        <v>2477</v>
      </c>
      <c r="B715" s="3" t="s">
        <v>1132</v>
      </c>
      <c r="C715" s="145"/>
      <c r="D715" s="145"/>
      <c r="E715" s="19"/>
      <c r="F715" s="19"/>
      <c r="G715" s="22" t="str">
        <f>IF(AND(ISNUMBER(E715),ISNUMBER(F715)),"",Controlemeldingen!$A$10)</f>
        <v>Voer in alle cellen een aantal (of 0) in</v>
      </c>
    </row>
    <row r="716" spans="1:7" s="4" customFormat="1" ht="20" x14ac:dyDescent="0.25">
      <c r="A716" s="14" t="s">
        <v>2478</v>
      </c>
      <c r="B716" s="3" t="s">
        <v>1253</v>
      </c>
      <c r="C716" s="145"/>
      <c r="D716" s="145"/>
      <c r="E716" s="19"/>
      <c r="F716" s="19"/>
      <c r="G716" s="22" t="str">
        <f>IF(AND(ISNUMBER(E716),ISNUMBER(F716)),"",Controlemeldingen!$A$10)</f>
        <v>Voer in alle cellen een aantal (of 0) in</v>
      </c>
    </row>
    <row r="717" spans="1:7" s="4" customFormat="1" ht="20" x14ac:dyDescent="0.25">
      <c r="A717" s="14" t="s">
        <v>2479</v>
      </c>
      <c r="B717" s="3" t="s">
        <v>1137</v>
      </c>
      <c r="C717" s="145"/>
      <c r="D717" s="145"/>
      <c r="E717" s="19"/>
      <c r="F717" s="19"/>
      <c r="G717" s="22" t="str">
        <f>IF(AND(ISNUMBER(E717),ISNUMBER(F717)),"",Controlemeldingen!$A$10)</f>
        <v>Voer in alle cellen een aantal (of 0) in</v>
      </c>
    </row>
    <row r="718" spans="1:7" s="4" customFormat="1" ht="20" x14ac:dyDescent="0.25">
      <c r="A718" s="14" t="s">
        <v>2480</v>
      </c>
      <c r="B718" s="3" t="s">
        <v>1136</v>
      </c>
      <c r="C718" s="145"/>
      <c r="D718" s="145"/>
      <c r="E718" s="19"/>
      <c r="F718" s="19"/>
      <c r="G718" s="22" t="str">
        <f>IF(AND(ISNUMBER(E718),ISNUMBER(F718)),"",Controlemeldingen!$A$10)</f>
        <v>Voer in alle cellen een aantal (of 0) in</v>
      </c>
    </row>
    <row r="719" spans="1:7" s="4" customFormat="1" ht="20" x14ac:dyDescent="0.25">
      <c r="A719" s="14" t="s">
        <v>2481</v>
      </c>
      <c r="B719" s="3" t="s">
        <v>1140</v>
      </c>
      <c r="C719" s="145"/>
      <c r="D719" s="145"/>
      <c r="E719" s="19"/>
      <c r="F719" s="19"/>
      <c r="G719" s="22" t="str">
        <f>IF(AND(ISNUMBER(E719),ISNUMBER(F719)),"",Controlemeldingen!$A$10)</f>
        <v>Voer in alle cellen een aantal (of 0) in</v>
      </c>
    </row>
    <row r="720" spans="1:7" s="4" customFormat="1" ht="20" x14ac:dyDescent="0.25">
      <c r="A720" s="14" t="s">
        <v>2482</v>
      </c>
      <c r="B720" s="3" t="s">
        <v>1141</v>
      </c>
      <c r="C720" s="145"/>
      <c r="D720" s="145"/>
      <c r="E720" s="19"/>
      <c r="F720" s="19"/>
      <c r="G720" s="22" t="str">
        <f>IF(AND(ISNUMBER(E720),ISNUMBER(F720)),"",Controlemeldingen!$A$10)</f>
        <v>Voer in alle cellen een aantal (of 0) in</v>
      </c>
    </row>
    <row r="721" spans="1:7" s="4" customFormat="1" ht="20" x14ac:dyDescent="0.25">
      <c r="A721" s="14" t="s">
        <v>2483</v>
      </c>
      <c r="B721" s="3" t="s">
        <v>1145</v>
      </c>
      <c r="C721" s="145"/>
      <c r="D721" s="145"/>
      <c r="E721" s="19"/>
      <c r="F721" s="19"/>
      <c r="G721" s="22" t="str">
        <f>IF(AND(ISNUMBER(E721),ISNUMBER(F721)),"",Controlemeldingen!$A$10)</f>
        <v>Voer in alle cellen een aantal (of 0) in</v>
      </c>
    </row>
    <row r="722" spans="1:7" s="4" customFormat="1" ht="20" x14ac:dyDescent="0.25">
      <c r="A722" s="14" t="s">
        <v>2484</v>
      </c>
      <c r="B722" s="3" t="s">
        <v>1143</v>
      </c>
      <c r="C722" s="145"/>
      <c r="D722" s="145"/>
      <c r="E722" s="19"/>
      <c r="F722" s="19"/>
      <c r="G722" s="22" t="str">
        <f>IF(AND(ISNUMBER(E722),ISNUMBER(F722)),"",Controlemeldingen!$A$10)</f>
        <v>Voer in alle cellen een aantal (of 0) in</v>
      </c>
    </row>
    <row r="723" spans="1:7" s="4" customFormat="1" ht="20" x14ac:dyDescent="0.25">
      <c r="A723" s="14" t="s">
        <v>2485</v>
      </c>
      <c r="B723" s="3" t="s">
        <v>1144</v>
      </c>
      <c r="C723" s="145"/>
      <c r="D723" s="145"/>
      <c r="E723" s="19"/>
      <c r="F723" s="19"/>
      <c r="G723" s="22" t="str">
        <f>IF(AND(ISNUMBER(E723),ISNUMBER(F723)),"",Controlemeldingen!$A$10)</f>
        <v>Voer in alle cellen een aantal (of 0) in</v>
      </c>
    </row>
    <row r="724" spans="1:7" s="4" customFormat="1" ht="20" x14ac:dyDescent="0.25">
      <c r="A724" s="14" t="s">
        <v>2486</v>
      </c>
      <c r="B724" s="3" t="s">
        <v>1101</v>
      </c>
      <c r="C724" s="145"/>
      <c r="D724" s="145"/>
      <c r="E724" s="19"/>
      <c r="F724" s="19"/>
      <c r="G724" s="22" t="str">
        <f>IF(AND(ISNUMBER(E724),ISNUMBER(F724)),"",Controlemeldingen!$A$10)</f>
        <v>Voer in alle cellen een aantal (of 0) in</v>
      </c>
    </row>
    <row r="725" spans="1:7" s="4" customFormat="1" ht="20" x14ac:dyDescent="0.25">
      <c r="A725" s="14" t="s">
        <v>2487</v>
      </c>
      <c r="B725" s="3" t="s">
        <v>1142</v>
      </c>
      <c r="C725" s="145"/>
      <c r="D725" s="145"/>
      <c r="E725" s="19"/>
      <c r="F725" s="19"/>
      <c r="G725" s="22" t="str">
        <f>IF(AND(ISNUMBER(E725),ISNUMBER(F725)),"",Controlemeldingen!$A$10)</f>
        <v>Voer in alle cellen een aantal (of 0) in</v>
      </c>
    </row>
    <row r="726" spans="1:7" s="4" customFormat="1" ht="20" x14ac:dyDescent="0.25">
      <c r="A726" s="14" t="s">
        <v>2098</v>
      </c>
      <c r="B726" s="3" t="s">
        <v>1146</v>
      </c>
      <c r="C726" s="145"/>
      <c r="D726" s="145"/>
      <c r="E726" s="19"/>
      <c r="F726" s="19"/>
      <c r="G726" s="22" t="str">
        <f>IF(AND(ISNUMBER(E726),ISNUMBER(F726)),"",Controlemeldingen!$A$10)</f>
        <v>Voer in alle cellen een aantal (of 0) in</v>
      </c>
    </row>
    <row r="727" spans="1:7" s="4" customFormat="1" ht="20" x14ac:dyDescent="0.25">
      <c r="A727" s="14" t="s">
        <v>2099</v>
      </c>
      <c r="B727" s="3" t="s">
        <v>1149</v>
      </c>
      <c r="C727" s="145"/>
      <c r="D727" s="145"/>
      <c r="E727" s="19"/>
      <c r="F727" s="19"/>
      <c r="G727" s="22" t="str">
        <f>IF(AND(ISNUMBER(E727),ISNUMBER(F727)),"",Controlemeldingen!$A$10)</f>
        <v>Voer in alle cellen een aantal (of 0) in</v>
      </c>
    </row>
    <row r="728" spans="1:7" s="4" customFormat="1" ht="20" x14ac:dyDescent="0.25">
      <c r="A728" s="14" t="s">
        <v>2100</v>
      </c>
      <c r="B728" s="3" t="s">
        <v>1152</v>
      </c>
      <c r="C728" s="145"/>
      <c r="D728" s="145"/>
      <c r="E728" s="19"/>
      <c r="F728" s="19"/>
      <c r="G728" s="22" t="str">
        <f>IF(AND(ISNUMBER(E728),ISNUMBER(F728)),"",Controlemeldingen!$A$10)</f>
        <v>Voer in alle cellen een aantal (of 0) in</v>
      </c>
    </row>
    <row r="729" spans="1:7" s="4" customFormat="1" ht="20" x14ac:dyDescent="0.25">
      <c r="A729" s="14" t="s">
        <v>2101</v>
      </c>
      <c r="B729" s="3" t="s">
        <v>1154</v>
      </c>
      <c r="C729" s="145"/>
      <c r="D729" s="145"/>
      <c r="E729" s="19"/>
      <c r="F729" s="19"/>
      <c r="G729" s="22" t="str">
        <f>IF(AND(ISNUMBER(E729),ISNUMBER(F729)),"",Controlemeldingen!$A$10)</f>
        <v>Voer in alle cellen een aantal (of 0) in</v>
      </c>
    </row>
    <row r="730" spans="1:7" s="4" customFormat="1" ht="20" x14ac:dyDescent="0.25">
      <c r="A730" s="14" t="s">
        <v>2102</v>
      </c>
      <c r="B730" s="3" t="s">
        <v>1153</v>
      </c>
      <c r="C730" s="145"/>
      <c r="D730" s="145"/>
      <c r="E730" s="19"/>
      <c r="F730" s="19"/>
      <c r="G730" s="22" t="str">
        <f>IF(AND(ISNUMBER(E730),ISNUMBER(F730)),"",Controlemeldingen!$A$10)</f>
        <v>Voer in alle cellen een aantal (of 0) in</v>
      </c>
    </row>
    <row r="731" spans="1:7" s="4" customFormat="1" ht="20" x14ac:dyDescent="0.25">
      <c r="A731" s="14" t="s">
        <v>2103</v>
      </c>
      <c r="B731" s="3" t="s">
        <v>1148</v>
      </c>
      <c r="C731" s="145"/>
      <c r="D731" s="145"/>
      <c r="E731" s="19"/>
      <c r="F731" s="19"/>
      <c r="G731" s="22" t="str">
        <f>IF(AND(ISNUMBER(E731),ISNUMBER(F731)),"",Controlemeldingen!$A$10)</f>
        <v>Voer in alle cellen een aantal (of 0) in</v>
      </c>
    </row>
    <row r="732" spans="1:7" s="4" customFormat="1" ht="20" x14ac:dyDescent="0.25">
      <c r="A732" s="14" t="s">
        <v>2104</v>
      </c>
      <c r="B732" s="3" t="s">
        <v>1079</v>
      </c>
      <c r="C732" s="145"/>
      <c r="D732" s="145"/>
      <c r="E732" s="19"/>
      <c r="F732" s="19"/>
      <c r="G732" s="22" t="str">
        <f>IF(AND(ISNUMBER(E732),ISNUMBER(F732)),"",Controlemeldingen!$A$10)</f>
        <v>Voer in alle cellen een aantal (of 0) in</v>
      </c>
    </row>
    <row r="733" spans="1:7" s="4" customFormat="1" ht="20" x14ac:dyDescent="0.25">
      <c r="A733" s="14" t="s">
        <v>2105</v>
      </c>
      <c r="B733" s="3" t="s">
        <v>1151</v>
      </c>
      <c r="C733" s="145"/>
      <c r="D733" s="145"/>
      <c r="E733" s="19"/>
      <c r="F733" s="19"/>
      <c r="G733" s="22" t="str">
        <f>IF(AND(ISNUMBER(E733),ISNUMBER(F733)),"",Controlemeldingen!$A$10)</f>
        <v>Voer in alle cellen een aantal (of 0) in</v>
      </c>
    </row>
    <row r="734" spans="1:7" s="4" customFormat="1" ht="20" x14ac:dyDescent="0.25">
      <c r="A734" s="14" t="s">
        <v>2106</v>
      </c>
      <c r="B734" s="3" t="s">
        <v>1150</v>
      </c>
      <c r="C734" s="145"/>
      <c r="D734" s="145"/>
      <c r="E734" s="19"/>
      <c r="F734" s="19"/>
      <c r="G734" s="22" t="str">
        <f>IF(AND(ISNUMBER(E734),ISNUMBER(F734)),"",Controlemeldingen!$A$10)</f>
        <v>Voer in alle cellen een aantal (of 0) in</v>
      </c>
    </row>
    <row r="735" spans="1:7" s="4" customFormat="1" ht="20" x14ac:dyDescent="0.25">
      <c r="A735" s="14" t="s">
        <v>2107</v>
      </c>
      <c r="B735" s="3" t="s">
        <v>1147</v>
      </c>
      <c r="C735" s="145"/>
      <c r="D735" s="145"/>
      <c r="E735" s="19"/>
      <c r="F735" s="19"/>
      <c r="G735" s="22" t="str">
        <f>IF(AND(ISNUMBER(E735),ISNUMBER(F735)),"",Controlemeldingen!$A$10)</f>
        <v>Voer in alle cellen een aantal (of 0) in</v>
      </c>
    </row>
    <row r="736" spans="1:7" s="4" customFormat="1" ht="20" x14ac:dyDescent="0.25">
      <c r="A736" s="14" t="s">
        <v>2108</v>
      </c>
      <c r="B736" s="3" t="s">
        <v>1155</v>
      </c>
      <c r="C736" s="145"/>
      <c r="D736" s="145"/>
      <c r="E736" s="19"/>
      <c r="F736" s="19"/>
      <c r="G736" s="22" t="str">
        <f>IF(AND(ISNUMBER(E736),ISNUMBER(F736)),"",Controlemeldingen!$A$10)</f>
        <v>Voer in alle cellen een aantal (of 0) in</v>
      </c>
    </row>
    <row r="737" spans="1:7" s="4" customFormat="1" ht="20" x14ac:dyDescent="0.25">
      <c r="A737" s="14" t="s">
        <v>2109</v>
      </c>
      <c r="B737" s="3" t="s">
        <v>1159</v>
      </c>
      <c r="C737" s="145"/>
      <c r="D737" s="145"/>
      <c r="E737" s="19"/>
      <c r="F737" s="19"/>
      <c r="G737" s="22" t="str">
        <f>IF(AND(ISNUMBER(E737),ISNUMBER(F737)),"",Controlemeldingen!$A$10)</f>
        <v>Voer in alle cellen een aantal (of 0) in</v>
      </c>
    </row>
    <row r="738" spans="1:7" s="4" customFormat="1" ht="20" x14ac:dyDescent="0.25">
      <c r="A738" s="14" t="s">
        <v>2110</v>
      </c>
      <c r="B738" s="3" t="s">
        <v>1157</v>
      </c>
      <c r="C738" s="145"/>
      <c r="D738" s="145"/>
      <c r="E738" s="19"/>
      <c r="F738" s="19"/>
      <c r="G738" s="22" t="str">
        <f>IF(AND(ISNUMBER(E738),ISNUMBER(F738)),"",Controlemeldingen!$A$10)</f>
        <v>Voer in alle cellen een aantal (of 0) in</v>
      </c>
    </row>
    <row r="739" spans="1:7" s="4" customFormat="1" ht="20" x14ac:dyDescent="0.25">
      <c r="A739" s="14" t="s">
        <v>2111</v>
      </c>
      <c r="B739" s="3" t="s">
        <v>1160</v>
      </c>
      <c r="C739" s="145"/>
      <c r="D739" s="145"/>
      <c r="E739" s="19"/>
      <c r="F739" s="19"/>
      <c r="G739" s="22" t="str">
        <f>IF(AND(ISNUMBER(E739),ISNUMBER(F739)),"",Controlemeldingen!$A$10)</f>
        <v>Voer in alle cellen een aantal (of 0) in</v>
      </c>
    </row>
    <row r="740" spans="1:7" s="4" customFormat="1" ht="20" x14ac:dyDescent="0.25">
      <c r="A740" s="14" t="s">
        <v>2112</v>
      </c>
      <c r="B740" s="3" t="s">
        <v>1158</v>
      </c>
      <c r="C740" s="145"/>
      <c r="D740" s="145"/>
      <c r="E740" s="19"/>
      <c r="F740" s="19"/>
      <c r="G740" s="22" t="str">
        <f>IF(AND(ISNUMBER(E740),ISNUMBER(F740)),"",Controlemeldingen!$A$10)</f>
        <v>Voer in alle cellen een aantal (of 0) in</v>
      </c>
    </row>
    <row r="741" spans="1:7" s="4" customFormat="1" ht="20" x14ac:dyDescent="0.25">
      <c r="A741" s="14" t="s">
        <v>2113</v>
      </c>
      <c r="B741" s="3" t="s">
        <v>1162</v>
      </c>
      <c r="C741" s="145"/>
      <c r="D741" s="145"/>
      <c r="E741" s="19"/>
      <c r="F741" s="19"/>
      <c r="G741" s="22" t="str">
        <f>IF(AND(ISNUMBER(E741),ISNUMBER(F741)),"",Controlemeldingen!$A$10)</f>
        <v>Voer in alle cellen een aantal (of 0) in</v>
      </c>
    </row>
    <row r="742" spans="1:7" s="4" customFormat="1" ht="20" x14ac:dyDescent="0.25">
      <c r="A742" s="14" t="s">
        <v>2114</v>
      </c>
      <c r="B742" s="3" t="s">
        <v>1168</v>
      </c>
      <c r="C742" s="145"/>
      <c r="D742" s="145"/>
      <c r="E742" s="19"/>
      <c r="F742" s="19"/>
      <c r="G742" s="22" t="str">
        <f>IF(AND(ISNUMBER(E742),ISNUMBER(F742)),"",Controlemeldingen!$A$10)</f>
        <v>Voer in alle cellen een aantal (of 0) in</v>
      </c>
    </row>
    <row r="743" spans="1:7" s="4" customFormat="1" ht="20" x14ac:dyDescent="0.25">
      <c r="A743" s="14" t="s">
        <v>2115</v>
      </c>
      <c r="B743" s="3" t="s">
        <v>1084</v>
      </c>
      <c r="C743" s="145"/>
      <c r="D743" s="145"/>
      <c r="E743" s="19"/>
      <c r="F743" s="19"/>
      <c r="G743" s="22" t="str">
        <f>IF(AND(ISNUMBER(E743),ISNUMBER(F743)),"",Controlemeldingen!$A$10)</f>
        <v>Voer in alle cellen een aantal (of 0) in</v>
      </c>
    </row>
    <row r="744" spans="1:7" s="4" customFormat="1" ht="20" x14ac:dyDescent="0.25">
      <c r="A744" s="14" t="s">
        <v>2116</v>
      </c>
      <c r="B744" s="3" t="s">
        <v>1163</v>
      </c>
      <c r="C744" s="145"/>
      <c r="D744" s="145"/>
      <c r="E744" s="19"/>
      <c r="F744" s="19"/>
      <c r="G744" s="22" t="str">
        <f>IF(AND(ISNUMBER(E744),ISNUMBER(F744)),"",Controlemeldingen!$A$10)</f>
        <v>Voer in alle cellen een aantal (of 0) in</v>
      </c>
    </row>
    <row r="745" spans="1:7" s="4" customFormat="1" ht="20" x14ac:dyDescent="0.25">
      <c r="A745" s="14" t="s">
        <v>2117</v>
      </c>
      <c r="B745" s="3" t="s">
        <v>1096</v>
      </c>
      <c r="C745" s="145"/>
      <c r="D745" s="145"/>
      <c r="E745" s="19"/>
      <c r="F745" s="19"/>
      <c r="G745" s="22" t="str">
        <f>IF(AND(ISNUMBER(E745),ISNUMBER(F745)),"",Controlemeldingen!$A$10)</f>
        <v>Voer in alle cellen een aantal (of 0) in</v>
      </c>
    </row>
    <row r="746" spans="1:7" s="4" customFormat="1" ht="20" x14ac:dyDescent="0.25">
      <c r="A746" s="14" t="s">
        <v>2118</v>
      </c>
      <c r="B746" s="3" t="s">
        <v>1234</v>
      </c>
      <c r="C746" s="145"/>
      <c r="D746" s="145"/>
      <c r="E746" s="19"/>
      <c r="F746" s="19"/>
      <c r="G746" s="22" t="str">
        <f>IF(AND(ISNUMBER(E746),ISNUMBER(F746)),"",Controlemeldingen!$A$10)</f>
        <v>Voer in alle cellen een aantal (of 0) in</v>
      </c>
    </row>
    <row r="747" spans="1:7" s="4" customFormat="1" ht="20" x14ac:dyDescent="0.25">
      <c r="A747" s="14" t="s">
        <v>2119</v>
      </c>
      <c r="B747" s="3" t="s">
        <v>1164</v>
      </c>
      <c r="C747" s="145"/>
      <c r="D747" s="145"/>
      <c r="E747" s="19"/>
      <c r="F747" s="19"/>
      <c r="G747" s="22" t="str">
        <f>IF(AND(ISNUMBER(E747),ISNUMBER(F747)),"",Controlemeldingen!$A$10)</f>
        <v>Voer in alle cellen een aantal (of 0) in</v>
      </c>
    </row>
    <row r="748" spans="1:7" s="4" customFormat="1" ht="20" x14ac:dyDescent="0.25">
      <c r="A748" s="14" t="s">
        <v>2120</v>
      </c>
      <c r="B748" s="3" t="s">
        <v>1165</v>
      </c>
      <c r="C748" s="145"/>
      <c r="D748" s="145"/>
      <c r="E748" s="19"/>
      <c r="F748" s="19"/>
      <c r="G748" s="22" t="str">
        <f>IF(AND(ISNUMBER(E748),ISNUMBER(F748)),"",Controlemeldingen!$A$10)</f>
        <v>Voer in alle cellen een aantal (of 0) in</v>
      </c>
    </row>
    <row r="749" spans="1:7" s="4" customFormat="1" ht="20" x14ac:dyDescent="0.25">
      <c r="A749" s="14" t="s">
        <v>2121</v>
      </c>
      <c r="B749" s="3" t="s">
        <v>1167</v>
      </c>
      <c r="C749" s="145"/>
      <c r="D749" s="145"/>
      <c r="E749" s="19"/>
      <c r="F749" s="19"/>
      <c r="G749" s="22" t="str">
        <f>IF(AND(ISNUMBER(E749),ISNUMBER(F749)),"",Controlemeldingen!$A$10)</f>
        <v>Voer in alle cellen een aantal (of 0) in</v>
      </c>
    </row>
    <row r="750" spans="1:7" s="4" customFormat="1" ht="20" x14ac:dyDescent="0.25">
      <c r="A750" s="14" t="s">
        <v>2122</v>
      </c>
      <c r="B750" s="3" t="s">
        <v>1088</v>
      </c>
      <c r="C750" s="145"/>
      <c r="D750" s="145"/>
      <c r="E750" s="19"/>
      <c r="F750" s="19"/>
      <c r="G750" s="22" t="str">
        <f>IF(AND(ISNUMBER(E750),ISNUMBER(F750)),"",Controlemeldingen!$A$10)</f>
        <v>Voer in alle cellen een aantal (of 0) in</v>
      </c>
    </row>
    <row r="751" spans="1:7" s="4" customFormat="1" ht="20" x14ac:dyDescent="0.25">
      <c r="A751" s="14" t="s">
        <v>2123</v>
      </c>
      <c r="B751" s="3" t="s">
        <v>1161</v>
      </c>
      <c r="C751" s="145"/>
      <c r="D751" s="145"/>
      <c r="E751" s="19"/>
      <c r="F751" s="19"/>
      <c r="G751" s="22" t="str">
        <f>IF(AND(ISNUMBER(E751),ISNUMBER(F751)),"",Controlemeldingen!$A$10)</f>
        <v>Voer in alle cellen een aantal (of 0) in</v>
      </c>
    </row>
    <row r="752" spans="1:7" s="4" customFormat="1" ht="20" x14ac:dyDescent="0.25">
      <c r="A752" s="14" t="s">
        <v>2124</v>
      </c>
      <c r="B752" s="3" t="s">
        <v>1169</v>
      </c>
      <c r="C752" s="145"/>
      <c r="D752" s="145"/>
      <c r="E752" s="19"/>
      <c r="F752" s="19"/>
      <c r="G752" s="22" t="str">
        <f>IF(AND(ISNUMBER(E752),ISNUMBER(F752)),"",Controlemeldingen!$A$10)</f>
        <v>Voer in alle cellen een aantal (of 0) in</v>
      </c>
    </row>
    <row r="753" spans="1:7" s="4" customFormat="1" ht="20" x14ac:dyDescent="0.25">
      <c r="A753" s="14" t="s">
        <v>2125</v>
      </c>
      <c r="B753" s="3" t="s">
        <v>1171</v>
      </c>
      <c r="C753" s="145"/>
      <c r="D753" s="145"/>
      <c r="E753" s="19"/>
      <c r="F753" s="19"/>
      <c r="G753" s="22" t="str">
        <f>IF(AND(ISNUMBER(E753),ISNUMBER(F753)),"",Controlemeldingen!$A$10)</f>
        <v>Voer in alle cellen een aantal (of 0) in</v>
      </c>
    </row>
    <row r="754" spans="1:7" s="4" customFormat="1" ht="20" x14ac:dyDescent="0.25">
      <c r="A754" s="14" t="s">
        <v>2126</v>
      </c>
      <c r="B754" s="3" t="s">
        <v>1235</v>
      </c>
      <c r="C754" s="145"/>
      <c r="D754" s="145"/>
      <c r="E754" s="19"/>
      <c r="F754" s="19"/>
      <c r="G754" s="22" t="str">
        <f>IF(AND(ISNUMBER(E754),ISNUMBER(F754)),"",Controlemeldingen!$A$10)</f>
        <v>Voer in alle cellen een aantal (of 0) in</v>
      </c>
    </row>
    <row r="755" spans="1:7" s="4" customFormat="1" ht="20" x14ac:dyDescent="0.25">
      <c r="A755" s="14" t="s">
        <v>2127</v>
      </c>
      <c r="B755" s="3" t="s">
        <v>1175</v>
      </c>
      <c r="C755" s="145"/>
      <c r="D755" s="145"/>
      <c r="E755" s="19"/>
      <c r="F755" s="19"/>
      <c r="G755" s="22" t="str">
        <f>IF(AND(ISNUMBER(E755),ISNUMBER(F755)),"",Controlemeldingen!$A$10)</f>
        <v>Voer in alle cellen een aantal (of 0) in</v>
      </c>
    </row>
    <row r="756" spans="1:7" s="4" customFormat="1" ht="20" x14ac:dyDescent="0.25">
      <c r="A756" s="14" t="s">
        <v>2128</v>
      </c>
      <c r="B756" s="3" t="s">
        <v>1256</v>
      </c>
      <c r="C756" s="145"/>
      <c r="D756" s="145"/>
      <c r="E756" s="19"/>
      <c r="F756" s="19"/>
      <c r="G756" s="22" t="str">
        <f>IF(AND(ISNUMBER(E756),ISNUMBER(F756)),"",Controlemeldingen!$A$10)</f>
        <v>Voer in alle cellen een aantal (of 0) in</v>
      </c>
    </row>
    <row r="757" spans="1:7" s="4" customFormat="1" ht="20" x14ac:dyDescent="0.25">
      <c r="A757" s="14" t="s">
        <v>2129</v>
      </c>
      <c r="B757" s="3" t="s">
        <v>1173</v>
      </c>
      <c r="C757" s="145"/>
      <c r="D757" s="145"/>
      <c r="E757" s="19"/>
      <c r="F757" s="19"/>
      <c r="G757" s="22" t="str">
        <f>IF(AND(ISNUMBER(E757),ISNUMBER(F757)),"",Controlemeldingen!$A$10)</f>
        <v>Voer in alle cellen een aantal (of 0) in</v>
      </c>
    </row>
    <row r="758" spans="1:7" s="4" customFormat="1" ht="20" x14ac:dyDescent="0.25">
      <c r="A758" s="14" t="s">
        <v>2130</v>
      </c>
      <c r="B758" s="3" t="s">
        <v>1172</v>
      </c>
      <c r="C758" s="145"/>
      <c r="D758" s="145"/>
      <c r="E758" s="19"/>
      <c r="F758" s="19"/>
      <c r="G758" s="22" t="str">
        <f>IF(AND(ISNUMBER(E758),ISNUMBER(F758)),"",Controlemeldingen!$A$10)</f>
        <v>Voer in alle cellen een aantal (of 0) in</v>
      </c>
    </row>
    <row r="759" spans="1:7" s="4" customFormat="1" ht="20" x14ac:dyDescent="0.25">
      <c r="A759" s="14" t="s">
        <v>2131</v>
      </c>
      <c r="B759" s="3" t="s">
        <v>1176</v>
      </c>
      <c r="C759" s="145"/>
      <c r="D759" s="145"/>
      <c r="E759" s="19"/>
      <c r="F759" s="19"/>
      <c r="G759" s="22" t="str">
        <f>IF(AND(ISNUMBER(E759),ISNUMBER(F759)),"",Controlemeldingen!$A$10)</f>
        <v>Voer in alle cellen een aantal (of 0) in</v>
      </c>
    </row>
    <row r="760" spans="1:7" s="4" customFormat="1" ht="20" x14ac:dyDescent="0.25">
      <c r="A760" s="14" t="s">
        <v>2132</v>
      </c>
      <c r="B760" s="3" t="s">
        <v>1177</v>
      </c>
      <c r="C760" s="145"/>
      <c r="D760" s="145"/>
      <c r="E760" s="19"/>
      <c r="F760" s="19"/>
      <c r="G760" s="22" t="str">
        <f>IF(AND(ISNUMBER(E760),ISNUMBER(F760)),"",Controlemeldingen!$A$10)</f>
        <v>Voer in alle cellen een aantal (of 0) in</v>
      </c>
    </row>
    <row r="761" spans="1:7" s="4" customFormat="1" ht="20" x14ac:dyDescent="0.25">
      <c r="A761" s="14" t="s">
        <v>2133</v>
      </c>
      <c r="B761" s="3" t="s">
        <v>1170</v>
      </c>
      <c r="C761" s="145"/>
      <c r="D761" s="145"/>
      <c r="E761" s="19"/>
      <c r="F761" s="19"/>
      <c r="G761" s="22" t="str">
        <f>IF(AND(ISNUMBER(E761),ISNUMBER(F761)),"",Controlemeldingen!$A$10)</f>
        <v>Voer in alle cellen een aantal (of 0) in</v>
      </c>
    </row>
    <row r="762" spans="1:7" s="4" customFormat="1" ht="20" x14ac:dyDescent="0.25">
      <c r="A762" s="14" t="s">
        <v>2134</v>
      </c>
      <c r="B762" s="3" t="s">
        <v>1174</v>
      </c>
      <c r="C762" s="145"/>
      <c r="D762" s="145"/>
      <c r="E762" s="19"/>
      <c r="F762" s="19"/>
      <c r="G762" s="22" t="str">
        <f>IF(AND(ISNUMBER(E762),ISNUMBER(F762)),"",Controlemeldingen!$A$10)</f>
        <v>Voer in alle cellen een aantal (of 0) in</v>
      </c>
    </row>
    <row r="763" spans="1:7" s="4" customFormat="1" ht="20" x14ac:dyDescent="0.25">
      <c r="A763" s="14" t="s">
        <v>2135</v>
      </c>
      <c r="B763" s="3" t="s">
        <v>1198</v>
      </c>
      <c r="C763" s="145"/>
      <c r="D763" s="145"/>
      <c r="E763" s="19"/>
      <c r="F763" s="19"/>
      <c r="G763" s="22" t="str">
        <f>IF(AND(ISNUMBER(E763),ISNUMBER(F763)),"",Controlemeldingen!$A$10)</f>
        <v>Voer in alle cellen een aantal (of 0) in</v>
      </c>
    </row>
    <row r="764" spans="1:7" s="4" customFormat="1" ht="20" x14ac:dyDescent="0.25">
      <c r="A764" s="14" t="s">
        <v>2136</v>
      </c>
      <c r="B764" s="3" t="s">
        <v>1194</v>
      </c>
      <c r="C764" s="145"/>
      <c r="D764" s="145"/>
      <c r="E764" s="19"/>
      <c r="F764" s="19"/>
      <c r="G764" s="22" t="str">
        <f>IF(AND(ISNUMBER(E764),ISNUMBER(F764)),"",Controlemeldingen!$A$10)</f>
        <v>Voer in alle cellen een aantal (of 0) in</v>
      </c>
    </row>
    <row r="765" spans="1:7" s="4" customFormat="1" ht="20" x14ac:dyDescent="0.25">
      <c r="A765" s="14" t="s">
        <v>2137</v>
      </c>
      <c r="B765" s="3" t="s">
        <v>1193</v>
      </c>
      <c r="C765" s="145"/>
      <c r="D765" s="145"/>
      <c r="E765" s="19"/>
      <c r="F765" s="19"/>
      <c r="G765" s="22" t="str">
        <f>IF(AND(ISNUMBER(E765),ISNUMBER(F765)),"",Controlemeldingen!$A$10)</f>
        <v>Voer in alle cellen een aantal (of 0) in</v>
      </c>
    </row>
    <row r="766" spans="1:7" s="4" customFormat="1" ht="20" x14ac:dyDescent="0.25">
      <c r="A766" s="14" t="s">
        <v>2138</v>
      </c>
      <c r="B766" s="3" t="s">
        <v>1196</v>
      </c>
      <c r="C766" s="145"/>
      <c r="D766" s="145"/>
      <c r="E766" s="19"/>
      <c r="F766" s="19"/>
      <c r="G766" s="22" t="str">
        <f>IF(AND(ISNUMBER(E766),ISNUMBER(F766)),"",Controlemeldingen!$A$10)</f>
        <v>Voer in alle cellen een aantal (of 0) in</v>
      </c>
    </row>
    <row r="767" spans="1:7" s="4" customFormat="1" ht="20" x14ac:dyDescent="0.25">
      <c r="A767" s="14" t="s">
        <v>2139</v>
      </c>
      <c r="B767" s="3" t="s">
        <v>1180</v>
      </c>
      <c r="C767" s="145"/>
      <c r="D767" s="145"/>
      <c r="E767" s="19"/>
      <c r="F767" s="19"/>
      <c r="G767" s="22" t="str">
        <f>IF(AND(ISNUMBER(E767),ISNUMBER(F767)),"",Controlemeldingen!$A$10)</f>
        <v>Voer in alle cellen een aantal (of 0) in</v>
      </c>
    </row>
    <row r="768" spans="1:7" s="4" customFormat="1" ht="20" x14ac:dyDescent="0.25">
      <c r="A768" s="14" t="s">
        <v>2140</v>
      </c>
      <c r="B768" s="3" t="s">
        <v>1186</v>
      </c>
      <c r="C768" s="145"/>
      <c r="D768" s="145"/>
      <c r="E768" s="19"/>
      <c r="F768" s="19"/>
      <c r="G768" s="22" t="str">
        <f>IF(AND(ISNUMBER(E768),ISNUMBER(F768)),"",Controlemeldingen!$A$10)</f>
        <v>Voer in alle cellen een aantal (of 0) in</v>
      </c>
    </row>
    <row r="769" spans="1:7" s="4" customFormat="1" ht="20" x14ac:dyDescent="0.25">
      <c r="A769" s="14" t="s">
        <v>2141</v>
      </c>
      <c r="B769" s="3" t="s">
        <v>1179</v>
      </c>
      <c r="C769" s="145"/>
      <c r="D769" s="145"/>
      <c r="E769" s="19"/>
      <c r="F769" s="19"/>
      <c r="G769" s="22" t="str">
        <f>IF(AND(ISNUMBER(E769),ISNUMBER(F769)),"",Controlemeldingen!$A$10)</f>
        <v>Voer in alle cellen een aantal (of 0) in</v>
      </c>
    </row>
    <row r="770" spans="1:7" s="4" customFormat="1" ht="20" x14ac:dyDescent="0.25">
      <c r="A770" s="14" t="s">
        <v>2142</v>
      </c>
      <c r="B770" s="3" t="s">
        <v>1184</v>
      </c>
      <c r="C770" s="145"/>
      <c r="D770" s="145"/>
      <c r="E770" s="19"/>
      <c r="F770" s="19"/>
      <c r="G770" s="22" t="str">
        <f>IF(AND(ISNUMBER(E770),ISNUMBER(F770)),"",Controlemeldingen!$A$10)</f>
        <v>Voer in alle cellen een aantal (of 0) in</v>
      </c>
    </row>
    <row r="771" spans="1:7" s="4" customFormat="1" ht="20" x14ac:dyDescent="0.25">
      <c r="A771" s="14" t="s">
        <v>2143</v>
      </c>
      <c r="B771" s="3" t="s">
        <v>1200</v>
      </c>
      <c r="C771" s="145"/>
      <c r="D771" s="145"/>
      <c r="E771" s="19"/>
      <c r="F771" s="19"/>
      <c r="G771" s="22" t="str">
        <f>IF(AND(ISNUMBER(E771),ISNUMBER(F771)),"",Controlemeldingen!$A$10)</f>
        <v>Voer in alle cellen een aantal (of 0) in</v>
      </c>
    </row>
    <row r="772" spans="1:7" s="4" customFormat="1" ht="20" x14ac:dyDescent="0.25">
      <c r="A772" s="14" t="s">
        <v>2144</v>
      </c>
      <c r="B772" s="3" t="s">
        <v>1195</v>
      </c>
      <c r="C772" s="145"/>
      <c r="D772" s="145"/>
      <c r="E772" s="19"/>
      <c r="F772" s="19"/>
      <c r="G772" s="22" t="str">
        <f>IF(AND(ISNUMBER(E772),ISNUMBER(F772)),"",Controlemeldingen!$A$10)</f>
        <v>Voer in alle cellen een aantal (of 0) in</v>
      </c>
    </row>
    <row r="773" spans="1:7" s="4" customFormat="1" ht="20" x14ac:dyDescent="0.25">
      <c r="A773" s="14" t="s">
        <v>2145</v>
      </c>
      <c r="B773" s="3" t="s">
        <v>1178</v>
      </c>
      <c r="C773" s="145"/>
      <c r="D773" s="145"/>
      <c r="E773" s="19"/>
      <c r="F773" s="19"/>
      <c r="G773" s="22" t="str">
        <f>IF(AND(ISNUMBER(E773),ISNUMBER(F773)),"",Controlemeldingen!$A$10)</f>
        <v>Voer in alle cellen een aantal (of 0) in</v>
      </c>
    </row>
    <row r="774" spans="1:7" s="4" customFormat="1" ht="20" x14ac:dyDescent="0.25">
      <c r="A774" s="14" t="s">
        <v>2146</v>
      </c>
      <c r="B774" s="3" t="s">
        <v>1212</v>
      </c>
      <c r="C774" s="145"/>
      <c r="D774" s="145"/>
      <c r="E774" s="19"/>
      <c r="F774" s="19"/>
      <c r="G774" s="22" t="str">
        <f>IF(AND(ISNUMBER(E774),ISNUMBER(F774)),"",Controlemeldingen!$A$10)</f>
        <v>Voer in alle cellen een aantal (of 0) in</v>
      </c>
    </row>
    <row r="775" spans="1:7" s="4" customFormat="1" ht="20" x14ac:dyDescent="0.25">
      <c r="A775" s="14" t="s">
        <v>2147</v>
      </c>
      <c r="B775" s="3" t="s">
        <v>1187</v>
      </c>
      <c r="C775" s="145"/>
      <c r="D775" s="145"/>
      <c r="E775" s="19"/>
      <c r="F775" s="19"/>
      <c r="G775" s="22" t="str">
        <f>IF(AND(ISNUMBER(E775),ISNUMBER(F775)),"",Controlemeldingen!$A$10)</f>
        <v>Voer in alle cellen een aantal (of 0) in</v>
      </c>
    </row>
    <row r="776" spans="1:7" s="4" customFormat="1" ht="20" x14ac:dyDescent="0.25">
      <c r="A776" s="14" t="s">
        <v>2148</v>
      </c>
      <c r="B776" s="3" t="s">
        <v>1188</v>
      </c>
      <c r="C776" s="145"/>
      <c r="D776" s="145"/>
      <c r="E776" s="19"/>
      <c r="F776" s="19"/>
      <c r="G776" s="22" t="str">
        <f>IF(AND(ISNUMBER(E776),ISNUMBER(F776)),"",Controlemeldingen!$A$10)</f>
        <v>Voer in alle cellen een aantal (of 0) in</v>
      </c>
    </row>
    <row r="777" spans="1:7" s="4" customFormat="1" ht="20" x14ac:dyDescent="0.25">
      <c r="A777" s="14" t="s">
        <v>2149</v>
      </c>
      <c r="B777" s="3" t="s">
        <v>1197</v>
      </c>
      <c r="C777" s="145"/>
      <c r="D777" s="145"/>
      <c r="E777" s="19"/>
      <c r="F777" s="19"/>
      <c r="G777" s="22" t="str">
        <f>IF(AND(ISNUMBER(E777),ISNUMBER(F777)),"",Controlemeldingen!$A$10)</f>
        <v>Voer in alle cellen een aantal (of 0) in</v>
      </c>
    </row>
    <row r="778" spans="1:7" s="4" customFormat="1" ht="20" x14ac:dyDescent="0.25">
      <c r="A778" s="14" t="s">
        <v>2150</v>
      </c>
      <c r="B778" s="3" t="s">
        <v>1185</v>
      </c>
      <c r="C778" s="145"/>
      <c r="D778" s="145"/>
      <c r="E778" s="19"/>
      <c r="F778" s="19"/>
      <c r="G778" s="22" t="str">
        <f>IF(AND(ISNUMBER(E778),ISNUMBER(F778)),"",Controlemeldingen!$A$10)</f>
        <v>Voer in alle cellen een aantal (of 0) in</v>
      </c>
    </row>
    <row r="779" spans="1:7" s="4" customFormat="1" ht="20" x14ac:dyDescent="0.25">
      <c r="A779" s="14" t="s">
        <v>2151</v>
      </c>
      <c r="B779" s="3" t="s">
        <v>1189</v>
      </c>
      <c r="C779" s="145"/>
      <c r="D779" s="145"/>
      <c r="E779" s="19"/>
      <c r="F779" s="19"/>
      <c r="G779" s="22" t="str">
        <f>IF(AND(ISNUMBER(E779),ISNUMBER(F779)),"",Controlemeldingen!$A$10)</f>
        <v>Voer in alle cellen een aantal (of 0) in</v>
      </c>
    </row>
    <row r="780" spans="1:7" s="4" customFormat="1" ht="20" x14ac:dyDescent="0.25">
      <c r="A780" s="14" t="s">
        <v>2152</v>
      </c>
      <c r="B780" s="3" t="s">
        <v>1183</v>
      </c>
      <c r="C780" s="145"/>
      <c r="D780" s="145"/>
      <c r="E780" s="19"/>
      <c r="F780" s="19"/>
      <c r="G780" s="22" t="str">
        <f>IF(AND(ISNUMBER(E780),ISNUMBER(F780)),"",Controlemeldingen!$A$10)</f>
        <v>Voer in alle cellen een aantal (of 0) in</v>
      </c>
    </row>
    <row r="781" spans="1:7" s="4" customFormat="1" ht="20" x14ac:dyDescent="0.25">
      <c r="A781" s="14" t="s">
        <v>2153</v>
      </c>
      <c r="B781" s="3" t="s">
        <v>1181</v>
      </c>
      <c r="C781" s="145"/>
      <c r="D781" s="145"/>
      <c r="E781" s="19"/>
      <c r="F781" s="19"/>
      <c r="G781" s="22" t="str">
        <f>IF(AND(ISNUMBER(E781),ISNUMBER(F781)),"",Controlemeldingen!$A$10)</f>
        <v>Voer in alle cellen een aantal (of 0) in</v>
      </c>
    </row>
    <row r="782" spans="1:7" s="4" customFormat="1" ht="20" x14ac:dyDescent="0.25">
      <c r="A782" s="14" t="s">
        <v>2154</v>
      </c>
      <c r="B782" s="3" t="s">
        <v>1191</v>
      </c>
      <c r="C782" s="145"/>
      <c r="D782" s="145"/>
      <c r="E782" s="19"/>
      <c r="F782" s="19"/>
      <c r="G782" s="22" t="str">
        <f>IF(AND(ISNUMBER(E782),ISNUMBER(F782)),"",Controlemeldingen!$A$10)</f>
        <v>Voer in alle cellen een aantal (of 0) in</v>
      </c>
    </row>
    <row r="783" spans="1:7" s="4" customFormat="1" ht="20" x14ac:dyDescent="0.25">
      <c r="A783" s="14" t="s">
        <v>2155</v>
      </c>
      <c r="B783" s="3" t="s">
        <v>1182</v>
      </c>
      <c r="C783" s="145"/>
      <c r="D783" s="145"/>
      <c r="E783" s="19"/>
      <c r="F783" s="19"/>
      <c r="G783" s="22" t="str">
        <f>IF(AND(ISNUMBER(E783),ISNUMBER(F783)),"",Controlemeldingen!$A$10)</f>
        <v>Voer in alle cellen een aantal (of 0) in</v>
      </c>
    </row>
    <row r="784" spans="1:7" s="4" customFormat="1" ht="20" x14ac:dyDescent="0.25">
      <c r="A784" s="14" t="s">
        <v>2156</v>
      </c>
      <c r="B784" s="3" t="s">
        <v>1199</v>
      </c>
      <c r="C784" s="145"/>
      <c r="D784" s="145"/>
      <c r="E784" s="19"/>
      <c r="F784" s="19"/>
      <c r="G784" s="22" t="str">
        <f>IF(AND(ISNUMBER(E784),ISNUMBER(F784)),"",Controlemeldingen!$A$10)</f>
        <v>Voer in alle cellen een aantal (of 0) in</v>
      </c>
    </row>
    <row r="785" spans="1:7" s="4" customFormat="1" ht="20" x14ac:dyDescent="0.25">
      <c r="A785" s="14" t="s">
        <v>2157</v>
      </c>
      <c r="B785" s="3" t="s">
        <v>1201</v>
      </c>
      <c r="C785" s="145"/>
      <c r="D785" s="145"/>
      <c r="E785" s="19"/>
      <c r="F785" s="19"/>
      <c r="G785" s="22" t="str">
        <f>IF(AND(ISNUMBER(E785),ISNUMBER(F785)),"",Controlemeldingen!$A$10)</f>
        <v>Voer in alle cellen een aantal (of 0) in</v>
      </c>
    </row>
    <row r="786" spans="1:7" s="4" customFormat="1" ht="20" x14ac:dyDescent="0.25">
      <c r="A786" s="14" t="s">
        <v>2158</v>
      </c>
      <c r="B786" s="3" t="s">
        <v>1205</v>
      </c>
      <c r="C786" s="145"/>
      <c r="D786" s="145"/>
      <c r="E786" s="19"/>
      <c r="F786" s="19"/>
      <c r="G786" s="22" t="str">
        <f>IF(AND(ISNUMBER(E786),ISNUMBER(F786)),"",Controlemeldingen!$A$10)</f>
        <v>Voer in alle cellen een aantal (of 0) in</v>
      </c>
    </row>
    <row r="787" spans="1:7" s="4" customFormat="1" ht="20" x14ac:dyDescent="0.25">
      <c r="A787" s="14" t="s">
        <v>2159</v>
      </c>
      <c r="B787" s="3" t="s">
        <v>1208</v>
      </c>
      <c r="C787" s="145"/>
      <c r="D787" s="145"/>
      <c r="E787" s="19"/>
      <c r="F787" s="19"/>
      <c r="G787" s="22" t="str">
        <f>IF(AND(ISNUMBER(E787),ISNUMBER(F787)),"",Controlemeldingen!$A$10)</f>
        <v>Voer in alle cellen een aantal (of 0) in</v>
      </c>
    </row>
    <row r="788" spans="1:7" s="4" customFormat="1" ht="20" x14ac:dyDescent="0.25">
      <c r="A788" s="14" t="s">
        <v>2160</v>
      </c>
      <c r="B788" s="3" t="s">
        <v>1211</v>
      </c>
      <c r="C788" s="145"/>
      <c r="D788" s="145"/>
      <c r="E788" s="19"/>
      <c r="F788" s="19"/>
      <c r="G788" s="22" t="str">
        <f>IF(AND(ISNUMBER(E788),ISNUMBER(F788)),"",Controlemeldingen!$A$10)</f>
        <v>Voer in alle cellen een aantal (of 0) in</v>
      </c>
    </row>
    <row r="789" spans="1:7" s="4" customFormat="1" ht="20" x14ac:dyDescent="0.25">
      <c r="A789" s="14" t="s">
        <v>2161</v>
      </c>
      <c r="B789" s="3" t="s">
        <v>1209</v>
      </c>
      <c r="C789" s="145"/>
      <c r="D789" s="145"/>
      <c r="E789" s="19"/>
      <c r="F789" s="19"/>
      <c r="G789" s="22" t="str">
        <f>IF(AND(ISNUMBER(E789),ISNUMBER(F789)),"",Controlemeldingen!$A$10)</f>
        <v>Voer in alle cellen een aantal (of 0) in</v>
      </c>
    </row>
    <row r="790" spans="1:7" s="4" customFormat="1" ht="20" x14ac:dyDescent="0.25">
      <c r="A790" s="14" t="s">
        <v>2162</v>
      </c>
      <c r="B790" s="3" t="s">
        <v>1207</v>
      </c>
      <c r="C790" s="145"/>
      <c r="D790" s="145"/>
      <c r="E790" s="19"/>
      <c r="F790" s="19"/>
      <c r="G790" s="22" t="str">
        <f>IF(AND(ISNUMBER(E790),ISNUMBER(F790)),"",Controlemeldingen!$A$10)</f>
        <v>Voer in alle cellen een aantal (of 0) in</v>
      </c>
    </row>
    <row r="791" spans="1:7" s="4" customFormat="1" ht="20" x14ac:dyDescent="0.25">
      <c r="A791" s="14" t="s">
        <v>2163</v>
      </c>
      <c r="B791" s="3" t="s">
        <v>1204</v>
      </c>
      <c r="C791" s="145"/>
      <c r="D791" s="145"/>
      <c r="E791" s="19"/>
      <c r="F791" s="19"/>
      <c r="G791" s="22" t="str">
        <f>IF(AND(ISNUMBER(E791),ISNUMBER(F791)),"",Controlemeldingen!$A$10)</f>
        <v>Voer in alle cellen een aantal (of 0) in</v>
      </c>
    </row>
    <row r="792" spans="1:7" s="4" customFormat="1" ht="20" x14ac:dyDescent="0.25">
      <c r="A792" s="14" t="s">
        <v>2164</v>
      </c>
      <c r="B792" s="3" t="s">
        <v>1213</v>
      </c>
      <c r="C792" s="145"/>
      <c r="D792" s="145"/>
      <c r="E792" s="19"/>
      <c r="F792" s="19"/>
      <c r="G792" s="22" t="str">
        <f>IF(AND(ISNUMBER(E792),ISNUMBER(F792)),"",Controlemeldingen!$A$10)</f>
        <v>Voer in alle cellen een aantal (of 0) in</v>
      </c>
    </row>
    <row r="793" spans="1:7" s="4" customFormat="1" ht="20" x14ac:dyDescent="0.25">
      <c r="A793" s="14" t="s">
        <v>2165</v>
      </c>
      <c r="B793" s="3" t="s">
        <v>1203</v>
      </c>
      <c r="C793" s="145"/>
      <c r="D793" s="145"/>
      <c r="E793" s="19"/>
      <c r="F793" s="19"/>
      <c r="G793" s="22" t="str">
        <f>IF(AND(ISNUMBER(E793),ISNUMBER(F793)),"",Controlemeldingen!$A$10)</f>
        <v>Voer in alle cellen een aantal (of 0) in</v>
      </c>
    </row>
    <row r="794" spans="1:7" s="4" customFormat="1" ht="20" x14ac:dyDescent="0.25">
      <c r="A794" s="14" t="s">
        <v>2166</v>
      </c>
      <c r="B794" s="3" t="s">
        <v>1202</v>
      </c>
      <c r="C794" s="145"/>
      <c r="D794" s="145"/>
      <c r="E794" s="19"/>
      <c r="F794" s="19"/>
      <c r="G794" s="22" t="str">
        <f>IF(AND(ISNUMBER(E794),ISNUMBER(F794)),"",Controlemeldingen!$A$10)</f>
        <v>Voer in alle cellen een aantal (of 0) in</v>
      </c>
    </row>
    <row r="795" spans="1:7" s="4" customFormat="1" ht="20" x14ac:dyDescent="0.25">
      <c r="A795" s="14" t="s">
        <v>2167</v>
      </c>
      <c r="B795" s="3" t="s">
        <v>1210</v>
      </c>
      <c r="C795" s="145"/>
      <c r="D795" s="145"/>
      <c r="E795" s="19"/>
      <c r="F795" s="19"/>
      <c r="G795" s="22" t="str">
        <f>IF(AND(ISNUMBER(E795),ISNUMBER(F795)),"",Controlemeldingen!$A$10)</f>
        <v>Voer in alle cellen een aantal (of 0) in</v>
      </c>
    </row>
    <row r="796" spans="1:7" s="4" customFormat="1" ht="20" x14ac:dyDescent="0.25">
      <c r="A796" s="14" t="s">
        <v>2168</v>
      </c>
      <c r="B796" s="3" t="s">
        <v>1206</v>
      </c>
      <c r="C796" s="145"/>
      <c r="D796" s="145"/>
      <c r="E796" s="19"/>
      <c r="F796" s="19"/>
      <c r="G796" s="22" t="str">
        <f>IF(AND(ISNUMBER(E796),ISNUMBER(F796)),"",Controlemeldingen!$A$10)</f>
        <v>Voer in alle cellen een aantal (of 0) in</v>
      </c>
    </row>
    <row r="797" spans="1:7" s="4" customFormat="1" ht="20" x14ac:dyDescent="0.25">
      <c r="A797" s="14" t="s">
        <v>2169</v>
      </c>
      <c r="B797" s="3" t="s">
        <v>1214</v>
      </c>
      <c r="C797" s="145"/>
      <c r="D797" s="145"/>
      <c r="E797" s="19"/>
      <c r="F797" s="19"/>
      <c r="G797" s="22" t="str">
        <f>IF(AND(ISNUMBER(E797),ISNUMBER(F797)),"",Controlemeldingen!$A$10)</f>
        <v>Voer in alle cellen een aantal (of 0) in</v>
      </c>
    </row>
    <row r="798" spans="1:7" s="4" customFormat="1" ht="20" x14ac:dyDescent="0.25">
      <c r="A798" s="14" t="s">
        <v>2170</v>
      </c>
      <c r="B798" s="3" t="s">
        <v>1218</v>
      </c>
      <c r="C798" s="145"/>
      <c r="D798" s="145"/>
      <c r="E798" s="19"/>
      <c r="F798" s="19"/>
      <c r="G798" s="22" t="str">
        <f>IF(AND(ISNUMBER(E798),ISNUMBER(F798)),"",Controlemeldingen!$A$10)</f>
        <v>Voer in alle cellen een aantal (of 0) in</v>
      </c>
    </row>
    <row r="799" spans="1:7" s="4" customFormat="1" ht="20" x14ac:dyDescent="0.25">
      <c r="A799" s="14" t="s">
        <v>2171</v>
      </c>
      <c r="B799" s="3" t="s">
        <v>1221</v>
      </c>
      <c r="C799" s="145"/>
      <c r="D799" s="145"/>
      <c r="E799" s="19"/>
      <c r="F799" s="19"/>
      <c r="G799" s="22" t="str">
        <f>IF(AND(ISNUMBER(E799),ISNUMBER(F799)),"",Controlemeldingen!$A$10)</f>
        <v>Voer in alle cellen een aantal (of 0) in</v>
      </c>
    </row>
    <row r="800" spans="1:7" s="4" customFormat="1" ht="20" x14ac:dyDescent="0.25">
      <c r="A800" s="14" t="s">
        <v>2172</v>
      </c>
      <c r="B800" s="3" t="s">
        <v>1124</v>
      </c>
      <c r="C800" s="145"/>
      <c r="D800" s="145"/>
      <c r="E800" s="19"/>
      <c r="F800" s="19"/>
      <c r="G800" s="22" t="str">
        <f>IF(AND(ISNUMBER(E800),ISNUMBER(F800)),"",Controlemeldingen!$A$10)</f>
        <v>Voer in alle cellen een aantal (of 0) in</v>
      </c>
    </row>
    <row r="801" spans="1:7" s="4" customFormat="1" ht="20" x14ac:dyDescent="0.25">
      <c r="A801" s="14" t="s">
        <v>2173</v>
      </c>
      <c r="B801" s="3" t="s">
        <v>1219</v>
      </c>
      <c r="C801" s="145"/>
      <c r="D801" s="145"/>
      <c r="E801" s="19"/>
      <c r="F801" s="19"/>
      <c r="G801" s="22" t="str">
        <f>IF(AND(ISNUMBER(E801),ISNUMBER(F801)),"",Controlemeldingen!$A$10)</f>
        <v>Voer in alle cellen een aantal (of 0) in</v>
      </c>
    </row>
    <row r="802" spans="1:7" s="4" customFormat="1" ht="20" x14ac:dyDescent="0.25">
      <c r="A802" s="14" t="s">
        <v>2174</v>
      </c>
      <c r="B802" s="3" t="s">
        <v>1222</v>
      </c>
      <c r="C802" s="145"/>
      <c r="D802" s="145"/>
      <c r="E802" s="19"/>
      <c r="F802" s="19"/>
      <c r="G802" s="22" t="str">
        <f>IF(AND(ISNUMBER(E802),ISNUMBER(F802)),"",Controlemeldingen!$A$10)</f>
        <v>Voer in alle cellen een aantal (of 0) in</v>
      </c>
    </row>
    <row r="803" spans="1:7" s="4" customFormat="1" ht="20" x14ac:dyDescent="0.25">
      <c r="A803" s="14" t="s">
        <v>2175</v>
      </c>
      <c r="B803" s="3" t="s">
        <v>1215</v>
      </c>
      <c r="C803" s="145"/>
      <c r="D803" s="145"/>
      <c r="E803" s="19"/>
      <c r="F803" s="19"/>
      <c r="G803" s="22" t="str">
        <f>IF(AND(ISNUMBER(E803),ISNUMBER(F803)),"",Controlemeldingen!$A$10)</f>
        <v>Voer in alle cellen een aantal (of 0) in</v>
      </c>
    </row>
    <row r="804" spans="1:7" s="4" customFormat="1" ht="20" x14ac:dyDescent="0.25">
      <c r="A804" s="14" t="s">
        <v>2176</v>
      </c>
      <c r="B804" s="3" t="s">
        <v>1224</v>
      </c>
      <c r="C804" s="145"/>
      <c r="D804" s="145"/>
      <c r="E804" s="19"/>
      <c r="F804" s="19"/>
      <c r="G804" s="22" t="str">
        <f>IF(AND(ISNUMBER(E804),ISNUMBER(F804)),"",Controlemeldingen!$A$10)</f>
        <v>Voer in alle cellen een aantal (of 0) in</v>
      </c>
    </row>
    <row r="805" spans="1:7" s="4" customFormat="1" ht="20" x14ac:dyDescent="0.25">
      <c r="A805" s="14" t="s">
        <v>2177</v>
      </c>
      <c r="B805" s="3" t="s">
        <v>1236</v>
      </c>
      <c r="C805" s="145"/>
      <c r="D805" s="145"/>
      <c r="E805" s="19"/>
      <c r="F805" s="19"/>
      <c r="G805" s="22" t="str">
        <f>IF(AND(ISNUMBER(E805),ISNUMBER(F805)),"",Controlemeldingen!$A$10)</f>
        <v>Voer in alle cellen een aantal (of 0) in</v>
      </c>
    </row>
    <row r="806" spans="1:7" s="4" customFormat="1" ht="20" x14ac:dyDescent="0.25">
      <c r="A806" s="14" t="s">
        <v>2178</v>
      </c>
      <c r="B806" s="3" t="s">
        <v>1223</v>
      </c>
      <c r="C806" s="145"/>
      <c r="D806" s="145"/>
      <c r="E806" s="19"/>
      <c r="F806" s="19"/>
      <c r="G806" s="22" t="str">
        <f>IF(AND(ISNUMBER(E806),ISNUMBER(F806)),"",Controlemeldingen!$A$10)</f>
        <v>Voer in alle cellen een aantal (of 0) in</v>
      </c>
    </row>
    <row r="807" spans="1:7" s="4" customFormat="1" ht="20" x14ac:dyDescent="0.25">
      <c r="A807" s="14" t="s">
        <v>2179</v>
      </c>
      <c r="B807" s="3" t="s">
        <v>1226</v>
      </c>
      <c r="C807" s="145"/>
      <c r="D807" s="145"/>
      <c r="E807" s="19"/>
      <c r="F807" s="19"/>
      <c r="G807" s="22" t="str">
        <f>IF(AND(ISNUMBER(E807),ISNUMBER(F807)),"",Controlemeldingen!$A$10)</f>
        <v>Voer in alle cellen een aantal (of 0) in</v>
      </c>
    </row>
    <row r="808" spans="1:7" s="4" customFormat="1" ht="20" x14ac:dyDescent="0.25">
      <c r="A808" s="14" t="s">
        <v>2180</v>
      </c>
      <c r="B808" s="3" t="s">
        <v>1217</v>
      </c>
      <c r="C808" s="145"/>
      <c r="D808" s="145"/>
      <c r="E808" s="19"/>
      <c r="F808" s="19"/>
      <c r="G808" s="22" t="str">
        <f>IF(AND(ISNUMBER(E808),ISNUMBER(F808)),"",Controlemeldingen!$A$10)</f>
        <v>Voer in alle cellen een aantal (of 0) in</v>
      </c>
    </row>
    <row r="809" spans="1:7" s="4" customFormat="1" ht="20" x14ac:dyDescent="0.25">
      <c r="A809" s="14" t="s">
        <v>2181</v>
      </c>
      <c r="B809" s="3" t="s">
        <v>1225</v>
      </c>
      <c r="C809" s="145"/>
      <c r="D809" s="145"/>
      <c r="E809" s="19"/>
      <c r="F809" s="19"/>
      <c r="G809" s="22" t="str">
        <f>IF(AND(ISNUMBER(E809),ISNUMBER(F809)),"",Controlemeldingen!$A$10)</f>
        <v>Voer in alle cellen een aantal (of 0) in</v>
      </c>
    </row>
    <row r="810" spans="1:7" s="4" customFormat="1" ht="20" x14ac:dyDescent="0.25">
      <c r="A810" s="14" t="s">
        <v>2182</v>
      </c>
      <c r="B810" s="3" t="s">
        <v>1216</v>
      </c>
      <c r="C810" s="145"/>
      <c r="D810" s="145"/>
      <c r="E810" s="19"/>
      <c r="F810" s="19"/>
      <c r="G810" s="22" t="str">
        <f>IF(AND(ISNUMBER(E810),ISNUMBER(F810)),"",Controlemeldingen!$A$10)</f>
        <v>Voer in alle cellen een aantal (of 0) in</v>
      </c>
    </row>
    <row r="811" spans="1:7" s="4" customFormat="1" ht="20" x14ac:dyDescent="0.25">
      <c r="A811" s="14" t="s">
        <v>2183</v>
      </c>
      <c r="B811" s="3" t="s">
        <v>1220</v>
      </c>
      <c r="C811" s="145"/>
      <c r="D811" s="145"/>
      <c r="E811" s="19"/>
      <c r="F811" s="19"/>
      <c r="G811" s="22" t="str">
        <f>IF(AND(ISNUMBER(E811),ISNUMBER(F811)),"",Controlemeldingen!$A$10)</f>
        <v>Voer in alle cellen een aantal (of 0) in</v>
      </c>
    </row>
    <row r="812" spans="1:7" s="4" customFormat="1" ht="20" x14ac:dyDescent="0.25">
      <c r="A812" s="14" t="s">
        <v>2184</v>
      </c>
      <c r="B812" s="3" t="s">
        <v>1227</v>
      </c>
      <c r="C812" s="145"/>
      <c r="D812" s="145"/>
      <c r="E812" s="19"/>
      <c r="F812" s="19"/>
      <c r="G812" s="22" t="str">
        <f>IF(AND(ISNUMBER(E812),ISNUMBER(F812)),"",Controlemeldingen!$A$10)</f>
        <v>Voer in alle cellen een aantal (of 0) in</v>
      </c>
    </row>
    <row r="813" spans="1:7" s="4" customFormat="1" ht="20" x14ac:dyDescent="0.25">
      <c r="A813" s="14" t="s">
        <v>2185</v>
      </c>
      <c r="B813" s="3" t="s">
        <v>1228</v>
      </c>
      <c r="C813" s="145"/>
      <c r="D813" s="145"/>
      <c r="E813" s="19"/>
      <c r="F813" s="19"/>
      <c r="G813" s="22" t="str">
        <f>IF(AND(ISNUMBER(E813),ISNUMBER(F813)),"",Controlemeldingen!$A$10)</f>
        <v>Voer in alle cellen een aantal (of 0) in</v>
      </c>
    </row>
    <row r="814" spans="1:7" s="4" customFormat="1" ht="20" x14ac:dyDescent="0.25">
      <c r="A814" s="14" t="s">
        <v>2186</v>
      </c>
      <c r="B814" s="3" t="s">
        <v>1229</v>
      </c>
      <c r="C814" s="145"/>
      <c r="D814" s="145"/>
      <c r="E814" s="19"/>
      <c r="F814" s="19"/>
      <c r="G814" s="22" t="str">
        <f>IF(AND(ISNUMBER(E814),ISNUMBER(F814)),"",Controlemeldingen!$A$10)</f>
        <v>Voer in alle cellen een aantal (of 0) in</v>
      </c>
    </row>
    <row r="815" spans="1:7" s="4" customFormat="1" ht="20" x14ac:dyDescent="0.25">
      <c r="A815" s="14" t="s">
        <v>2187</v>
      </c>
      <c r="B815" s="3" t="s">
        <v>1243</v>
      </c>
      <c r="C815" s="145"/>
      <c r="D815" s="145"/>
      <c r="E815" s="19"/>
      <c r="F815" s="19"/>
      <c r="G815" s="22" t="str">
        <f>IF(AND(ISNUMBER(E815),ISNUMBER(F815)),"",Controlemeldingen!$A$10)</f>
        <v>Voer in alle cellen een aantal (of 0) in</v>
      </c>
    </row>
    <row r="816" spans="1:7" s="4" customFormat="1" ht="20" x14ac:dyDescent="0.25">
      <c r="A816" s="14" t="s">
        <v>2188</v>
      </c>
      <c r="B816" s="3" t="s">
        <v>1230</v>
      </c>
      <c r="C816" s="145"/>
      <c r="D816" s="145"/>
      <c r="E816" s="19"/>
      <c r="F816" s="19"/>
      <c r="G816" s="22" t="str">
        <f>IF(AND(ISNUMBER(E816),ISNUMBER(F816)),"",Controlemeldingen!$A$10)</f>
        <v>Voer in alle cellen een aantal (of 0) in</v>
      </c>
    </row>
    <row r="817" spans="1:7" s="4" customFormat="1" ht="20" x14ac:dyDescent="0.25">
      <c r="A817" s="14" t="s">
        <v>2189</v>
      </c>
      <c r="B817" s="3" t="s">
        <v>1231</v>
      </c>
      <c r="C817" s="145"/>
      <c r="D817" s="145"/>
      <c r="E817" s="19"/>
      <c r="F817" s="19"/>
      <c r="G817" s="22" t="str">
        <f>IF(AND(ISNUMBER(E817),ISNUMBER(F817)),"",Controlemeldingen!$A$10)</f>
        <v>Voer in alle cellen een aantal (of 0) in</v>
      </c>
    </row>
    <row r="818" spans="1:7" s="4" customFormat="1" ht="20" x14ac:dyDescent="0.25">
      <c r="A818" s="14" t="s">
        <v>2190</v>
      </c>
      <c r="B818" s="3" t="s">
        <v>1241</v>
      </c>
      <c r="C818" s="145"/>
      <c r="D818" s="145"/>
      <c r="E818" s="19"/>
      <c r="F818" s="19"/>
      <c r="G818" s="22" t="str">
        <f>IF(AND(ISNUMBER(E818),ISNUMBER(F818)),"",Controlemeldingen!$A$10)</f>
        <v>Voer in alle cellen een aantal (of 0) in</v>
      </c>
    </row>
    <row r="819" spans="1:7" s="4" customFormat="1" ht="20" x14ac:dyDescent="0.25">
      <c r="A819" s="14" t="s">
        <v>2191</v>
      </c>
      <c r="B819" s="3" t="s">
        <v>1250</v>
      </c>
      <c r="C819" s="145"/>
      <c r="D819" s="145"/>
      <c r="E819" s="19"/>
      <c r="F819" s="19"/>
      <c r="G819" s="22" t="str">
        <f>IF(AND(ISNUMBER(E819),ISNUMBER(F819)),"",Controlemeldingen!$A$10)</f>
        <v>Voer in alle cellen een aantal (of 0) in</v>
      </c>
    </row>
    <row r="820" spans="1:7" s="4" customFormat="1" ht="20" x14ac:dyDescent="0.25">
      <c r="A820" s="14" t="s">
        <v>2192</v>
      </c>
      <c r="B820" s="3" t="s">
        <v>1244</v>
      </c>
      <c r="C820" s="145"/>
      <c r="D820" s="145"/>
      <c r="E820" s="19"/>
      <c r="F820" s="19"/>
      <c r="G820" s="22" t="str">
        <f>IF(AND(ISNUMBER(E820),ISNUMBER(F820)),"",Controlemeldingen!$A$10)</f>
        <v>Voer in alle cellen een aantal (of 0) in</v>
      </c>
    </row>
    <row r="821" spans="1:7" s="4" customFormat="1" ht="20" x14ac:dyDescent="0.25">
      <c r="A821" s="14" t="s">
        <v>2193</v>
      </c>
      <c r="B821" s="3" t="s">
        <v>1257</v>
      </c>
      <c r="C821" s="145"/>
      <c r="D821" s="145"/>
      <c r="E821" s="19"/>
      <c r="F821" s="19"/>
      <c r="G821" s="22" t="str">
        <f>IF(AND(ISNUMBER(E821),ISNUMBER(F821)),"",Controlemeldingen!$A$10)</f>
        <v>Voer in alle cellen een aantal (of 0) in</v>
      </c>
    </row>
    <row r="822" spans="1:7" s="4" customFormat="1" ht="20" x14ac:dyDescent="0.25">
      <c r="A822" s="14" t="s">
        <v>2194</v>
      </c>
      <c r="B822" s="3" t="s">
        <v>1260</v>
      </c>
      <c r="C822" s="145"/>
      <c r="D822" s="145"/>
      <c r="E822" s="19"/>
      <c r="F822" s="19"/>
      <c r="G822" s="22" t="str">
        <f>IF(AND(ISNUMBER(E822),ISNUMBER(F822)),"",Controlemeldingen!$A$10)</f>
        <v>Voer in alle cellen een aantal (of 0) in</v>
      </c>
    </row>
    <row r="823" spans="1:7" s="4" customFormat="1" ht="20" x14ac:dyDescent="0.25">
      <c r="A823" s="14" t="s">
        <v>2195</v>
      </c>
      <c r="B823" s="3" t="s">
        <v>1246</v>
      </c>
      <c r="C823" s="145"/>
      <c r="D823" s="145"/>
      <c r="E823" s="19"/>
      <c r="F823" s="19"/>
      <c r="G823" s="22" t="str">
        <f>IF(AND(ISNUMBER(E823),ISNUMBER(F823)),"",Controlemeldingen!$A$10)</f>
        <v>Voer in alle cellen een aantal (of 0) in</v>
      </c>
    </row>
    <row r="824" spans="1:7" s="4" customFormat="1" ht="20" x14ac:dyDescent="0.25">
      <c r="A824" s="14" t="s">
        <v>2196</v>
      </c>
      <c r="B824" s="3" t="s">
        <v>1233</v>
      </c>
      <c r="C824" s="145"/>
      <c r="D824" s="145"/>
      <c r="E824" s="19"/>
      <c r="F824" s="19"/>
      <c r="G824" s="22" t="str">
        <f>IF(AND(ISNUMBER(E824),ISNUMBER(F824)),"",Controlemeldingen!$A$10)</f>
        <v>Voer in alle cellen een aantal (of 0) in</v>
      </c>
    </row>
    <row r="825" spans="1:7" s="4" customFormat="1" ht="20" x14ac:dyDescent="0.25">
      <c r="A825" s="14" t="s">
        <v>2197</v>
      </c>
      <c r="B825" s="3" t="s">
        <v>1249</v>
      </c>
      <c r="C825" s="145"/>
      <c r="D825" s="145"/>
      <c r="E825" s="19"/>
      <c r="F825" s="19"/>
      <c r="G825" s="22" t="str">
        <f>IF(AND(ISNUMBER(E825),ISNUMBER(F825)),"",Controlemeldingen!$A$10)</f>
        <v>Voer in alle cellen een aantal (of 0) in</v>
      </c>
    </row>
    <row r="826" spans="1:7" s="4" customFormat="1" ht="20" x14ac:dyDescent="0.25">
      <c r="A826" s="14" t="s">
        <v>2198</v>
      </c>
      <c r="B826" s="3" t="s">
        <v>1259</v>
      </c>
      <c r="C826" s="145"/>
      <c r="D826" s="145"/>
      <c r="E826" s="19"/>
      <c r="F826" s="19"/>
      <c r="G826" s="22" t="str">
        <f>IF(AND(ISNUMBER(E826),ISNUMBER(F826)),"",Controlemeldingen!$A$10)</f>
        <v>Voer in alle cellen een aantal (of 0) in</v>
      </c>
    </row>
    <row r="827" spans="1:7" s="4" customFormat="1" ht="20" x14ac:dyDescent="0.25">
      <c r="A827" s="14" t="s">
        <v>2199</v>
      </c>
      <c r="B827" s="3" t="s">
        <v>1248</v>
      </c>
      <c r="C827" s="145"/>
      <c r="D827" s="145"/>
      <c r="E827" s="19"/>
      <c r="F827" s="19"/>
      <c r="G827" s="22" t="str">
        <f>IF(AND(ISNUMBER(E827),ISNUMBER(F827)),"",Controlemeldingen!$A$10)</f>
        <v>Voer in alle cellen een aantal (of 0) in</v>
      </c>
    </row>
    <row r="828" spans="1:7" s="4" customFormat="1" ht="20" x14ac:dyDescent="0.25">
      <c r="A828" s="14" t="s">
        <v>2200</v>
      </c>
      <c r="B828" s="3" t="s">
        <v>1245</v>
      </c>
      <c r="C828" s="145"/>
      <c r="D828" s="145"/>
      <c r="E828" s="19"/>
      <c r="F828" s="19"/>
      <c r="G828" s="22" t="str">
        <f>IF(AND(ISNUMBER(E828),ISNUMBER(F828)),"",Controlemeldingen!$A$10)</f>
        <v>Voer in alle cellen een aantal (of 0) in</v>
      </c>
    </row>
    <row r="829" spans="1:7" s="4" customFormat="1" ht="20" x14ac:dyDescent="0.25">
      <c r="A829" s="14" t="s">
        <v>2201</v>
      </c>
      <c r="B829" s="3" t="s">
        <v>1239</v>
      </c>
      <c r="C829" s="145"/>
      <c r="D829" s="145"/>
      <c r="E829" s="19"/>
      <c r="F829" s="19"/>
      <c r="G829" s="22" t="str">
        <f>IF(AND(ISNUMBER(E829),ISNUMBER(F829)),"",Controlemeldingen!$A$10)</f>
        <v>Voer in alle cellen een aantal (of 0) in</v>
      </c>
    </row>
    <row r="830" spans="1:7" s="4" customFormat="1" ht="20" x14ac:dyDescent="0.25">
      <c r="A830" s="14" t="s">
        <v>2202</v>
      </c>
      <c r="B830" s="3" t="s">
        <v>1242</v>
      </c>
      <c r="C830" s="145"/>
      <c r="D830" s="145"/>
      <c r="E830" s="19"/>
      <c r="F830" s="19"/>
      <c r="G830" s="22" t="str">
        <f>IF(AND(ISNUMBER(E830),ISNUMBER(F830)),"",Controlemeldingen!$A$10)</f>
        <v>Voer in alle cellen een aantal (of 0) in</v>
      </c>
    </row>
    <row r="831" spans="1:7" s="4" customFormat="1" ht="20" x14ac:dyDescent="0.25">
      <c r="A831" s="14" t="s">
        <v>2203</v>
      </c>
      <c r="B831" s="3" t="s">
        <v>1251</v>
      </c>
      <c r="C831" s="145"/>
      <c r="D831" s="145"/>
      <c r="E831" s="19"/>
      <c r="F831" s="19"/>
      <c r="G831" s="22" t="str">
        <f>IF(AND(ISNUMBER(E831),ISNUMBER(F831)),"",Controlemeldingen!$A$10)</f>
        <v>Voer in alle cellen een aantal (of 0) in</v>
      </c>
    </row>
    <row r="832" spans="1:7" s="4" customFormat="1" ht="20" x14ac:dyDescent="0.25">
      <c r="A832" s="14" t="s">
        <v>2204</v>
      </c>
      <c r="B832" s="3" t="s">
        <v>1258</v>
      </c>
      <c r="C832" s="145"/>
      <c r="D832" s="145"/>
      <c r="E832" s="19"/>
      <c r="F832" s="19"/>
      <c r="G832" s="22" t="str">
        <f>IF(AND(ISNUMBER(E832),ISNUMBER(F832)),"",Controlemeldingen!$A$10)</f>
        <v>Voer in alle cellen een aantal (of 0) in</v>
      </c>
    </row>
    <row r="833" spans="1:7" s="4" customFormat="1" ht="20" x14ac:dyDescent="0.25">
      <c r="A833" s="14" t="s">
        <v>2205</v>
      </c>
      <c r="B833" s="3" t="s">
        <v>1254</v>
      </c>
      <c r="C833" s="145"/>
      <c r="D833" s="145"/>
      <c r="E833" s="19"/>
      <c r="F833" s="19"/>
      <c r="G833" s="22" t="str">
        <f>IF(AND(ISNUMBER(E833),ISNUMBER(F833)),"",Controlemeldingen!$A$10)</f>
        <v>Voer in alle cellen een aantal (of 0) in</v>
      </c>
    </row>
    <row r="834" spans="1:7" s="4" customFormat="1" ht="20" x14ac:dyDescent="0.25">
      <c r="A834" s="14" t="s">
        <v>2206</v>
      </c>
      <c r="B834" s="3" t="s">
        <v>1240</v>
      </c>
      <c r="C834" s="145"/>
      <c r="D834" s="145"/>
      <c r="E834" s="19"/>
      <c r="F834" s="19"/>
      <c r="G834" s="22" t="str">
        <f>IF(AND(ISNUMBER(E834),ISNUMBER(F834)),"",Controlemeldingen!$A$10)</f>
        <v>Voer in alle cellen een aantal (of 0) in</v>
      </c>
    </row>
    <row r="835" spans="1:7" s="4" customFormat="1" ht="20" x14ac:dyDescent="0.25">
      <c r="A835" s="14" t="s">
        <v>2207</v>
      </c>
      <c r="B835" s="3" t="s">
        <v>1112</v>
      </c>
      <c r="C835" s="145"/>
      <c r="D835" s="145"/>
      <c r="E835" s="19"/>
      <c r="F835" s="19"/>
      <c r="G835" s="22" t="str">
        <f>IF(AND(ISNUMBER(E835),ISNUMBER(F835)),"",Controlemeldingen!$A$10)</f>
        <v>Voer in alle cellen een aantal (of 0) in</v>
      </c>
    </row>
    <row r="836" spans="1:7" s="4" customFormat="1" ht="20" x14ac:dyDescent="0.25">
      <c r="A836" s="14" t="s">
        <v>2208</v>
      </c>
      <c r="B836" s="3" t="s">
        <v>1247</v>
      </c>
      <c r="C836" s="145"/>
      <c r="D836" s="145"/>
      <c r="E836" s="19"/>
      <c r="F836" s="19"/>
      <c r="G836" s="22" t="str">
        <f>IF(AND(ISNUMBER(E836),ISNUMBER(F836)),"",Controlemeldingen!$A$10)</f>
        <v>Voer in alle cellen een aantal (of 0) in</v>
      </c>
    </row>
    <row r="837" spans="1:7" s="4" customFormat="1" ht="20" x14ac:dyDescent="0.25">
      <c r="A837" s="14" t="s">
        <v>2209</v>
      </c>
      <c r="B837" s="3" t="s">
        <v>1262</v>
      </c>
      <c r="C837" s="145"/>
      <c r="D837" s="145"/>
      <c r="E837" s="19"/>
      <c r="F837" s="19"/>
      <c r="G837" s="22" t="str">
        <f>IF(AND(ISNUMBER(E837),ISNUMBER(F837)),"",Controlemeldingen!$A$10)</f>
        <v>Voer in alle cellen een aantal (of 0) in</v>
      </c>
    </row>
    <row r="838" spans="1:7" s="4" customFormat="1" ht="20" x14ac:dyDescent="0.25">
      <c r="A838" s="14" t="s">
        <v>2210</v>
      </c>
      <c r="B838" s="3" t="s">
        <v>1116</v>
      </c>
      <c r="C838" s="145"/>
      <c r="D838" s="145"/>
      <c r="E838" s="19"/>
      <c r="F838" s="19"/>
      <c r="G838" s="22" t="str">
        <f>IF(AND(ISNUMBER(E838),ISNUMBER(F838)),"",Controlemeldingen!$A$10)</f>
        <v>Voer in alle cellen een aantal (of 0) in</v>
      </c>
    </row>
    <row r="839" spans="1:7" s="4" customFormat="1" ht="20" x14ac:dyDescent="0.25">
      <c r="A839" s="14" t="s">
        <v>2211</v>
      </c>
      <c r="B839" s="3" t="s">
        <v>1275</v>
      </c>
      <c r="C839" s="145"/>
      <c r="D839" s="145"/>
      <c r="E839" s="19"/>
      <c r="F839" s="19"/>
      <c r="G839" s="22" t="str">
        <f>IF(AND(ISNUMBER(E839),ISNUMBER(F839)),"",Controlemeldingen!$A$10)</f>
        <v>Voer in alle cellen een aantal (of 0) in</v>
      </c>
    </row>
    <row r="840" spans="1:7" s="4" customFormat="1" ht="20" x14ac:dyDescent="0.25">
      <c r="A840" s="14" t="s">
        <v>2212</v>
      </c>
      <c r="B840" s="3" t="s">
        <v>1090</v>
      </c>
      <c r="C840" s="145"/>
      <c r="D840" s="145"/>
      <c r="E840" s="19"/>
      <c r="F840" s="19"/>
      <c r="G840" s="22" t="str">
        <f>IF(AND(ISNUMBER(E840),ISNUMBER(F840)),"",Controlemeldingen!$A$10)</f>
        <v>Voer in alle cellen een aantal (of 0) in</v>
      </c>
    </row>
    <row r="841" spans="1:7" s="4" customFormat="1" ht="20" x14ac:dyDescent="0.25">
      <c r="A841" s="14" t="s">
        <v>2213</v>
      </c>
      <c r="B841" s="3" t="s">
        <v>1125</v>
      </c>
      <c r="C841" s="145"/>
      <c r="D841" s="145"/>
      <c r="E841" s="19"/>
      <c r="F841" s="19"/>
      <c r="G841" s="22" t="str">
        <f>IF(AND(ISNUMBER(E841),ISNUMBER(F841)),"",Controlemeldingen!$A$10)</f>
        <v>Voer in alle cellen een aantal (of 0) in</v>
      </c>
    </row>
    <row r="842" spans="1:7" s="4" customFormat="1" ht="20" x14ac:dyDescent="0.25">
      <c r="A842" s="14" t="s">
        <v>2214</v>
      </c>
      <c r="B842" s="3" t="s">
        <v>1268</v>
      </c>
      <c r="C842" s="145"/>
      <c r="D842" s="145"/>
      <c r="E842" s="19"/>
      <c r="F842" s="19"/>
      <c r="G842" s="22" t="str">
        <f>IF(AND(ISNUMBER(E842),ISNUMBER(F842)),"",Controlemeldingen!$A$10)</f>
        <v>Voer in alle cellen een aantal (of 0) in</v>
      </c>
    </row>
    <row r="843" spans="1:7" s="4" customFormat="1" ht="20" x14ac:dyDescent="0.25">
      <c r="A843" s="14" t="s">
        <v>2215</v>
      </c>
      <c r="B843" s="3" t="s">
        <v>1266</v>
      </c>
      <c r="C843" s="145"/>
      <c r="D843" s="145"/>
      <c r="E843" s="19"/>
      <c r="F843" s="19"/>
      <c r="G843" s="22" t="str">
        <f>IF(AND(ISNUMBER(E843),ISNUMBER(F843)),"",Controlemeldingen!$A$10)</f>
        <v>Voer in alle cellen een aantal (of 0) in</v>
      </c>
    </row>
    <row r="844" spans="1:7" s="4" customFormat="1" ht="20" x14ac:dyDescent="0.25">
      <c r="A844" s="14" t="s">
        <v>2216</v>
      </c>
      <c r="B844" s="3" t="s">
        <v>1264</v>
      </c>
      <c r="C844" s="145"/>
      <c r="D844" s="145"/>
      <c r="E844" s="19"/>
      <c r="F844" s="19"/>
      <c r="G844" s="22" t="str">
        <f>IF(AND(ISNUMBER(E844),ISNUMBER(F844)),"",Controlemeldingen!$A$10)</f>
        <v>Voer in alle cellen een aantal (of 0) in</v>
      </c>
    </row>
    <row r="845" spans="1:7" s="4" customFormat="1" ht="20" x14ac:dyDescent="0.25">
      <c r="A845" s="14" t="s">
        <v>2217</v>
      </c>
      <c r="B845" s="3" t="s">
        <v>1269</v>
      </c>
      <c r="C845" s="145"/>
      <c r="D845" s="145"/>
      <c r="E845" s="19"/>
      <c r="F845" s="19"/>
      <c r="G845" s="22" t="str">
        <f>IF(AND(ISNUMBER(E845),ISNUMBER(F845)),"",Controlemeldingen!$A$10)</f>
        <v>Voer in alle cellen een aantal (of 0) in</v>
      </c>
    </row>
    <row r="846" spans="1:7" s="4" customFormat="1" ht="20" x14ac:dyDescent="0.25">
      <c r="A846" s="14" t="s">
        <v>2218</v>
      </c>
      <c r="B846" s="3" t="s">
        <v>1267</v>
      </c>
      <c r="C846" s="145"/>
      <c r="D846" s="145"/>
      <c r="E846" s="19"/>
      <c r="F846" s="19"/>
      <c r="G846" s="22" t="str">
        <f>IF(AND(ISNUMBER(E846),ISNUMBER(F846)),"",Controlemeldingen!$A$10)</f>
        <v>Voer in alle cellen een aantal (of 0) in</v>
      </c>
    </row>
    <row r="847" spans="1:7" s="4" customFormat="1" ht="20" x14ac:dyDescent="0.25">
      <c r="A847" s="14" t="s">
        <v>2219</v>
      </c>
      <c r="B847" s="3" t="s">
        <v>1274</v>
      </c>
      <c r="C847" s="145"/>
      <c r="D847" s="145"/>
      <c r="E847" s="19"/>
      <c r="F847" s="19"/>
      <c r="G847" s="22" t="str">
        <f>IF(AND(ISNUMBER(E847),ISNUMBER(F847)),"",Controlemeldingen!$A$10)</f>
        <v>Voer in alle cellen een aantal (of 0) in</v>
      </c>
    </row>
    <row r="848" spans="1:7" s="4" customFormat="1" ht="20" x14ac:dyDescent="0.25">
      <c r="A848" s="14" t="s">
        <v>2220</v>
      </c>
      <c r="B848" s="3" t="s">
        <v>1272</v>
      </c>
      <c r="C848" s="145"/>
      <c r="D848" s="145"/>
      <c r="E848" s="19"/>
      <c r="F848" s="19"/>
      <c r="G848" s="22" t="str">
        <f>IF(AND(ISNUMBER(E848),ISNUMBER(F848)),"",Controlemeldingen!$A$10)</f>
        <v>Voer in alle cellen een aantal (of 0) in</v>
      </c>
    </row>
    <row r="849" spans="1:7" s="4" customFormat="1" ht="20" x14ac:dyDescent="0.25">
      <c r="A849" s="14" t="s">
        <v>2221</v>
      </c>
      <c r="B849" s="3" t="s">
        <v>1270</v>
      </c>
      <c r="C849" s="145"/>
      <c r="D849" s="145"/>
      <c r="E849" s="19"/>
      <c r="F849" s="19"/>
      <c r="G849" s="22" t="str">
        <f>IF(AND(ISNUMBER(E849),ISNUMBER(F849)),"",Controlemeldingen!$A$10)</f>
        <v>Voer in alle cellen een aantal (of 0) in</v>
      </c>
    </row>
    <row r="850" spans="1:7" s="4" customFormat="1" ht="20" x14ac:dyDescent="0.25">
      <c r="A850" s="14" t="s">
        <v>2222</v>
      </c>
      <c r="B850" s="3" t="s">
        <v>1273</v>
      </c>
      <c r="C850" s="145"/>
      <c r="D850" s="145"/>
      <c r="E850" s="19"/>
      <c r="F850" s="19"/>
      <c r="G850" s="22" t="str">
        <f>IF(AND(ISNUMBER(E850),ISNUMBER(F850)),"",Controlemeldingen!$A$10)</f>
        <v>Voer in alle cellen een aantal (of 0) in</v>
      </c>
    </row>
    <row r="851" spans="1:7" s="4" customFormat="1" ht="20" x14ac:dyDescent="0.25">
      <c r="A851" s="14" t="s">
        <v>2223</v>
      </c>
      <c r="B851" s="3" t="s">
        <v>1271</v>
      </c>
      <c r="C851" s="145"/>
      <c r="D851" s="145"/>
      <c r="E851" s="19"/>
      <c r="F851" s="19"/>
      <c r="G851" s="22" t="str">
        <f>IF(AND(ISNUMBER(E851),ISNUMBER(F851)),"",Controlemeldingen!$A$10)</f>
        <v>Voer in alle cellen een aantal (of 0) in</v>
      </c>
    </row>
    <row r="852" spans="1:7" s="4" customFormat="1" ht="20" x14ac:dyDescent="0.25">
      <c r="A852" s="14" t="s">
        <v>2224</v>
      </c>
      <c r="B852" s="3" t="s">
        <v>1276</v>
      </c>
      <c r="C852" s="145"/>
      <c r="D852" s="145"/>
      <c r="E852" s="19"/>
      <c r="F852" s="19"/>
      <c r="G852" s="22" t="str">
        <f>IF(AND(ISNUMBER(E852),ISNUMBER(F852)),"",Controlemeldingen!$A$10)</f>
        <v>Voer in alle cellen een aantal (of 0) in</v>
      </c>
    </row>
    <row r="853" spans="1:7" s="4" customFormat="1" ht="20" x14ac:dyDescent="0.25">
      <c r="A853" s="14" t="s">
        <v>2225</v>
      </c>
      <c r="B853" s="3" t="s">
        <v>1263</v>
      </c>
      <c r="C853" s="145"/>
      <c r="D853" s="145"/>
      <c r="E853" s="19"/>
      <c r="F853" s="19"/>
      <c r="G853" s="22" t="str">
        <f>IF(AND(ISNUMBER(E853),ISNUMBER(F853)),"",Controlemeldingen!$A$10)</f>
        <v>Voer in alle cellen een aantal (of 0) in</v>
      </c>
    </row>
    <row r="854" spans="1:7" s="4" customFormat="1" ht="20" x14ac:dyDescent="0.25">
      <c r="A854" s="14" t="s">
        <v>2226</v>
      </c>
      <c r="B854" s="3" t="s">
        <v>1265</v>
      </c>
      <c r="C854" s="145"/>
      <c r="D854" s="145"/>
      <c r="E854" s="19"/>
      <c r="F854" s="19"/>
      <c r="G854" s="22" t="str">
        <f>IF(AND(ISNUMBER(E854),ISNUMBER(F854)),"",Controlemeldingen!$A$10)</f>
        <v>Voer in alle cellen een aantal (of 0) in</v>
      </c>
    </row>
    <row r="855" spans="1:7" s="4" customFormat="1" ht="20" x14ac:dyDescent="0.25">
      <c r="A855" s="14" t="s">
        <v>2227</v>
      </c>
      <c r="B855" s="3" t="s">
        <v>1278</v>
      </c>
      <c r="C855" s="145"/>
      <c r="D855" s="145"/>
      <c r="E855" s="19"/>
      <c r="F855" s="19"/>
      <c r="G855" s="22" t="str">
        <f>IF(AND(ISNUMBER(E855),ISNUMBER(F855)),"",Controlemeldingen!$A$10)</f>
        <v>Voer in alle cellen een aantal (of 0) in</v>
      </c>
    </row>
    <row r="856" spans="1:7" s="4" customFormat="1" ht="20" x14ac:dyDescent="0.25">
      <c r="A856" s="14" t="s">
        <v>2228</v>
      </c>
      <c r="B856" s="3" t="s">
        <v>1277</v>
      </c>
      <c r="C856" s="145"/>
      <c r="D856" s="145"/>
      <c r="E856" s="19"/>
      <c r="F856" s="19"/>
      <c r="G856" s="22" t="str">
        <f>IF(AND(ISNUMBER(E856),ISNUMBER(F856)),"",Controlemeldingen!$A$10)</f>
        <v>Voer in alle cellen een aantal (of 0) in</v>
      </c>
    </row>
    <row r="857" spans="1:7" s="4" customFormat="1" ht="20" x14ac:dyDescent="0.25">
      <c r="A857" s="14" t="s">
        <v>2229</v>
      </c>
      <c r="B857" s="3" t="s">
        <v>1281</v>
      </c>
      <c r="C857" s="145"/>
      <c r="D857" s="145"/>
      <c r="E857" s="19"/>
      <c r="F857" s="19"/>
      <c r="G857" s="22" t="str">
        <f>IF(AND(ISNUMBER(E857),ISNUMBER(F857)),"",Controlemeldingen!$A$10)</f>
        <v>Voer in alle cellen een aantal (of 0) in</v>
      </c>
    </row>
    <row r="858" spans="1:7" s="4" customFormat="1" ht="20" x14ac:dyDescent="0.25">
      <c r="A858" s="14" t="s">
        <v>2230</v>
      </c>
      <c r="B858" s="3" t="s">
        <v>1282</v>
      </c>
      <c r="C858" s="145"/>
      <c r="D858" s="145"/>
      <c r="E858" s="19"/>
      <c r="F858" s="19"/>
      <c r="G858" s="22" t="str">
        <f>IF(AND(ISNUMBER(E858),ISNUMBER(F858)),"",Controlemeldingen!$A$10)</f>
        <v>Voer in alle cellen een aantal (of 0) in</v>
      </c>
    </row>
    <row r="859" spans="1:7" s="4" customFormat="1" ht="20" x14ac:dyDescent="0.25">
      <c r="A859" s="14" t="s">
        <v>2231</v>
      </c>
      <c r="B859" s="3" t="s">
        <v>1283</v>
      </c>
      <c r="C859" s="145"/>
      <c r="D859" s="145"/>
      <c r="E859" s="19"/>
      <c r="F859" s="19"/>
      <c r="G859" s="22" t="str">
        <f>IF(AND(ISNUMBER(E859),ISNUMBER(F859)),"",Controlemeldingen!$A$10)</f>
        <v>Voer in alle cellen een aantal (of 0) in</v>
      </c>
    </row>
    <row r="860" spans="1:7" s="4" customFormat="1" ht="20" x14ac:dyDescent="0.25">
      <c r="A860" s="14" t="s">
        <v>2232</v>
      </c>
      <c r="B860" s="3" t="s">
        <v>1284</v>
      </c>
      <c r="C860" s="145"/>
      <c r="D860" s="145"/>
      <c r="E860" s="19"/>
      <c r="F860" s="19"/>
      <c r="G860" s="22" t="str">
        <f>IF(AND(ISNUMBER(E860),ISNUMBER(F860)),"",Controlemeldingen!$A$10)</f>
        <v>Voer in alle cellen een aantal (of 0) in</v>
      </c>
    </row>
    <row r="861" spans="1:7" s="4" customFormat="1" ht="20" x14ac:dyDescent="0.25">
      <c r="A861" s="14" t="s">
        <v>2233</v>
      </c>
      <c r="B861" s="3" t="s">
        <v>1286</v>
      </c>
      <c r="C861" s="145"/>
      <c r="D861" s="145"/>
      <c r="E861" s="19"/>
      <c r="F861" s="19"/>
      <c r="G861" s="22" t="str">
        <f>IF(AND(ISNUMBER(E861),ISNUMBER(F861)),"",Controlemeldingen!$A$10)</f>
        <v>Voer in alle cellen een aantal (of 0) in</v>
      </c>
    </row>
    <row r="862" spans="1:7" s="4" customFormat="1" ht="20" x14ac:dyDescent="0.25">
      <c r="A862" s="14" t="s">
        <v>2234</v>
      </c>
      <c r="B862" s="3" t="s">
        <v>1237</v>
      </c>
      <c r="C862" s="145"/>
      <c r="D862" s="145"/>
      <c r="E862" s="19"/>
      <c r="F862" s="19"/>
      <c r="G862" s="22" t="str">
        <f>IF(AND(ISNUMBER(E862),ISNUMBER(F862)),"",Controlemeldingen!$A$10)</f>
        <v>Voer in alle cellen een aantal (of 0) in</v>
      </c>
    </row>
    <row r="863" spans="1:7" s="4" customFormat="1" ht="20" x14ac:dyDescent="0.25">
      <c r="A863" s="14" t="s">
        <v>2235</v>
      </c>
      <c r="B863" s="3" t="s">
        <v>1287</v>
      </c>
      <c r="C863" s="145"/>
      <c r="D863" s="145"/>
      <c r="E863" s="19"/>
      <c r="F863" s="19"/>
      <c r="G863" s="22" t="str">
        <f>IF(AND(ISNUMBER(E863),ISNUMBER(F863)),"",Controlemeldingen!$A$10)</f>
        <v>Voer in alle cellen een aantal (of 0) in</v>
      </c>
    </row>
    <row r="864" spans="1:7" s="4" customFormat="1" ht="20" x14ac:dyDescent="0.25">
      <c r="A864" s="14" t="s">
        <v>2236</v>
      </c>
      <c r="B864" s="3" t="s">
        <v>1289</v>
      </c>
      <c r="C864" s="145"/>
      <c r="D864" s="145"/>
      <c r="E864" s="19"/>
      <c r="F864" s="19"/>
      <c r="G864" s="22" t="str">
        <f>IF(AND(ISNUMBER(E864),ISNUMBER(F864)),"",Controlemeldingen!$A$10)</f>
        <v>Voer in alle cellen een aantal (of 0) in</v>
      </c>
    </row>
    <row r="865" spans="1:7" s="4" customFormat="1" ht="20" x14ac:dyDescent="0.25">
      <c r="A865" s="14" t="s">
        <v>2237</v>
      </c>
      <c r="B865" s="3" t="s">
        <v>1290</v>
      </c>
      <c r="C865" s="145"/>
      <c r="D865" s="145"/>
      <c r="E865" s="19"/>
      <c r="F865" s="19"/>
      <c r="G865" s="22" t="str">
        <f>IF(AND(ISNUMBER(E865),ISNUMBER(F865)),"",Controlemeldingen!$A$10)</f>
        <v>Voer in alle cellen een aantal (of 0) in</v>
      </c>
    </row>
    <row r="866" spans="1:7" s="4" customFormat="1" ht="20" x14ac:dyDescent="0.25">
      <c r="A866" s="14" t="s">
        <v>2238</v>
      </c>
      <c r="B866" s="3" t="s">
        <v>1288</v>
      </c>
      <c r="C866" s="145"/>
      <c r="D866" s="145"/>
      <c r="E866" s="19"/>
      <c r="F866" s="19"/>
      <c r="G866" s="22" t="str">
        <f>IF(AND(ISNUMBER(E866),ISNUMBER(F866)),"",Controlemeldingen!$A$10)</f>
        <v>Voer in alle cellen een aantal (of 0) in</v>
      </c>
    </row>
    <row r="867" spans="1:7" s="4" customFormat="1" ht="20" x14ac:dyDescent="0.25">
      <c r="A867" s="14" t="s">
        <v>2239</v>
      </c>
      <c r="B867" s="3" t="s">
        <v>1285</v>
      </c>
      <c r="C867" s="145"/>
      <c r="D867" s="145"/>
      <c r="E867" s="19"/>
      <c r="F867" s="19"/>
      <c r="G867" s="22" t="str">
        <f>IF(AND(ISNUMBER(E867),ISNUMBER(F867)),"",Controlemeldingen!$A$10)</f>
        <v>Voer in alle cellen een aantal (of 0) in</v>
      </c>
    </row>
    <row r="868" spans="1:7" s="4" customFormat="1" ht="20" x14ac:dyDescent="0.25">
      <c r="A868" s="14" t="s">
        <v>2240</v>
      </c>
      <c r="B868" s="3" t="s">
        <v>1291</v>
      </c>
      <c r="C868" s="145"/>
      <c r="D868" s="145"/>
      <c r="E868" s="19"/>
      <c r="F868" s="19"/>
      <c r="G868" s="22" t="str">
        <f>IF(AND(ISNUMBER(E868),ISNUMBER(F868)),"",Controlemeldingen!$A$10)</f>
        <v>Voer in alle cellen een aantal (of 0) in</v>
      </c>
    </row>
    <row r="869" spans="1:7" s="4" customFormat="1" ht="20" x14ac:dyDescent="0.25">
      <c r="A869" s="14" t="s">
        <v>2241</v>
      </c>
      <c r="B869" s="3" t="s">
        <v>1238</v>
      </c>
      <c r="C869" s="145"/>
      <c r="D869" s="145"/>
      <c r="E869" s="19"/>
      <c r="F869" s="19"/>
      <c r="G869" s="22" t="str">
        <f>IF(AND(ISNUMBER(E869),ISNUMBER(F869)),"",Controlemeldingen!$A$10)</f>
        <v>Voer in alle cellen een aantal (of 0) in</v>
      </c>
    </row>
    <row r="870" spans="1:7" s="4" customFormat="1" ht="20" x14ac:dyDescent="0.25">
      <c r="A870" s="14" t="s">
        <v>2242</v>
      </c>
      <c r="B870" s="3" t="s">
        <v>1166</v>
      </c>
      <c r="C870" s="145"/>
      <c r="D870" s="145"/>
      <c r="E870" s="19"/>
      <c r="F870" s="19"/>
      <c r="G870" s="22" t="str">
        <f>IF(AND(ISNUMBER(E870),ISNUMBER(F870)),"",Controlemeldingen!$A$10)</f>
        <v>Voer in alle cellen een aantal (of 0) in</v>
      </c>
    </row>
    <row r="871" spans="1:7" s="4" customFormat="1" ht="20" x14ac:dyDescent="0.25">
      <c r="A871" s="14" t="s">
        <v>2243</v>
      </c>
      <c r="B871" s="3" t="s">
        <v>1293</v>
      </c>
      <c r="C871" s="145"/>
      <c r="D871" s="145"/>
      <c r="E871" s="19"/>
      <c r="F871" s="19"/>
      <c r="G871" s="22" t="str">
        <f>IF(AND(ISNUMBER(E871),ISNUMBER(F871)),"",Controlemeldingen!$A$10)</f>
        <v>Voer in alle cellen een aantal (of 0) in</v>
      </c>
    </row>
    <row r="872" spans="1:7" s="4" customFormat="1" ht="20" x14ac:dyDescent="0.25">
      <c r="A872" s="14" t="s">
        <v>2244</v>
      </c>
      <c r="B872" s="3" t="s">
        <v>1190</v>
      </c>
      <c r="C872" s="145"/>
      <c r="D872" s="145"/>
      <c r="E872" s="19"/>
      <c r="F872" s="19"/>
      <c r="G872" s="22" t="str">
        <f>IF(AND(ISNUMBER(E872),ISNUMBER(F872)),"",Controlemeldingen!$A$10)</f>
        <v>Voer in alle cellen een aantal (of 0) in</v>
      </c>
    </row>
    <row r="873" spans="1:7" s="4" customFormat="1" ht="20" x14ac:dyDescent="0.25">
      <c r="A873" s="14" t="s">
        <v>2245</v>
      </c>
      <c r="B873" s="3" t="s">
        <v>1252</v>
      </c>
      <c r="C873" s="145"/>
      <c r="D873" s="145"/>
      <c r="E873" s="19"/>
      <c r="F873" s="19"/>
      <c r="G873" s="22" t="str">
        <f>IF(AND(ISNUMBER(E873),ISNUMBER(F873)),"",Controlemeldingen!$A$10)</f>
        <v>Voer in alle cellen een aantal (of 0) in</v>
      </c>
    </row>
    <row r="874" spans="1:7" s="4" customFormat="1" ht="20" x14ac:dyDescent="0.25">
      <c r="A874" s="14" t="s">
        <v>2246</v>
      </c>
      <c r="B874" s="3" t="s">
        <v>1294</v>
      </c>
      <c r="C874" s="145"/>
      <c r="D874" s="145"/>
      <c r="E874" s="19"/>
      <c r="F874" s="19"/>
      <c r="G874" s="22" t="str">
        <f>IF(AND(ISNUMBER(E874),ISNUMBER(F874)),"",Controlemeldingen!$A$10)</f>
        <v>Voer in alle cellen een aantal (of 0) in</v>
      </c>
    </row>
    <row r="875" spans="1:7" s="4" customFormat="1" ht="20" x14ac:dyDescent="0.25">
      <c r="A875" s="14" t="s">
        <v>2247</v>
      </c>
      <c r="B875" s="3" t="s">
        <v>1295</v>
      </c>
      <c r="C875" s="145"/>
      <c r="D875" s="145"/>
      <c r="E875" s="19"/>
      <c r="F875" s="19"/>
      <c r="G875" s="22" t="str">
        <f>IF(AND(ISNUMBER(E875),ISNUMBER(F875)),"",Controlemeldingen!$A$10)</f>
        <v>Voer in alle cellen een aantal (of 0) in</v>
      </c>
    </row>
    <row r="876" spans="1:7" s="4" customFormat="1" x14ac:dyDescent="0.25">
      <c r="A876" s="14"/>
      <c r="B876" s="14"/>
      <c r="C876" s="14"/>
      <c r="D876" s="14"/>
      <c r="E876" s="14"/>
      <c r="F876" s="14"/>
      <c r="G876" s="14"/>
    </row>
    <row r="877" spans="1:7" s="4" customFormat="1" x14ac:dyDescent="0.25">
      <c r="A877" s="14"/>
      <c r="B877" s="14"/>
      <c r="C877" s="14"/>
      <c r="D877" s="14"/>
      <c r="E877" s="14"/>
      <c r="F877" s="14"/>
      <c r="G877" s="14"/>
    </row>
    <row r="878" spans="1:7" x14ac:dyDescent="0.25">
      <c r="A878" s="96"/>
      <c r="B878" s="97"/>
      <c r="D878" s="17" t="s">
        <v>1380</v>
      </c>
      <c r="E878" s="17" t="s">
        <v>1381</v>
      </c>
      <c r="F878" s="17" t="s">
        <v>2251</v>
      </c>
      <c r="G878" s="23"/>
    </row>
    <row r="879" spans="1:7" ht="70" x14ac:dyDescent="0.25">
      <c r="A879" s="14" t="s">
        <v>499</v>
      </c>
      <c r="B879" s="3" t="s">
        <v>2503</v>
      </c>
      <c r="D879" s="160" t="s">
        <v>1382</v>
      </c>
      <c r="E879" s="160" t="s">
        <v>64</v>
      </c>
      <c r="F879" s="160" t="s">
        <v>413</v>
      </c>
      <c r="G879" s="161" t="s">
        <v>1</v>
      </c>
    </row>
    <row r="880" spans="1:7" s="4" customFormat="1" ht="30" x14ac:dyDescent="0.25">
      <c r="A880" s="14" t="s">
        <v>1329</v>
      </c>
      <c r="B880" s="3" t="s">
        <v>77</v>
      </c>
      <c r="D880" s="169" t="s">
        <v>2</v>
      </c>
      <c r="E880" s="19"/>
      <c r="F880" s="20"/>
      <c r="G880" s="22" t="str">
        <f>IF(AND(ISNUMBER(E880),ISNUMBER(F880)),"",Controlemeldingen!$A$23)</f>
        <v>Maak een keuze uit het drop-down menu en voer getallen in</v>
      </c>
    </row>
    <row r="881" spans="1:7" s="4" customFormat="1" ht="30" x14ac:dyDescent="0.25">
      <c r="A881" s="14" t="s">
        <v>1330</v>
      </c>
      <c r="B881" s="3" t="s">
        <v>40</v>
      </c>
      <c r="D881" s="169" t="s">
        <v>2</v>
      </c>
      <c r="E881" s="19"/>
      <c r="F881" s="20"/>
      <c r="G881" s="22" t="str">
        <f>IF(AND(ISNUMBER(E881),ISNUMBER(F881)),"",Controlemeldingen!$A$23)</f>
        <v>Maak een keuze uit het drop-down menu en voer getallen in</v>
      </c>
    </row>
    <row r="882" spans="1:7" s="4" customFormat="1" ht="30" x14ac:dyDescent="0.25">
      <c r="A882" s="14" t="s">
        <v>1331</v>
      </c>
      <c r="B882" s="3" t="s">
        <v>41</v>
      </c>
      <c r="D882" s="169" t="s">
        <v>2</v>
      </c>
      <c r="E882" s="19"/>
      <c r="F882" s="20"/>
      <c r="G882" s="22" t="str">
        <f>IF(AND(ISNUMBER(E882),ISNUMBER(F882)),"",Controlemeldingen!$A$23)</f>
        <v>Maak een keuze uit het drop-down menu en voer getallen in</v>
      </c>
    </row>
    <row r="883" spans="1:7" s="4" customFormat="1" ht="30" x14ac:dyDescent="0.25">
      <c r="A883" s="14" t="s">
        <v>1332</v>
      </c>
      <c r="B883" s="3" t="s">
        <v>78</v>
      </c>
      <c r="D883" s="169" t="s">
        <v>2</v>
      </c>
      <c r="E883" s="19"/>
      <c r="F883" s="20"/>
      <c r="G883" s="22" t="str">
        <f>IF(AND(ISNUMBER(E883),ISNUMBER(F883)),"",Controlemeldingen!$A$23)</f>
        <v>Maak een keuze uit het drop-down menu en voer getallen in</v>
      </c>
    </row>
    <row r="884" spans="1:7" s="4" customFormat="1" ht="30" x14ac:dyDescent="0.25">
      <c r="A884" s="14" t="s">
        <v>1333</v>
      </c>
      <c r="B884" s="3" t="s">
        <v>699</v>
      </c>
      <c r="D884" s="169" t="s">
        <v>2</v>
      </c>
      <c r="E884" s="19"/>
      <c r="F884" s="20"/>
      <c r="G884" s="22" t="str">
        <f>IF(AND(ISNUMBER(E884),ISNUMBER(F884)),"",Controlemeldingen!$A$23)</f>
        <v>Maak een keuze uit het drop-down menu en voer getallen in</v>
      </c>
    </row>
    <row r="885" spans="1:7" s="4" customFormat="1" ht="30" x14ac:dyDescent="0.25">
      <c r="A885" s="14" t="s">
        <v>1334</v>
      </c>
      <c r="B885" s="3" t="s">
        <v>42</v>
      </c>
      <c r="D885" s="169" t="s">
        <v>2</v>
      </c>
      <c r="E885" s="19"/>
      <c r="F885" s="20"/>
      <c r="G885" s="22" t="str">
        <f>IF(AND(ISNUMBER(E885),ISNUMBER(F885)),"",Controlemeldingen!$A$23)</f>
        <v>Maak een keuze uit het drop-down menu en voer getallen in</v>
      </c>
    </row>
    <row r="886" spans="1:7" s="4" customFormat="1" ht="30" x14ac:dyDescent="0.25">
      <c r="A886" s="14" t="s">
        <v>1335</v>
      </c>
      <c r="B886" s="3" t="s">
        <v>79</v>
      </c>
      <c r="D886" s="169" t="s">
        <v>2</v>
      </c>
      <c r="E886" s="19"/>
      <c r="F886" s="20"/>
      <c r="G886" s="22" t="str">
        <f>IF(AND(ISNUMBER(E886),ISNUMBER(F886)),"",Controlemeldingen!$A$23)</f>
        <v>Maak een keuze uit het drop-down menu en voer getallen in</v>
      </c>
    </row>
    <row r="887" spans="1:7" s="4" customFormat="1" ht="30" x14ac:dyDescent="0.25">
      <c r="A887" s="14" t="s">
        <v>1336</v>
      </c>
      <c r="B887" s="3" t="s">
        <v>80</v>
      </c>
      <c r="D887" s="169" t="s">
        <v>2</v>
      </c>
      <c r="E887" s="19"/>
      <c r="F887" s="20"/>
      <c r="G887" s="22" t="str">
        <f>IF(AND(ISNUMBER(E887),ISNUMBER(F887)),"",Controlemeldingen!$A$23)</f>
        <v>Maak een keuze uit het drop-down menu en voer getallen in</v>
      </c>
    </row>
    <row r="888" spans="1:7" s="4" customFormat="1" ht="30" x14ac:dyDescent="0.25">
      <c r="A888" s="14" t="s">
        <v>1337</v>
      </c>
      <c r="B888" s="3" t="s">
        <v>861</v>
      </c>
      <c r="D888" s="169" t="s">
        <v>2</v>
      </c>
      <c r="E888" s="19"/>
      <c r="F888" s="20"/>
      <c r="G888" s="22" t="str">
        <f>IF(AND(ISNUMBER(E888),ISNUMBER(F888)),"",Controlemeldingen!$A$23)</f>
        <v>Maak een keuze uit het drop-down menu en voer getallen in</v>
      </c>
    </row>
    <row r="889" spans="1:7" s="4" customFormat="1" ht="30" x14ac:dyDescent="0.25">
      <c r="A889" s="14" t="s">
        <v>1338</v>
      </c>
      <c r="B889" s="3" t="s">
        <v>864</v>
      </c>
      <c r="D889" s="169" t="s">
        <v>2</v>
      </c>
      <c r="E889" s="19"/>
      <c r="F889" s="20"/>
      <c r="G889" s="22" t="str">
        <f>IF(AND(ISNUMBER(E889),ISNUMBER(F889)),"",Controlemeldingen!$A$23)</f>
        <v>Maak een keuze uit het drop-down menu en voer getallen in</v>
      </c>
    </row>
    <row r="890" spans="1:7" s="4" customFormat="1" ht="30" x14ac:dyDescent="0.25">
      <c r="A890" s="14" t="s">
        <v>1339</v>
      </c>
      <c r="B890" s="3" t="s">
        <v>865</v>
      </c>
      <c r="D890" s="169" t="s">
        <v>2</v>
      </c>
      <c r="E890" s="19"/>
      <c r="F890" s="20"/>
      <c r="G890" s="22" t="str">
        <f>IF(AND(ISNUMBER(E890),ISNUMBER(F890)),"",Controlemeldingen!$A$23)</f>
        <v>Maak een keuze uit het drop-down menu en voer getallen in</v>
      </c>
    </row>
    <row r="891" spans="1:7" s="4" customFormat="1" ht="30" x14ac:dyDescent="0.25">
      <c r="A891" s="14" t="s">
        <v>1340</v>
      </c>
      <c r="B891" s="3" t="s">
        <v>410</v>
      </c>
      <c r="D891" s="169" t="s">
        <v>2</v>
      </c>
      <c r="E891" s="19"/>
      <c r="F891" s="20"/>
      <c r="G891" s="22" t="str">
        <f>IF(AND(ISNUMBER(E891),ISNUMBER(F891)),"",Controlemeldingen!$A$23)</f>
        <v>Maak een keuze uit het drop-down menu en voer getallen in</v>
      </c>
    </row>
    <row r="892" spans="1:7" s="4" customFormat="1" ht="30" x14ac:dyDescent="0.25">
      <c r="A892" s="14" t="s">
        <v>1341</v>
      </c>
      <c r="B892" s="3" t="s">
        <v>409</v>
      </c>
      <c r="D892" s="169" t="s">
        <v>2</v>
      </c>
      <c r="E892" s="19"/>
      <c r="F892" s="20"/>
      <c r="G892" s="22" t="str">
        <f>IF(AND(ISNUMBER(E892),ISNUMBER(F892)),"",Controlemeldingen!$A$23)</f>
        <v>Maak een keuze uit het drop-down menu en voer getallen in</v>
      </c>
    </row>
    <row r="893" spans="1:7" s="4" customFormat="1" ht="30" x14ac:dyDescent="0.25">
      <c r="A893" s="14" t="s">
        <v>1342</v>
      </c>
      <c r="B893" s="3" t="s">
        <v>81</v>
      </c>
      <c r="D893" s="169" t="s">
        <v>2</v>
      </c>
      <c r="E893" s="19"/>
      <c r="F893" s="20"/>
      <c r="G893" s="22" t="str">
        <f>IF(AND(ISNUMBER(E893),ISNUMBER(F893)),"",Controlemeldingen!$A$23)</f>
        <v>Maak een keuze uit het drop-down menu en voer getallen in</v>
      </c>
    </row>
    <row r="894" spans="1:7" s="4" customFormat="1" ht="30" x14ac:dyDescent="0.25">
      <c r="A894" s="14" t="s">
        <v>1343</v>
      </c>
      <c r="B894" s="3" t="s">
        <v>1378</v>
      </c>
      <c r="D894" s="169" t="s">
        <v>2</v>
      </c>
      <c r="E894" s="19"/>
      <c r="F894" s="20"/>
      <c r="G894" s="22" t="str">
        <f>IF(AND(ISNUMBER(E894),ISNUMBER(F894)),"",Controlemeldingen!$A$23)</f>
        <v>Maak een keuze uit het drop-down menu en voer getallen in</v>
      </c>
    </row>
    <row r="895" spans="1:7" s="4" customFormat="1" ht="30" x14ac:dyDescent="0.25">
      <c r="A895" s="14" t="s">
        <v>1344</v>
      </c>
      <c r="B895" s="3" t="s">
        <v>1379</v>
      </c>
      <c r="D895" s="169" t="s">
        <v>2</v>
      </c>
      <c r="E895" s="19"/>
      <c r="F895" s="20"/>
      <c r="G895" s="22" t="str">
        <f>IF(AND(ISNUMBER(E895),ISNUMBER(F895)),"",Controlemeldingen!$A$23)</f>
        <v>Maak een keuze uit het drop-down menu en voer getallen in</v>
      </c>
    </row>
    <row r="896" spans="1:7" s="4" customFormat="1" ht="30" x14ac:dyDescent="0.25">
      <c r="A896" s="14" t="s">
        <v>1345</v>
      </c>
      <c r="B896" s="3" t="s">
        <v>82</v>
      </c>
      <c r="D896" s="169" t="s">
        <v>2</v>
      </c>
      <c r="E896" s="19"/>
      <c r="F896" s="20"/>
      <c r="G896" s="22" t="str">
        <f>IF(AND(ISNUMBER(E896),ISNUMBER(F896)),"",Controlemeldingen!$A$23)</f>
        <v>Maak een keuze uit het drop-down menu en voer getallen in</v>
      </c>
    </row>
    <row r="897" spans="1:7" s="4" customFormat="1" ht="30" x14ac:dyDescent="0.25">
      <c r="A897" s="14" t="s">
        <v>1346</v>
      </c>
      <c r="B897" s="3" t="s">
        <v>83</v>
      </c>
      <c r="D897" s="169" t="s">
        <v>2</v>
      </c>
      <c r="E897" s="19"/>
      <c r="F897" s="20"/>
      <c r="G897" s="22" t="str">
        <f>IF(AND(ISNUMBER(E897),ISNUMBER(F897)),"",Controlemeldingen!$A$23)</f>
        <v>Maak een keuze uit het drop-down menu en voer getallen in</v>
      </c>
    </row>
    <row r="898" spans="1:7" s="4" customFormat="1" ht="30" x14ac:dyDescent="0.25">
      <c r="A898" s="14" t="s">
        <v>1347</v>
      </c>
      <c r="B898" s="3" t="s">
        <v>84</v>
      </c>
      <c r="D898" s="169" t="s">
        <v>2</v>
      </c>
      <c r="E898" s="19"/>
      <c r="F898" s="20"/>
      <c r="G898" s="22" t="str">
        <f>IF(AND(ISNUMBER(E898),ISNUMBER(F898)),"",Controlemeldingen!$A$23)</f>
        <v>Maak een keuze uit het drop-down menu en voer getallen in</v>
      </c>
    </row>
    <row r="899" spans="1:7" s="4" customFormat="1" ht="30" x14ac:dyDescent="0.25">
      <c r="A899" s="14" t="s">
        <v>1348</v>
      </c>
      <c r="B899" s="3" t="s">
        <v>38</v>
      </c>
      <c r="D899" s="169" t="s">
        <v>2</v>
      </c>
      <c r="E899" s="19"/>
      <c r="F899" s="20"/>
      <c r="G899" s="22" t="str">
        <f>IF(AND(ISNUMBER(E899),ISNUMBER(F899)),"",Controlemeldingen!$A$23)</f>
        <v>Maak een keuze uit het drop-down menu en voer getallen in</v>
      </c>
    </row>
    <row r="900" spans="1:7" s="4" customFormat="1" ht="30" x14ac:dyDescent="0.25">
      <c r="A900" s="14" t="s">
        <v>1349</v>
      </c>
      <c r="B900" s="3" t="s">
        <v>39</v>
      </c>
      <c r="D900" s="169" t="s">
        <v>2</v>
      </c>
      <c r="E900" s="19"/>
      <c r="F900" s="20"/>
      <c r="G900" s="22" t="str">
        <f>IF(AND(ISNUMBER(E900),ISNUMBER(F900)),"",Controlemeldingen!$A$23)</f>
        <v>Maak een keuze uit het drop-down menu en voer getallen in</v>
      </c>
    </row>
    <row r="901" spans="1:7" s="4" customFormat="1" ht="30" x14ac:dyDescent="0.25">
      <c r="A901" s="14" t="s">
        <v>1350</v>
      </c>
      <c r="B901" s="3" t="s">
        <v>411</v>
      </c>
      <c r="D901" s="169" t="s">
        <v>2</v>
      </c>
      <c r="E901" s="19"/>
      <c r="F901" s="20"/>
      <c r="G901" s="22" t="str">
        <f>IF(AND(ISNUMBER(E901),ISNUMBER(F901)),"",Controlemeldingen!$A$23)</f>
        <v>Maak een keuze uit het drop-down menu en voer getallen in</v>
      </c>
    </row>
    <row r="902" spans="1:7" s="4" customFormat="1" ht="30" x14ac:dyDescent="0.25">
      <c r="A902" s="14" t="s">
        <v>1351</v>
      </c>
      <c r="B902" s="3" t="s">
        <v>412</v>
      </c>
      <c r="D902" s="169" t="s">
        <v>2</v>
      </c>
      <c r="E902" s="19"/>
      <c r="F902" s="20"/>
      <c r="G902" s="22" t="str">
        <f>IF(AND(ISNUMBER(E902),ISNUMBER(F902)),"",Controlemeldingen!$A$23)</f>
        <v>Maak een keuze uit het drop-down menu en voer getallen in</v>
      </c>
    </row>
    <row r="903" spans="1:7" s="4" customFormat="1" ht="30" x14ac:dyDescent="0.25">
      <c r="A903" s="14" t="s">
        <v>1352</v>
      </c>
      <c r="B903" s="3" t="s">
        <v>85</v>
      </c>
      <c r="D903" s="169" t="s">
        <v>2</v>
      </c>
      <c r="E903" s="19"/>
      <c r="F903" s="20"/>
      <c r="G903" s="22" t="str">
        <f>IF(AND(ISNUMBER(E903),ISNUMBER(F903)),"",Controlemeldingen!$A$23)</f>
        <v>Maak een keuze uit het drop-down menu en voer getallen in</v>
      </c>
    </row>
    <row r="904" spans="1:7" s="4" customFormat="1" ht="30" x14ac:dyDescent="0.25">
      <c r="A904" s="14" t="s">
        <v>1353</v>
      </c>
      <c r="B904" s="3" t="s">
        <v>86</v>
      </c>
      <c r="D904" s="169" t="s">
        <v>2</v>
      </c>
      <c r="E904" s="19"/>
      <c r="F904" s="20"/>
      <c r="G904" s="22" t="str">
        <f>IF(AND(ISNUMBER(E904),ISNUMBER(F904)),"",Controlemeldingen!$A$23)</f>
        <v>Maak een keuze uit het drop-down menu en voer getallen in</v>
      </c>
    </row>
    <row r="905" spans="1:7" s="4" customFormat="1" ht="30" x14ac:dyDescent="0.25">
      <c r="A905" s="14" t="s">
        <v>1354</v>
      </c>
      <c r="B905" s="3" t="s">
        <v>862</v>
      </c>
      <c r="D905" s="169" t="s">
        <v>2</v>
      </c>
      <c r="E905" s="19"/>
      <c r="F905" s="20"/>
      <c r="G905" s="22" t="str">
        <f>IF(AND(ISNUMBER(E905),ISNUMBER(F905)),"",Controlemeldingen!$A$23)</f>
        <v>Maak een keuze uit het drop-down menu en voer getallen in</v>
      </c>
    </row>
    <row r="906" spans="1:7" s="4" customFormat="1" ht="30" x14ac:dyDescent="0.25">
      <c r="A906" s="14" t="s">
        <v>1355</v>
      </c>
      <c r="B906" s="3" t="s">
        <v>863</v>
      </c>
      <c r="D906" s="169" t="s">
        <v>2</v>
      </c>
      <c r="E906" s="19"/>
      <c r="F906" s="20"/>
      <c r="G906" s="22" t="str">
        <f>IF(AND(ISNUMBER(E906),ISNUMBER(F906)),"",Controlemeldingen!$A$23)</f>
        <v>Maak een keuze uit het drop-down menu en voer getallen in</v>
      </c>
    </row>
    <row r="907" spans="1:7" s="4" customFormat="1" ht="30" x14ac:dyDescent="0.25">
      <c r="A907" s="14" t="s">
        <v>1356</v>
      </c>
      <c r="B907" s="3" t="s">
        <v>1364</v>
      </c>
      <c r="D907" s="169" t="s">
        <v>2</v>
      </c>
      <c r="E907" s="19"/>
      <c r="F907" s="20"/>
      <c r="G907" s="22" t="str">
        <f>IF(AND(ISNUMBER(E907),ISNUMBER(F907)),"",Controlemeldingen!$A$23)</f>
        <v>Maak een keuze uit het drop-down menu en voer getallen in</v>
      </c>
    </row>
    <row r="908" spans="1:7" s="4" customFormat="1" ht="30" x14ac:dyDescent="0.25">
      <c r="A908" s="14" t="s">
        <v>1357</v>
      </c>
      <c r="B908" s="3" t="s">
        <v>1377</v>
      </c>
      <c r="D908" s="169" t="s">
        <v>2</v>
      </c>
      <c r="E908" s="19"/>
      <c r="F908" s="20"/>
      <c r="G908" s="22" t="str">
        <f>IF(AND(ISNUMBER(E908),ISNUMBER(F908)),"",Controlemeldingen!$A$23)</f>
        <v>Maak een keuze uit het drop-down menu en voer getallen in</v>
      </c>
    </row>
    <row r="909" spans="1:7" s="4" customFormat="1" ht="30" x14ac:dyDescent="0.25">
      <c r="A909" s="14" t="s">
        <v>1358</v>
      </c>
      <c r="B909" s="3" t="s">
        <v>1369</v>
      </c>
      <c r="D909" s="169" t="s">
        <v>2</v>
      </c>
      <c r="E909" s="19"/>
      <c r="F909" s="20"/>
      <c r="G909" s="22" t="str">
        <f>IF(AND(ISNUMBER(E909),ISNUMBER(F909)),"",Controlemeldingen!$A$23)</f>
        <v>Maak een keuze uit het drop-down menu en voer getallen in</v>
      </c>
    </row>
    <row r="911" spans="1:7" x14ac:dyDescent="0.25">
      <c r="E911" s="190" t="s">
        <v>64</v>
      </c>
      <c r="F911" s="190"/>
      <c r="G911" s="142" t="s">
        <v>1</v>
      </c>
    </row>
    <row r="912" spans="1:7" s="4" customFormat="1" ht="34.5" customHeight="1" x14ac:dyDescent="0.25">
      <c r="A912" s="14" t="s">
        <v>500</v>
      </c>
      <c r="B912" s="3" t="s">
        <v>2488</v>
      </c>
      <c r="D912" s="145"/>
      <c r="E912" s="199"/>
      <c r="F912" s="200"/>
      <c r="G912" s="22" t="str">
        <f>IF(ISNUMBER(E912),"",Controlemeldingen!$A$9)</f>
        <v>Voer een aantal (of 0) in</v>
      </c>
    </row>
    <row r="914" spans="1:7" x14ac:dyDescent="0.25">
      <c r="E914" s="190" t="s">
        <v>64</v>
      </c>
      <c r="F914" s="190"/>
      <c r="G914" s="142" t="s">
        <v>1</v>
      </c>
    </row>
    <row r="915" spans="1:7" s="4" customFormat="1" ht="39" customHeight="1" x14ac:dyDescent="0.25">
      <c r="A915" s="14" t="s">
        <v>501</v>
      </c>
      <c r="B915" s="3" t="s">
        <v>2489</v>
      </c>
      <c r="D915" s="145"/>
      <c r="E915" s="199"/>
      <c r="F915" s="200"/>
      <c r="G915" s="22" t="str">
        <f>IF(ISNUMBER(E915),"",Controlemeldingen!$A$9)</f>
        <v>Voer een aantal (of 0) in</v>
      </c>
    </row>
    <row r="916" spans="1:7" s="4" customFormat="1" ht="30" x14ac:dyDescent="0.25">
      <c r="A916" s="14" t="s">
        <v>502</v>
      </c>
      <c r="B916" s="3" t="s">
        <v>2248</v>
      </c>
      <c r="C916" s="191" t="s">
        <v>47</v>
      </c>
      <c r="D916" s="192"/>
      <c r="E916" s="192"/>
      <c r="F916" s="193"/>
      <c r="G916" s="22" t="str">
        <f>IF(C916=Lists!$B$3,Controlemeldingen!$A$11,"")</f>
        <v>Vermeld (optioneel) een toelichting</v>
      </c>
    </row>
    <row r="917" spans="1:7" s="4" customFormat="1" x14ac:dyDescent="0.25">
      <c r="A917" s="14"/>
      <c r="B917" s="14"/>
      <c r="C917" s="14"/>
      <c r="D917" s="14"/>
      <c r="E917" s="14"/>
      <c r="F917" s="14"/>
      <c r="G917" s="14"/>
    </row>
    <row r="918" spans="1:7" x14ac:dyDescent="0.25">
      <c r="E918" s="190" t="s">
        <v>64</v>
      </c>
      <c r="F918" s="190"/>
      <c r="G918" s="142" t="s">
        <v>1</v>
      </c>
    </row>
    <row r="919" spans="1:7" s="4" customFormat="1" ht="34.5" customHeight="1" x14ac:dyDescent="0.25">
      <c r="A919" s="14" t="s">
        <v>2493</v>
      </c>
      <c r="B919" s="3" t="s">
        <v>88</v>
      </c>
      <c r="D919" s="145"/>
      <c r="E919" s="199"/>
      <c r="F919" s="200"/>
      <c r="G919" s="22" t="str">
        <f>IF(ISNUMBER(E919),"",Controlemeldingen!$A$9)</f>
        <v>Voer een aantal (of 0) in</v>
      </c>
    </row>
    <row r="920" spans="1:7" s="4" customFormat="1" ht="30" x14ac:dyDescent="0.25">
      <c r="A920" s="14" t="s">
        <v>2494</v>
      </c>
      <c r="B920" s="3" t="s">
        <v>2495</v>
      </c>
      <c r="C920" s="191" t="s">
        <v>47</v>
      </c>
      <c r="D920" s="192"/>
      <c r="E920" s="192"/>
      <c r="F920" s="193"/>
      <c r="G920" s="22" t="str">
        <f>IF(C920=Lists!$B$3,Controlemeldingen!$A$11,"")</f>
        <v>Vermeld (optioneel) een toelichting</v>
      </c>
    </row>
    <row r="921" spans="1:7" s="4" customFormat="1" x14ac:dyDescent="0.25">
      <c r="A921" s="14"/>
      <c r="B921" s="14"/>
      <c r="C921" s="14"/>
      <c r="D921" s="14"/>
      <c r="E921" s="14"/>
      <c r="F921" s="14"/>
      <c r="G921" s="14"/>
    </row>
    <row r="922" spans="1:7" x14ac:dyDescent="0.25">
      <c r="E922" s="190" t="s">
        <v>76</v>
      </c>
      <c r="F922" s="190"/>
      <c r="G922" s="142" t="s">
        <v>1</v>
      </c>
    </row>
    <row r="923" spans="1:7" s="4" customFormat="1" ht="56" customHeight="1" x14ac:dyDescent="0.25">
      <c r="A923" s="14" t="s">
        <v>2496</v>
      </c>
      <c r="B923" s="3" t="s">
        <v>2490</v>
      </c>
      <c r="D923" s="145"/>
      <c r="E923" s="199"/>
      <c r="F923" s="200"/>
      <c r="G923" s="22" t="str">
        <f>IF(ISNUMBER(E923),"",Controlemeldingen!$A$9)</f>
        <v>Voer een aantal (of 0) in</v>
      </c>
    </row>
    <row r="924" spans="1:7" s="4" customFormat="1" ht="34.5" customHeight="1" x14ac:dyDescent="0.25">
      <c r="A924" s="14" t="s">
        <v>2497</v>
      </c>
      <c r="B924" s="3" t="s">
        <v>2491</v>
      </c>
      <c r="D924" s="145"/>
      <c r="E924" s="199"/>
      <c r="F924" s="200"/>
      <c r="G924" s="22" t="str">
        <f>IF(ISNUMBER(E924),"",Controlemeldingen!$A$9)</f>
        <v>Voer een aantal (of 0) in</v>
      </c>
    </row>
    <row r="925" spans="1:7" s="4" customFormat="1" x14ac:dyDescent="0.25">
      <c r="A925" s="14"/>
      <c r="B925" s="14"/>
      <c r="C925" s="14"/>
      <c r="D925" s="14"/>
      <c r="E925" s="14"/>
      <c r="F925" s="14"/>
      <c r="G925" s="14"/>
    </row>
    <row r="926" spans="1:7" s="4" customFormat="1" ht="14.5" customHeight="1" x14ac:dyDescent="0.25">
      <c r="C926" s="190"/>
      <c r="D926" s="190"/>
      <c r="E926" s="17" t="s">
        <v>2249</v>
      </c>
      <c r="F926" s="17" t="s">
        <v>2250</v>
      </c>
      <c r="G926" s="23"/>
    </row>
    <row r="927" spans="1:7" s="4" customFormat="1" ht="20" x14ac:dyDescent="0.25">
      <c r="A927" s="14" t="s">
        <v>2498</v>
      </c>
      <c r="B927" s="3" t="s">
        <v>860</v>
      </c>
      <c r="D927" s="145"/>
      <c r="E927" s="190" t="s">
        <v>64</v>
      </c>
      <c r="F927" s="190"/>
      <c r="G927" s="142" t="s">
        <v>1</v>
      </c>
    </row>
    <row r="928" spans="1:7" s="4" customFormat="1" ht="20" x14ac:dyDescent="0.25">
      <c r="A928" s="14" t="s">
        <v>2499</v>
      </c>
      <c r="B928" s="3" t="s">
        <v>90</v>
      </c>
      <c r="D928" s="145"/>
      <c r="E928" s="197"/>
      <c r="F928" s="198"/>
      <c r="G928" s="22" t="str">
        <f>IF(ISNUMBER(E928),"",Controlemeldingen!$A$9)</f>
        <v>Voer een aantal (of 0) in</v>
      </c>
    </row>
    <row r="929" spans="1:7" s="4" customFormat="1" ht="20" x14ac:dyDescent="0.25">
      <c r="A929" s="14" t="s">
        <v>2500</v>
      </c>
      <c r="B929" s="3" t="s">
        <v>89</v>
      </c>
      <c r="D929" s="145"/>
      <c r="E929" s="197"/>
      <c r="F929" s="198"/>
      <c r="G929" s="22" t="str">
        <f>IF(ISNUMBER(E929),"",Controlemeldingen!$A$9)</f>
        <v>Voer een aantal (of 0) in</v>
      </c>
    </row>
    <row r="931" spans="1:7" s="4" customFormat="1" x14ac:dyDescent="0.25">
      <c r="A931" s="14"/>
      <c r="C931" s="190" t="s">
        <v>0</v>
      </c>
      <c r="D931" s="190"/>
      <c r="E931" s="190"/>
      <c r="F931" s="190"/>
      <c r="G931" s="142" t="s">
        <v>1</v>
      </c>
    </row>
    <row r="932" spans="1:7" s="4" customFormat="1" ht="19.5" customHeight="1" x14ac:dyDescent="0.25">
      <c r="A932" s="14" t="s">
        <v>2511</v>
      </c>
      <c r="B932" s="3" t="s">
        <v>684</v>
      </c>
      <c r="C932" s="191" t="s">
        <v>47</v>
      </c>
      <c r="D932" s="192"/>
      <c r="E932" s="192"/>
      <c r="F932" s="193"/>
      <c r="G932" s="22" t="str">
        <f>IF(C932=Lists!$B$3,Controlemeldingen!$A$11,"")</f>
        <v>Vermeld (optioneel) een toelichting</v>
      </c>
    </row>
    <row r="934" spans="1:7" s="4" customFormat="1" x14ac:dyDescent="0.25"/>
    <row r="935" spans="1:7" s="4" customFormat="1" x14ac:dyDescent="0.25"/>
    <row r="936" spans="1:7" s="4" customFormat="1" x14ac:dyDescent="0.25"/>
    <row r="937" spans="1:7" s="4" customFormat="1" x14ac:dyDescent="0.25"/>
    <row r="938" spans="1:7" s="4" customFormat="1" x14ac:dyDescent="0.25"/>
    <row r="939" spans="1:7" s="4" customFormat="1" x14ac:dyDescent="0.25"/>
    <row r="940" spans="1:7" s="4" customFormat="1" x14ac:dyDescent="0.25"/>
    <row r="941" spans="1:7" s="4" customFormat="1" x14ac:dyDescent="0.25"/>
    <row r="942" spans="1:7" s="4" customFormat="1" x14ac:dyDescent="0.25"/>
    <row r="943" spans="1:7" s="4" customFormat="1" x14ac:dyDescent="0.25"/>
    <row r="944" spans="1:7" s="4" customFormat="1" x14ac:dyDescent="0.25"/>
    <row r="945" s="4" customFormat="1" x14ac:dyDescent="0.25"/>
    <row r="946" s="4" customFormat="1" x14ac:dyDescent="0.25"/>
    <row r="947" s="4" customFormat="1" x14ac:dyDescent="0.25"/>
    <row r="948" s="4" customFormat="1" x14ac:dyDescent="0.25"/>
    <row r="949" s="4" customFormat="1" ht="34.5" customHeight="1" x14ac:dyDescent="0.25"/>
    <row r="950" s="4" customFormat="1" x14ac:dyDescent="0.25"/>
    <row r="951" s="4" customFormat="1" x14ac:dyDescent="0.25"/>
    <row r="952" s="4" customFormat="1" x14ac:dyDescent="0.25"/>
    <row r="953" s="4" customFormat="1" x14ac:dyDescent="0.25"/>
    <row r="954" s="4" customFormat="1" x14ac:dyDescent="0.25"/>
    <row r="955" s="4" customFormat="1" x14ac:dyDescent="0.25"/>
    <row r="956" s="4" customFormat="1" x14ac:dyDescent="0.25"/>
    <row r="957" s="4" customFormat="1" x14ac:dyDescent="0.25"/>
    <row r="958" s="4" customFormat="1" x14ac:dyDescent="0.25"/>
    <row r="959" s="4" customFormat="1" x14ac:dyDescent="0.25"/>
    <row r="960" s="4" customFormat="1" x14ac:dyDescent="0.25"/>
    <row r="961" s="4" customFormat="1" x14ac:dyDescent="0.25"/>
    <row r="962" s="4" customFormat="1" x14ac:dyDescent="0.25"/>
    <row r="963" s="4" customFormat="1" x14ac:dyDescent="0.25"/>
    <row r="964" s="4" customFormat="1" ht="30" customHeight="1" x14ac:dyDescent="0.25"/>
    <row r="965" s="4" customFormat="1" x14ac:dyDescent="0.25"/>
    <row r="966" s="4" customFormat="1" x14ac:dyDescent="0.25"/>
    <row r="967" s="4" customFormat="1" x14ac:dyDescent="0.25"/>
    <row r="968" s="4" customFormat="1" x14ac:dyDescent="0.25"/>
    <row r="969" s="4" customFormat="1" x14ac:dyDescent="0.25"/>
    <row r="970" s="4" customFormat="1" x14ac:dyDescent="0.25"/>
    <row r="971" s="4" customFormat="1" x14ac:dyDescent="0.25"/>
    <row r="972" s="4" customFormat="1" ht="32.25" customHeight="1" x14ac:dyDescent="0.25"/>
    <row r="973" s="4" customFormat="1" x14ac:dyDescent="0.25"/>
    <row r="974" s="4" customFormat="1" x14ac:dyDescent="0.25"/>
    <row r="975" s="4" customFormat="1" x14ac:dyDescent="0.25"/>
    <row r="976" s="4" customFormat="1" x14ac:dyDescent="0.25"/>
    <row r="977" s="4" customFormat="1" x14ac:dyDescent="0.25"/>
    <row r="978" s="4" customFormat="1" x14ac:dyDescent="0.25"/>
    <row r="979" s="4" customFormat="1" x14ac:dyDescent="0.25"/>
    <row r="980" s="4" customFormat="1" x14ac:dyDescent="0.25"/>
    <row r="981" s="4" customFormat="1" x14ac:dyDescent="0.25"/>
    <row r="982" s="4" customFormat="1" x14ac:dyDescent="0.25"/>
    <row r="983" s="4" customFormat="1" x14ac:dyDescent="0.25"/>
    <row r="984" s="4" customFormat="1" x14ac:dyDescent="0.25"/>
    <row r="985" s="4" customFormat="1" x14ac:dyDescent="0.25"/>
    <row r="986" s="4" customFormat="1" ht="36" customHeight="1" x14ac:dyDescent="0.25"/>
    <row r="987" s="4" customFormat="1" x14ac:dyDescent="0.25"/>
    <row r="988" s="4" customFormat="1" x14ac:dyDescent="0.25"/>
    <row r="989" s="4" customFormat="1" x14ac:dyDescent="0.25"/>
    <row r="990" s="4" customFormat="1" x14ac:dyDescent="0.25"/>
    <row r="991" s="4" customFormat="1" x14ac:dyDescent="0.25"/>
    <row r="992" s="4" customFormat="1" x14ac:dyDescent="0.25"/>
    <row r="993" s="4" customFormat="1" x14ac:dyDescent="0.25"/>
    <row r="994" s="4" customFormat="1" x14ac:dyDescent="0.25"/>
    <row r="995" s="4" customFormat="1" x14ac:dyDescent="0.25"/>
    <row r="996" s="4" customFormat="1" x14ac:dyDescent="0.25"/>
    <row r="997" s="4" customFormat="1" x14ac:dyDescent="0.25"/>
    <row r="998" s="4" customFormat="1" x14ac:dyDescent="0.25"/>
    <row r="999" s="4" customFormat="1" x14ac:dyDescent="0.25"/>
    <row r="1000" s="4" customFormat="1" x14ac:dyDescent="0.25"/>
    <row r="1001" s="4" customFormat="1" x14ac:dyDescent="0.25"/>
    <row r="1002" s="4" customFormat="1" ht="39.75" customHeight="1" x14ac:dyDescent="0.25"/>
    <row r="1003" s="4" customFormat="1" x14ac:dyDescent="0.25"/>
    <row r="1004" s="4" customFormat="1" x14ac:dyDescent="0.25"/>
    <row r="1005" s="4" customFormat="1" x14ac:dyDescent="0.25"/>
    <row r="1006" s="4" customFormat="1" x14ac:dyDescent="0.25"/>
    <row r="1007" s="4" customFormat="1" x14ac:dyDescent="0.25"/>
    <row r="1008" s="4" customFormat="1" x14ac:dyDescent="0.25"/>
    <row r="1009" s="4" customFormat="1" x14ac:dyDescent="0.25"/>
    <row r="1010" s="4" customFormat="1" x14ac:dyDescent="0.25"/>
    <row r="1011" s="4" customFormat="1" x14ac:dyDescent="0.25"/>
    <row r="1012" s="4" customFormat="1" x14ac:dyDescent="0.25"/>
    <row r="1013" s="4" customFormat="1" x14ac:dyDescent="0.25"/>
    <row r="1014" s="4" customFormat="1" x14ac:dyDescent="0.25"/>
    <row r="1015" s="4" customFormat="1" x14ac:dyDescent="0.25"/>
    <row r="1016" s="4" customFormat="1" x14ac:dyDescent="0.25"/>
    <row r="1017" s="4" customFormat="1" x14ac:dyDescent="0.25"/>
    <row r="1018" s="4" customFormat="1" x14ac:dyDescent="0.25"/>
    <row r="1019" s="4" customFormat="1" x14ac:dyDescent="0.25"/>
    <row r="1020" s="4" customFormat="1" x14ac:dyDescent="0.25"/>
    <row r="1021" s="4" customFormat="1" ht="28.5" customHeight="1" x14ac:dyDescent="0.25"/>
    <row r="1022" s="4" customFormat="1" x14ac:dyDescent="0.25"/>
    <row r="1023" s="4" customFormat="1" x14ac:dyDescent="0.25"/>
    <row r="1024" s="4" customFormat="1" x14ac:dyDescent="0.25"/>
    <row r="1025" s="4" customFormat="1" x14ac:dyDescent="0.25"/>
    <row r="1026" s="4" customFormat="1" x14ac:dyDescent="0.25"/>
    <row r="1027" s="4" customFormat="1" x14ac:dyDescent="0.25"/>
    <row r="1028" s="4" customFormat="1" x14ac:dyDescent="0.25"/>
    <row r="1029" s="4" customFormat="1" x14ac:dyDescent="0.25"/>
    <row r="1030" s="4" customFormat="1" x14ac:dyDescent="0.25"/>
    <row r="1031" s="4" customFormat="1" x14ac:dyDescent="0.25"/>
    <row r="1032" s="4" customFormat="1" x14ac:dyDescent="0.25"/>
    <row r="1033" s="4" customFormat="1" x14ac:dyDescent="0.25"/>
    <row r="1034" s="4" customFormat="1" ht="28.5" customHeight="1" x14ac:dyDescent="0.25"/>
    <row r="1035" s="4" customFormat="1" x14ac:dyDescent="0.25"/>
    <row r="1036" s="4" customFormat="1" x14ac:dyDescent="0.25"/>
    <row r="1037" s="4" customFormat="1" x14ac:dyDescent="0.25"/>
    <row r="1038" s="4" customFormat="1" x14ac:dyDescent="0.25"/>
    <row r="1039" s="4" customFormat="1" x14ac:dyDescent="0.25"/>
    <row r="1040" s="4" customFormat="1" x14ac:dyDescent="0.25"/>
    <row r="1041" s="4" customFormat="1" x14ac:dyDescent="0.25"/>
    <row r="1042" s="4" customFormat="1" x14ac:dyDescent="0.25"/>
    <row r="1043" s="4" customFormat="1" x14ac:dyDescent="0.25"/>
    <row r="1044" s="4" customFormat="1" x14ac:dyDescent="0.25"/>
    <row r="1045" s="4" customFormat="1" ht="36" customHeight="1" x14ac:dyDescent="0.25"/>
    <row r="1046" s="4" customFormat="1" x14ac:dyDescent="0.25"/>
    <row r="1047" s="4" customFormat="1" x14ac:dyDescent="0.25"/>
    <row r="1048" s="4" customFormat="1" x14ac:dyDescent="0.25"/>
    <row r="1049" s="4" customFormat="1" x14ac:dyDescent="0.25"/>
    <row r="1050" s="4" customFormat="1" x14ac:dyDescent="0.25"/>
    <row r="1051" s="4" customFormat="1" x14ac:dyDescent="0.25"/>
    <row r="1052" s="4" customFormat="1" x14ac:dyDescent="0.25"/>
    <row r="1053" s="4" customFormat="1" x14ac:dyDescent="0.25"/>
    <row r="1054" s="4" customFormat="1" x14ac:dyDescent="0.25"/>
    <row r="1055" s="4" customFormat="1" ht="25.5" customHeight="1" x14ac:dyDescent="0.25"/>
    <row r="1056" s="4" customFormat="1" ht="36" customHeight="1" x14ac:dyDescent="0.25"/>
    <row r="1057" s="4" customFormat="1" x14ac:dyDescent="0.25"/>
    <row r="1058" s="4" customFormat="1" x14ac:dyDescent="0.25"/>
    <row r="1059" s="4" customFormat="1" x14ac:dyDescent="0.25"/>
    <row r="1060" s="4" customFormat="1" ht="14.25" customHeight="1" x14ac:dyDescent="0.25"/>
    <row r="1061" s="4" customFormat="1" ht="14.25" customHeight="1" x14ac:dyDescent="0.25"/>
    <row r="1062" s="4" customFormat="1" ht="14.25" customHeight="1" x14ac:dyDescent="0.25"/>
    <row r="1063" s="4" customFormat="1" ht="14.25" customHeight="1" x14ac:dyDescent="0.25"/>
    <row r="1064" s="4" customFormat="1" ht="14.25" customHeight="1" x14ac:dyDescent="0.25"/>
    <row r="1065" s="4" customFormat="1" ht="14.25" customHeight="1" x14ac:dyDescent="0.25"/>
    <row r="1066" s="4" customFormat="1" ht="14.25" customHeight="1" x14ac:dyDescent="0.25"/>
    <row r="1067" s="4" customFormat="1" ht="14.25" customHeight="1" x14ac:dyDescent="0.25"/>
    <row r="1068" s="4" customFormat="1" x14ac:dyDescent="0.25"/>
    <row r="1069" s="4" customFormat="1" x14ac:dyDescent="0.25"/>
    <row r="1070" s="4" customFormat="1" x14ac:dyDescent="0.25"/>
    <row r="1071" s="4" customFormat="1" ht="36" customHeight="1" x14ac:dyDescent="0.25"/>
    <row r="1072" s="4" customFormat="1" x14ac:dyDescent="0.25"/>
    <row r="1073" s="4" customFormat="1" x14ac:dyDescent="0.25"/>
    <row r="1074" s="4" customFormat="1" ht="28.5" customHeight="1" x14ac:dyDescent="0.25"/>
    <row r="1075" s="4" customFormat="1" x14ac:dyDescent="0.25"/>
    <row r="1076" s="4" customFormat="1" ht="13.5" customHeight="1" x14ac:dyDescent="0.25"/>
    <row r="1077" s="4" customFormat="1" ht="36" customHeight="1" x14ac:dyDescent="0.25"/>
    <row r="1078" s="4" customFormat="1" x14ac:dyDescent="0.25"/>
    <row r="1079" s="4" customFormat="1" x14ac:dyDescent="0.25"/>
    <row r="1080" s="4" customFormat="1" ht="28.5" customHeight="1" x14ac:dyDescent="0.25"/>
    <row r="1081" s="4" customFormat="1" x14ac:dyDescent="0.25"/>
    <row r="1082" s="4" customFormat="1" x14ac:dyDescent="0.25"/>
    <row r="1083" s="4" customFormat="1" ht="28.5" customHeight="1" x14ac:dyDescent="0.25"/>
    <row r="1084" s="4" customFormat="1" x14ac:dyDescent="0.25"/>
    <row r="1085" s="4" customFormat="1" x14ac:dyDescent="0.25"/>
    <row r="1086" s="4" customFormat="1" ht="26.25" customHeight="1" x14ac:dyDescent="0.25"/>
    <row r="1087" s="4" customFormat="1" x14ac:dyDescent="0.25"/>
    <row r="1088" s="4" customFormat="1" x14ac:dyDescent="0.25"/>
    <row r="1089" s="4" customFormat="1" x14ac:dyDescent="0.25"/>
    <row r="1090" s="4" customFormat="1" x14ac:dyDescent="0.25"/>
    <row r="1091" s="4" customFormat="1" x14ac:dyDescent="0.25"/>
    <row r="1092" s="4" customFormat="1" x14ac:dyDescent="0.25"/>
    <row r="1093" s="4" customFormat="1" x14ac:dyDescent="0.25"/>
    <row r="1094" s="4" customFormat="1" x14ac:dyDescent="0.25"/>
    <row r="1095" s="4" customFormat="1" ht="14.25" customHeight="1" x14ac:dyDescent="0.25"/>
    <row r="1096" s="4" customFormat="1" x14ac:dyDescent="0.25"/>
    <row r="1097" s="4" customFormat="1" ht="14.25" customHeight="1" x14ac:dyDescent="0.25"/>
    <row r="1098" s="4" customFormat="1" ht="14.25" customHeight="1" x14ac:dyDescent="0.25"/>
    <row r="1099" s="4" customFormat="1" ht="14.25" customHeight="1" x14ac:dyDescent="0.25"/>
    <row r="1100" s="4" customFormat="1" ht="14.25" customHeight="1" x14ac:dyDescent="0.25"/>
    <row r="1101" s="4" customFormat="1" x14ac:dyDescent="0.25"/>
    <row r="1102" s="4" customFormat="1" x14ac:dyDescent="0.25"/>
    <row r="1103" s="4" customFormat="1" x14ac:dyDescent="0.25"/>
    <row r="1104" s="4" customFormat="1" x14ac:dyDescent="0.25"/>
    <row r="1105" s="4" customFormat="1" x14ac:dyDescent="0.25"/>
    <row r="1106" s="4" customFormat="1" x14ac:dyDescent="0.25"/>
    <row r="1107" s="4" customFormat="1" x14ac:dyDescent="0.25"/>
    <row r="1108" s="4" customFormat="1" x14ac:dyDescent="0.25"/>
    <row r="1109" s="4" customFormat="1" x14ac:dyDescent="0.25"/>
    <row r="1110" s="4" customFormat="1" x14ac:dyDescent="0.25"/>
    <row r="1111" s="4" customFormat="1" x14ac:dyDescent="0.25"/>
    <row r="1112" s="4" customFormat="1" x14ac:dyDescent="0.25"/>
    <row r="1113" s="4" customFormat="1" x14ac:dyDescent="0.25"/>
    <row r="1114" s="4" customFormat="1" x14ac:dyDescent="0.25"/>
    <row r="1115" s="4" customFormat="1" x14ac:dyDescent="0.25"/>
    <row r="1116" s="4" customFormat="1" x14ac:dyDescent="0.25"/>
    <row r="1117" s="4" customFormat="1" x14ac:dyDescent="0.25"/>
    <row r="1118" s="4" customFormat="1" x14ac:dyDescent="0.25"/>
    <row r="1119" s="4" customFormat="1" x14ac:dyDescent="0.25"/>
    <row r="1120" s="4" customFormat="1" x14ac:dyDescent="0.25"/>
    <row r="1121" s="4" customFormat="1" x14ac:dyDescent="0.25"/>
    <row r="1122" s="4" customFormat="1" x14ac:dyDescent="0.25"/>
    <row r="1123" s="4" customFormat="1" x14ac:dyDescent="0.25"/>
    <row r="1124" s="4" customFormat="1" x14ac:dyDescent="0.25"/>
    <row r="1125" s="4" customFormat="1" x14ac:dyDescent="0.25"/>
    <row r="1126" s="4" customFormat="1" x14ac:dyDescent="0.25"/>
    <row r="1127" s="4" customFormat="1" x14ac:dyDescent="0.25"/>
    <row r="1128" s="4" customFormat="1" x14ac:dyDescent="0.25"/>
    <row r="1129" s="4" customFormat="1" x14ac:dyDescent="0.25"/>
    <row r="1130" s="4" customFormat="1" x14ac:dyDescent="0.25"/>
    <row r="1131" s="4" customFormat="1" x14ac:dyDescent="0.25"/>
    <row r="1132" s="4" customFormat="1" ht="36" customHeight="1" x14ac:dyDescent="0.25"/>
    <row r="1133" s="4" customFormat="1" x14ac:dyDescent="0.25"/>
    <row r="1134" s="4" customFormat="1" x14ac:dyDescent="0.25"/>
    <row r="1135" s="4" customFormat="1" x14ac:dyDescent="0.25"/>
    <row r="1136" s="4" customFormat="1" x14ac:dyDescent="0.25"/>
    <row r="1137" s="4" customFormat="1" x14ac:dyDescent="0.25"/>
    <row r="1138" s="4" customFormat="1" x14ac:dyDescent="0.25"/>
    <row r="1139" s="4" customFormat="1" x14ac:dyDescent="0.25"/>
    <row r="1140" s="4" customFormat="1" x14ac:dyDescent="0.25"/>
    <row r="1141" s="4" customFormat="1" x14ac:dyDescent="0.25"/>
    <row r="1142" s="4" customFormat="1" ht="27.75" customHeight="1" x14ac:dyDescent="0.25"/>
    <row r="1143" s="4" customFormat="1" x14ac:dyDescent="0.25"/>
    <row r="1144" s="4" customFormat="1" x14ac:dyDescent="0.25"/>
    <row r="1145" s="4" customFormat="1" x14ac:dyDescent="0.25"/>
    <row r="1146" s="4" customFormat="1" x14ac:dyDescent="0.25"/>
    <row r="1147" s="4" customFormat="1" x14ac:dyDescent="0.25"/>
    <row r="1148" s="4" customFormat="1" x14ac:dyDescent="0.25"/>
    <row r="1149" s="4" customFormat="1" x14ac:dyDescent="0.25"/>
    <row r="1150" s="4" customFormat="1" x14ac:dyDescent="0.25"/>
    <row r="1151" s="4" customFormat="1" x14ac:dyDescent="0.25"/>
    <row r="1152" s="4" customFormat="1" x14ac:dyDescent="0.25"/>
    <row r="1153" s="4" customFormat="1" x14ac:dyDescent="0.25"/>
    <row r="1154" s="4" customFormat="1" x14ac:dyDescent="0.25"/>
    <row r="1155" s="4" customFormat="1" x14ac:dyDescent="0.25"/>
    <row r="1156" s="4" customFormat="1" x14ac:dyDescent="0.25"/>
    <row r="1157" s="4" customFormat="1" x14ac:dyDescent="0.25"/>
    <row r="1158" s="4" customFormat="1" x14ac:dyDescent="0.25"/>
    <row r="1159" s="4" customFormat="1" x14ac:dyDescent="0.25"/>
    <row r="1160" s="4" customFormat="1" x14ac:dyDescent="0.25"/>
    <row r="1161" s="4" customFormat="1" ht="57.75" customHeight="1" x14ac:dyDescent="0.25"/>
    <row r="1162" s="4" customFormat="1" x14ac:dyDescent="0.25"/>
    <row r="1163" s="4" customFormat="1" x14ac:dyDescent="0.25"/>
    <row r="1164" s="4" customFormat="1" x14ac:dyDescent="0.25"/>
    <row r="1165" s="4" customFormat="1" x14ac:dyDescent="0.25"/>
    <row r="1166" s="4" customFormat="1" x14ac:dyDescent="0.25"/>
    <row r="1167" s="4" customFormat="1" x14ac:dyDescent="0.25"/>
    <row r="1168" s="4" customFormat="1" x14ac:dyDescent="0.25"/>
    <row r="1169" s="4" customFormat="1" ht="36" customHeight="1" x14ac:dyDescent="0.25"/>
    <row r="1170" s="4" customFormat="1" x14ac:dyDescent="0.25"/>
    <row r="1171" s="4" customFormat="1" x14ac:dyDescent="0.25"/>
    <row r="1172" s="4" customFormat="1" x14ac:dyDescent="0.25"/>
    <row r="1173" s="4" customFormat="1" x14ac:dyDescent="0.25"/>
    <row r="1174" s="4" customFormat="1" x14ac:dyDescent="0.25"/>
    <row r="1175" s="4" customFormat="1" x14ac:dyDescent="0.25"/>
    <row r="1176" s="4" customFormat="1" x14ac:dyDescent="0.25"/>
    <row r="1177" s="4" customFormat="1" x14ac:dyDescent="0.25"/>
    <row r="1178" s="4" customFormat="1" x14ac:dyDescent="0.25"/>
    <row r="1179" s="4" customFormat="1" x14ac:dyDescent="0.25"/>
    <row r="1180" s="4" customFormat="1" x14ac:dyDescent="0.25"/>
    <row r="1181" s="4" customFormat="1" x14ac:dyDescent="0.25"/>
    <row r="1182" s="4" customFormat="1" x14ac:dyDescent="0.25"/>
    <row r="1183" s="4" customFormat="1" x14ac:dyDescent="0.25"/>
    <row r="1184" s="4" customFormat="1" x14ac:dyDescent="0.25"/>
    <row r="1185" s="4" customFormat="1" x14ac:dyDescent="0.25"/>
    <row r="1186" s="4" customFormat="1" x14ac:dyDescent="0.25"/>
    <row r="1187" s="4" customFormat="1" ht="36" customHeight="1" x14ac:dyDescent="0.25"/>
    <row r="1188" s="4" customFormat="1" x14ac:dyDescent="0.25"/>
    <row r="1189" s="4" customFormat="1" x14ac:dyDescent="0.25"/>
    <row r="1190" s="4" customFormat="1" x14ac:dyDescent="0.25"/>
    <row r="1191" s="4" customFormat="1" x14ac:dyDescent="0.25"/>
    <row r="1192" s="4" customFormat="1" x14ac:dyDescent="0.25"/>
    <row r="1193" s="4" customFormat="1" x14ac:dyDescent="0.25"/>
    <row r="1194" s="4" customFormat="1" x14ac:dyDescent="0.25"/>
    <row r="1195" s="4" customFormat="1" x14ac:dyDescent="0.25"/>
    <row r="1196" s="4" customFormat="1" x14ac:dyDescent="0.25"/>
    <row r="1197" s="4" customFormat="1" x14ac:dyDescent="0.25"/>
    <row r="1198" s="4" customFormat="1" x14ac:dyDescent="0.25"/>
    <row r="1199" s="4" customFormat="1" x14ac:dyDescent="0.25"/>
    <row r="1200" s="4" customFormat="1" x14ac:dyDescent="0.25"/>
    <row r="1201" s="4" customFormat="1" x14ac:dyDescent="0.25"/>
    <row r="1202" s="4" customFormat="1" x14ac:dyDescent="0.25"/>
    <row r="1203" s="4" customFormat="1" x14ac:dyDescent="0.25"/>
    <row r="1204" s="4" customFormat="1" x14ac:dyDescent="0.25"/>
    <row r="1205" s="4" customFormat="1" x14ac:dyDescent="0.25"/>
    <row r="1206" s="4" customFormat="1" x14ac:dyDescent="0.25"/>
    <row r="1207" s="4" customFormat="1" x14ac:dyDescent="0.25"/>
    <row r="1208" s="4" customFormat="1" x14ac:dyDescent="0.25"/>
    <row r="1209" s="4" customFormat="1" x14ac:dyDescent="0.25"/>
    <row r="1210" s="4" customFormat="1" x14ac:dyDescent="0.25"/>
    <row r="1211" s="4" customFormat="1" ht="22.5" customHeight="1" x14ac:dyDescent="0.25"/>
    <row r="1212" s="4" customFormat="1" x14ac:dyDescent="0.25"/>
    <row r="1213" s="4" customFormat="1" x14ac:dyDescent="0.25"/>
    <row r="1214" s="4" customFormat="1" x14ac:dyDescent="0.25"/>
    <row r="1215" s="4" customFormat="1" ht="30.75" customHeight="1" x14ac:dyDescent="0.25"/>
    <row r="1216" s="4" customFormat="1" x14ac:dyDescent="0.25"/>
    <row r="1217" s="4" customFormat="1" x14ac:dyDescent="0.25"/>
    <row r="1218" s="4" customFormat="1" x14ac:dyDescent="0.25"/>
    <row r="1219" s="4" customFormat="1" x14ac:dyDescent="0.25"/>
    <row r="1220" s="4" customFormat="1" x14ac:dyDescent="0.25"/>
    <row r="1221" s="4" customFormat="1" x14ac:dyDescent="0.25"/>
    <row r="1222" s="4" customFormat="1" x14ac:dyDescent="0.25"/>
    <row r="1223" s="4" customFormat="1" x14ac:dyDescent="0.25"/>
    <row r="1224" s="4" customFormat="1" x14ac:dyDescent="0.25"/>
    <row r="1225" s="4" customFormat="1" x14ac:dyDescent="0.25"/>
    <row r="1226" s="4" customFormat="1" x14ac:dyDescent="0.25"/>
    <row r="1227" s="4" customFormat="1" x14ac:dyDescent="0.25"/>
    <row r="1228" s="4" customFormat="1" x14ac:dyDescent="0.25"/>
    <row r="1229" s="4" customFormat="1" x14ac:dyDescent="0.25"/>
    <row r="1230" s="4" customFormat="1" x14ac:dyDescent="0.25"/>
    <row r="1231" s="4" customFormat="1" x14ac:dyDescent="0.25"/>
    <row r="1232" s="4" customFormat="1" x14ac:dyDescent="0.25"/>
    <row r="1233" s="4" customFormat="1" x14ac:dyDescent="0.25"/>
    <row r="1234" s="4" customFormat="1" x14ac:dyDescent="0.25"/>
    <row r="1235" s="4" customFormat="1" x14ac:dyDescent="0.25"/>
    <row r="1236" s="4" customFormat="1" x14ac:dyDescent="0.25"/>
    <row r="1237" s="4" customFormat="1" x14ac:dyDescent="0.25"/>
    <row r="1238" s="4" customFormat="1" x14ac:dyDescent="0.25"/>
    <row r="1239" s="4" customFormat="1" x14ac:dyDescent="0.25"/>
    <row r="1240" s="4" customFormat="1" x14ac:dyDescent="0.25"/>
    <row r="1241" s="4" customFormat="1" x14ac:dyDescent="0.25"/>
    <row r="1242" s="4" customFormat="1" x14ac:dyDescent="0.25"/>
    <row r="1243" s="4" customFormat="1" x14ac:dyDescent="0.25"/>
    <row r="1244" s="4" customFormat="1" x14ac:dyDescent="0.25"/>
    <row r="1245" s="4" customFormat="1" ht="60.75" customHeight="1" x14ac:dyDescent="0.25"/>
    <row r="1246" s="4" customFormat="1" x14ac:dyDescent="0.25"/>
    <row r="1247" s="4" customFormat="1" x14ac:dyDescent="0.25"/>
    <row r="1248" s="4" customFormat="1" x14ac:dyDescent="0.25"/>
    <row r="1249" s="4" customFormat="1" x14ac:dyDescent="0.25"/>
    <row r="1250" s="4" customFormat="1" ht="42" customHeight="1" x14ac:dyDescent="0.25"/>
    <row r="1251" s="4" customFormat="1" x14ac:dyDescent="0.25"/>
    <row r="1252" s="4" customFormat="1" x14ac:dyDescent="0.25"/>
    <row r="1253" s="4" customFormat="1" ht="42" customHeight="1" x14ac:dyDescent="0.25"/>
    <row r="1254" s="4" customFormat="1" x14ac:dyDescent="0.25"/>
    <row r="1255" s="4" customFormat="1" x14ac:dyDescent="0.25"/>
    <row r="1256" s="4" customFormat="1" x14ac:dyDescent="0.25"/>
    <row r="1257" s="4" customFormat="1" x14ac:dyDescent="0.25"/>
    <row r="1258" s="4" customFormat="1" x14ac:dyDescent="0.25"/>
    <row r="1259" s="4" customFormat="1" x14ac:dyDescent="0.25"/>
    <row r="1260" s="4" customFormat="1" x14ac:dyDescent="0.25"/>
    <row r="1261" s="4" customFormat="1" x14ac:dyDescent="0.25"/>
    <row r="1262" s="4" customFormat="1" x14ac:dyDescent="0.25"/>
    <row r="1263" s="4" customFormat="1" x14ac:dyDescent="0.25"/>
    <row r="1264" s="4" customFormat="1" x14ac:dyDescent="0.25"/>
    <row r="1265" s="4" customFormat="1" x14ac:dyDescent="0.25"/>
    <row r="1266" s="4" customFormat="1" ht="42.75" customHeight="1" x14ac:dyDescent="0.25"/>
    <row r="1267" s="4" customFormat="1" ht="15.75" customHeight="1" x14ac:dyDescent="0.25"/>
    <row r="1268" s="4" customFormat="1" ht="27.75" customHeight="1" x14ac:dyDescent="0.25"/>
    <row r="1269" s="4" customFormat="1" x14ac:dyDescent="0.25"/>
    <row r="1270" s="4" customFormat="1" x14ac:dyDescent="0.25"/>
    <row r="1271" s="4" customFormat="1" x14ac:dyDescent="0.25"/>
    <row r="1272" s="4" customFormat="1" x14ac:dyDescent="0.25"/>
    <row r="1273" s="4" customFormat="1" x14ac:dyDescent="0.25"/>
    <row r="1274" s="4" customFormat="1" x14ac:dyDescent="0.25"/>
    <row r="1275" s="4" customFormat="1" x14ac:dyDescent="0.25"/>
    <row r="1276" s="4" customFormat="1" x14ac:dyDescent="0.25"/>
    <row r="1277" s="4" customFormat="1" x14ac:dyDescent="0.25"/>
    <row r="1278" s="4" customFormat="1" x14ac:dyDescent="0.25"/>
    <row r="1279" s="4" customFormat="1" x14ac:dyDescent="0.25"/>
    <row r="1280" s="4" customFormat="1" x14ac:dyDescent="0.25"/>
    <row r="1281" s="4" customFormat="1" x14ac:dyDescent="0.25"/>
    <row r="1282" s="4" customFormat="1" x14ac:dyDescent="0.25"/>
    <row r="1283" s="4" customFormat="1" x14ac:dyDescent="0.25"/>
    <row r="1284" s="4" customFormat="1" x14ac:dyDescent="0.25"/>
    <row r="1285" s="4" customFormat="1" x14ac:dyDescent="0.25"/>
    <row r="1286" s="4" customFormat="1" x14ac:dyDescent="0.25"/>
    <row r="1287" s="4" customFormat="1" x14ac:dyDescent="0.25"/>
    <row r="1288" s="4" customFormat="1" x14ac:dyDescent="0.25"/>
    <row r="1289" s="4" customFormat="1" x14ac:dyDescent="0.25"/>
    <row r="1290" s="4" customFormat="1" x14ac:dyDescent="0.25"/>
    <row r="1291" s="4" customFormat="1" x14ac:dyDescent="0.25"/>
    <row r="1292" s="4" customFormat="1" x14ac:dyDescent="0.25"/>
    <row r="1293" s="4" customFormat="1" x14ac:dyDescent="0.25"/>
    <row r="1294" s="4" customFormat="1" x14ac:dyDescent="0.25"/>
    <row r="1295" s="4" customFormat="1" x14ac:dyDescent="0.25"/>
    <row r="1296" s="4" customFormat="1" x14ac:dyDescent="0.25"/>
    <row r="1297" s="4" customFormat="1" x14ac:dyDescent="0.25"/>
    <row r="1298" s="4" customFormat="1" x14ac:dyDescent="0.25"/>
    <row r="1299" s="4" customFormat="1" x14ac:dyDescent="0.25"/>
    <row r="1300" s="4" customFormat="1" x14ac:dyDescent="0.25"/>
    <row r="1301" s="4" customFormat="1" x14ac:dyDescent="0.25"/>
    <row r="1302" s="4" customFormat="1" x14ac:dyDescent="0.25"/>
    <row r="1303" s="4" customFormat="1" x14ac:dyDescent="0.25"/>
    <row r="1304" s="4" customFormat="1" x14ac:dyDescent="0.25"/>
    <row r="1305" s="4" customFormat="1" x14ac:dyDescent="0.25"/>
    <row r="1306" s="4" customFormat="1" x14ac:dyDescent="0.25"/>
    <row r="1307" s="4" customFormat="1" x14ac:dyDescent="0.25"/>
    <row r="1308" s="4" customFormat="1" x14ac:dyDescent="0.25"/>
    <row r="1309" s="4" customFormat="1" x14ac:dyDescent="0.25"/>
    <row r="1310" s="4" customFormat="1" x14ac:dyDescent="0.25"/>
    <row r="1311" s="4" customFormat="1" x14ac:dyDescent="0.25"/>
    <row r="1312" s="4" customFormat="1" x14ac:dyDescent="0.25"/>
    <row r="1313" s="4" customFormat="1" x14ac:dyDescent="0.25"/>
    <row r="1314" s="4" customFormat="1" x14ac:dyDescent="0.25"/>
    <row r="1315" s="4" customFormat="1" x14ac:dyDescent="0.25"/>
    <row r="1316" s="4" customFormat="1" x14ac:dyDescent="0.25"/>
    <row r="1317" s="4" customFormat="1" x14ac:dyDescent="0.25"/>
    <row r="1318" s="4" customFormat="1" x14ac:dyDescent="0.25"/>
    <row r="1319" s="4" customFormat="1" x14ac:dyDescent="0.25"/>
    <row r="1320" s="4" customFormat="1" x14ac:dyDescent="0.25"/>
    <row r="1321" s="4" customFormat="1" x14ac:dyDescent="0.25"/>
    <row r="1322" s="4" customFormat="1" x14ac:dyDescent="0.25"/>
    <row r="1323" s="4" customFormat="1" x14ac:dyDescent="0.25"/>
    <row r="1324" s="4" customFormat="1" x14ac:dyDescent="0.25"/>
    <row r="1325" s="4" customFormat="1" x14ac:dyDescent="0.25"/>
    <row r="1326" s="4" customFormat="1" x14ac:dyDescent="0.25"/>
    <row r="1327" s="4" customFormat="1" x14ac:dyDescent="0.25"/>
    <row r="1328" s="4" customFormat="1" x14ac:dyDescent="0.25"/>
    <row r="1329" s="4" customFormat="1" x14ac:dyDescent="0.25"/>
    <row r="1330" s="4" customFormat="1" x14ac:dyDescent="0.25"/>
    <row r="1331" s="4" customFormat="1" x14ac:dyDescent="0.25"/>
    <row r="1332" s="4" customFormat="1" x14ac:dyDescent="0.25"/>
    <row r="1333" s="4" customFormat="1" x14ac:dyDescent="0.25"/>
    <row r="1334" s="4" customFormat="1" x14ac:dyDescent="0.25"/>
    <row r="1335" s="4" customFormat="1" x14ac:dyDescent="0.25"/>
    <row r="1336" s="4" customFormat="1" x14ac:dyDescent="0.25"/>
    <row r="1337" s="4" customFormat="1" x14ac:dyDescent="0.25"/>
    <row r="1338" s="4" customFormat="1" x14ac:dyDescent="0.25"/>
    <row r="1339" s="4" customFormat="1" x14ac:dyDescent="0.25"/>
    <row r="1340" s="4" customFormat="1" x14ac:dyDescent="0.25"/>
    <row r="1341" s="4" customFormat="1" x14ac:dyDescent="0.25"/>
    <row r="1342" s="4" customFormat="1" x14ac:dyDescent="0.25"/>
    <row r="1343" s="4" customFormat="1" x14ac:dyDescent="0.25"/>
    <row r="1344" s="4" customFormat="1" x14ac:dyDescent="0.25"/>
    <row r="1345" s="4" customFormat="1" x14ac:dyDescent="0.25"/>
    <row r="1346" s="4" customFormat="1" x14ac:dyDescent="0.25"/>
    <row r="1347" s="4" customFormat="1" x14ac:dyDescent="0.25"/>
    <row r="1348" s="4" customFormat="1" x14ac:dyDescent="0.25"/>
    <row r="1349" s="4" customFormat="1" x14ac:dyDescent="0.25"/>
    <row r="1350" s="4" customFormat="1" x14ac:dyDescent="0.25"/>
    <row r="1351" s="4" customFormat="1" x14ac:dyDescent="0.25"/>
    <row r="1352" s="4" customFormat="1" x14ac:dyDescent="0.25"/>
    <row r="1353" s="4" customFormat="1" x14ac:dyDescent="0.25"/>
    <row r="1354" s="4" customFormat="1" x14ac:dyDescent="0.25"/>
    <row r="1355" s="4" customFormat="1" x14ac:dyDescent="0.25"/>
    <row r="1356" s="4" customFormat="1" x14ac:dyDescent="0.25"/>
    <row r="1357" s="4" customFormat="1" x14ac:dyDescent="0.25"/>
    <row r="1358" s="4" customFormat="1" x14ac:dyDescent="0.25"/>
    <row r="1359" s="4" customFormat="1" x14ac:dyDescent="0.25"/>
    <row r="1360" s="4" customFormat="1" x14ac:dyDescent="0.25"/>
    <row r="1361" s="4" customFormat="1" x14ac:dyDescent="0.25"/>
    <row r="1362" s="4" customFormat="1" x14ac:dyDescent="0.25"/>
    <row r="1363" s="4" customFormat="1" x14ac:dyDescent="0.25"/>
    <row r="1364" s="4" customFormat="1" x14ac:dyDescent="0.25"/>
    <row r="1365" s="4" customFormat="1" x14ac:dyDescent="0.25"/>
    <row r="1366" s="4" customFormat="1" x14ac:dyDescent="0.25"/>
    <row r="1367" s="4" customFormat="1" x14ac:dyDescent="0.25"/>
    <row r="1368" s="4" customFormat="1" x14ac:dyDescent="0.25"/>
    <row r="1369" s="4" customFormat="1" x14ac:dyDescent="0.25"/>
    <row r="1370" s="4" customFormat="1" x14ac:dyDescent="0.25"/>
    <row r="1371" s="4" customFormat="1" x14ac:dyDescent="0.25"/>
    <row r="1372" s="4" customFormat="1" x14ac:dyDescent="0.25"/>
    <row r="1373" s="4" customFormat="1" x14ac:dyDescent="0.25"/>
    <row r="1374" s="4" customFormat="1" x14ac:dyDescent="0.25"/>
    <row r="1375" s="4" customFormat="1" x14ac:dyDescent="0.25"/>
    <row r="1376" s="4" customFormat="1" x14ac:dyDescent="0.25"/>
    <row r="1377" s="4" customFormat="1" x14ac:dyDescent="0.25"/>
    <row r="1378" s="4" customFormat="1" x14ac:dyDescent="0.25"/>
    <row r="1379" s="4" customFormat="1" x14ac:dyDescent="0.25"/>
    <row r="1380" s="4" customFormat="1" x14ac:dyDescent="0.25"/>
    <row r="1381" s="4" customFormat="1" x14ac:dyDescent="0.25"/>
    <row r="1382" s="4" customFormat="1" x14ac:dyDescent="0.25"/>
    <row r="1383" s="4" customFormat="1" x14ac:dyDescent="0.25"/>
    <row r="1384" s="4" customFormat="1" x14ac:dyDescent="0.25"/>
    <row r="1385" s="4" customFormat="1" x14ac:dyDescent="0.25"/>
    <row r="1386" s="4" customFormat="1" x14ac:dyDescent="0.25"/>
    <row r="1387" s="4" customFormat="1" x14ac:dyDescent="0.25"/>
    <row r="1388" s="4" customFormat="1" x14ac:dyDescent="0.25"/>
    <row r="1389" s="4" customFormat="1" x14ac:dyDescent="0.25"/>
    <row r="1390" s="4" customFormat="1" x14ac:dyDescent="0.25"/>
    <row r="1391" s="4" customFormat="1" x14ac:dyDescent="0.25"/>
    <row r="1392" s="4" customFormat="1" x14ac:dyDescent="0.25"/>
    <row r="1393" s="4" customFormat="1" x14ac:dyDescent="0.25"/>
    <row r="1394" s="4" customFormat="1" x14ac:dyDescent="0.25"/>
    <row r="1395" s="4" customFormat="1" x14ac:dyDescent="0.25"/>
    <row r="1396" s="4" customFormat="1" x14ac:dyDescent="0.25"/>
    <row r="1397" s="4" customFormat="1" x14ac:dyDescent="0.25"/>
    <row r="1398" s="4" customFormat="1" x14ac:dyDescent="0.25"/>
    <row r="1399" s="4" customFormat="1" x14ac:dyDescent="0.25"/>
    <row r="1400" s="4" customFormat="1" x14ac:dyDescent="0.25"/>
    <row r="1401" s="4" customFormat="1" x14ac:dyDescent="0.25"/>
    <row r="1402" s="4" customFormat="1" x14ac:dyDescent="0.25"/>
    <row r="1403" s="4" customFormat="1" x14ac:dyDescent="0.25"/>
    <row r="1404" s="4" customFormat="1" x14ac:dyDescent="0.25"/>
    <row r="1405" s="4" customFormat="1" x14ac:dyDescent="0.25"/>
    <row r="1406" s="4" customFormat="1" x14ac:dyDescent="0.25"/>
    <row r="1407" s="4" customFormat="1" x14ac:dyDescent="0.25"/>
    <row r="1408" s="4" customFormat="1" x14ac:dyDescent="0.25"/>
    <row r="1409" s="4" customFormat="1" x14ac:dyDescent="0.25"/>
    <row r="1410" s="4" customFormat="1" x14ac:dyDescent="0.25"/>
    <row r="1411" s="4" customFormat="1" x14ac:dyDescent="0.25"/>
    <row r="1412" s="4" customFormat="1" x14ac:dyDescent="0.25"/>
    <row r="1413" s="4" customFormat="1" x14ac:dyDescent="0.25"/>
    <row r="1414" s="4" customFormat="1" x14ac:dyDescent="0.25"/>
    <row r="1415" s="4" customFormat="1" x14ac:dyDescent="0.25"/>
    <row r="1416" s="4" customFormat="1" x14ac:dyDescent="0.25"/>
    <row r="1417" s="4" customFormat="1" x14ac:dyDescent="0.25"/>
    <row r="1418" s="4" customFormat="1" x14ac:dyDescent="0.25"/>
    <row r="1419" s="4" customFormat="1" x14ac:dyDescent="0.25"/>
    <row r="1420" s="4" customFormat="1" x14ac:dyDescent="0.25"/>
    <row r="1421" s="4" customFormat="1" x14ac:dyDescent="0.25"/>
    <row r="1422" s="4" customFormat="1" x14ac:dyDescent="0.25"/>
    <row r="1423" s="4" customFormat="1" x14ac:dyDescent="0.25"/>
    <row r="1424" s="4" customFormat="1" x14ac:dyDescent="0.25"/>
    <row r="1425" s="4" customFormat="1" x14ac:dyDescent="0.25"/>
    <row r="1426" s="4" customFormat="1" x14ac:dyDescent="0.25"/>
    <row r="1427" s="4" customFormat="1" x14ac:dyDescent="0.25"/>
    <row r="1428" s="4" customFormat="1" x14ac:dyDescent="0.25"/>
    <row r="1429" s="4" customFormat="1" x14ac:dyDescent="0.25"/>
    <row r="1430" s="4" customFormat="1" x14ac:dyDescent="0.25"/>
    <row r="1431" s="4" customFormat="1" x14ac:dyDescent="0.25"/>
    <row r="1432" s="4" customFormat="1" x14ac:dyDescent="0.25"/>
    <row r="1433" s="4" customFormat="1" x14ac:dyDescent="0.25"/>
    <row r="1434" s="4" customFormat="1" x14ac:dyDescent="0.25"/>
    <row r="1435" s="4" customFormat="1" x14ac:dyDescent="0.25"/>
    <row r="1436" s="4" customFormat="1" x14ac:dyDescent="0.25"/>
    <row r="1437" s="4" customFormat="1" x14ac:dyDescent="0.25"/>
    <row r="1438" s="4" customFormat="1" x14ac:dyDescent="0.25"/>
    <row r="1439" s="4" customFormat="1" x14ac:dyDescent="0.25"/>
    <row r="1440" s="4" customFormat="1" x14ac:dyDescent="0.25"/>
    <row r="1441" s="4" customFormat="1" x14ac:dyDescent="0.25"/>
    <row r="1442" s="4" customFormat="1" x14ac:dyDescent="0.25"/>
    <row r="1443" s="4" customFormat="1" x14ac:dyDescent="0.25"/>
    <row r="1444" s="4" customFormat="1" x14ac:dyDescent="0.25"/>
    <row r="1445" s="4" customFormat="1" x14ac:dyDescent="0.25"/>
    <row r="1446" s="4" customFormat="1" x14ac:dyDescent="0.25"/>
    <row r="1447" s="4" customFormat="1" x14ac:dyDescent="0.25"/>
    <row r="1448" s="4" customFormat="1" x14ac:dyDescent="0.25"/>
    <row r="1449" s="4" customFormat="1" x14ac:dyDescent="0.25"/>
    <row r="1450" s="4" customFormat="1" x14ac:dyDescent="0.25"/>
    <row r="1451" s="4" customFormat="1" x14ac:dyDescent="0.25"/>
    <row r="1452" s="4" customFormat="1" x14ac:dyDescent="0.25"/>
    <row r="1453" s="4" customFormat="1" x14ac:dyDescent="0.25"/>
    <row r="1454" s="4" customFormat="1" x14ac:dyDescent="0.25"/>
    <row r="1455" s="4" customFormat="1" x14ac:dyDescent="0.25"/>
    <row r="1456" s="4" customFormat="1" x14ac:dyDescent="0.25"/>
    <row r="1457" s="4" customFormat="1" x14ac:dyDescent="0.25"/>
    <row r="1458" s="4" customFormat="1" x14ac:dyDescent="0.25"/>
    <row r="1459" s="4" customFormat="1" x14ac:dyDescent="0.25"/>
    <row r="1460" s="4" customFormat="1" x14ac:dyDescent="0.25"/>
    <row r="1461" s="4" customFormat="1" x14ac:dyDescent="0.25"/>
    <row r="1462" s="4" customFormat="1" x14ac:dyDescent="0.25"/>
    <row r="1463" s="4" customFormat="1" x14ac:dyDescent="0.25"/>
    <row r="1464" s="4" customFormat="1" x14ac:dyDescent="0.25"/>
    <row r="1465" s="4" customFormat="1" x14ac:dyDescent="0.25"/>
    <row r="1466" s="4" customFormat="1" x14ac:dyDescent="0.25"/>
    <row r="1467" s="4" customFormat="1" x14ac:dyDescent="0.25"/>
    <row r="1468" s="4" customFormat="1" x14ac:dyDescent="0.25"/>
    <row r="1469" s="4" customFormat="1" x14ac:dyDescent="0.25"/>
    <row r="1470" s="4" customFormat="1" x14ac:dyDescent="0.25"/>
    <row r="1471" s="4" customFormat="1" x14ac:dyDescent="0.25"/>
    <row r="1472" s="4" customFormat="1" x14ac:dyDescent="0.25"/>
    <row r="1473" s="4" customFormat="1" x14ac:dyDescent="0.25"/>
    <row r="1474" s="4" customFormat="1" x14ac:dyDescent="0.25"/>
    <row r="1475" s="4" customFormat="1" x14ac:dyDescent="0.25"/>
    <row r="1476" s="4" customFormat="1" x14ac:dyDescent="0.25"/>
    <row r="1477" s="4" customFormat="1" x14ac:dyDescent="0.25"/>
    <row r="1478" s="4" customFormat="1" x14ac:dyDescent="0.25"/>
    <row r="1479" s="4" customFormat="1" x14ac:dyDescent="0.25"/>
    <row r="1480" s="4" customFormat="1" x14ac:dyDescent="0.25"/>
    <row r="1481" s="4" customFormat="1" x14ac:dyDescent="0.25"/>
    <row r="1482" s="4" customFormat="1" x14ac:dyDescent="0.25"/>
    <row r="1483" s="4" customFormat="1" x14ac:dyDescent="0.25"/>
    <row r="1484" s="4" customFormat="1" x14ac:dyDescent="0.25"/>
    <row r="1485" s="4" customFormat="1" x14ac:dyDescent="0.25"/>
    <row r="1486" s="4" customFormat="1" x14ac:dyDescent="0.25"/>
    <row r="1487" s="4" customFormat="1" x14ac:dyDescent="0.25"/>
    <row r="1488" s="4" customFormat="1" x14ac:dyDescent="0.25"/>
    <row r="1489" s="4" customFormat="1" x14ac:dyDescent="0.25"/>
    <row r="1490" s="4" customFormat="1" x14ac:dyDescent="0.25"/>
    <row r="1491" s="4" customFormat="1" x14ac:dyDescent="0.25"/>
    <row r="1492" s="4" customFormat="1" x14ac:dyDescent="0.25"/>
    <row r="1493" s="4" customFormat="1" x14ac:dyDescent="0.25"/>
    <row r="1494" s="4" customFormat="1" x14ac:dyDescent="0.25"/>
    <row r="1495" s="4" customFormat="1" x14ac:dyDescent="0.25"/>
    <row r="1496" s="4" customFormat="1" x14ac:dyDescent="0.25"/>
    <row r="1497" s="4" customFormat="1" x14ac:dyDescent="0.25"/>
    <row r="1498" s="4" customFormat="1" x14ac:dyDescent="0.25"/>
  </sheetData>
  <sheetProtection algorithmName="SHA-512" hashValue="uXOMHIy0c6aPy2u0Ow/JV5PuiEAWMstspFlKhDnVnaap6hxeoG96faY+EsRPjI2I5i13FJR+Lc+eTY5dUevbWA==" saltValue="IjNSo1aPcCwMkUtIxln1DQ==" spinCount="100000" sheet="1" objects="1" scenarios="1" formatRows="0"/>
  <mergeCells count="61">
    <mergeCell ref="C932:F932"/>
    <mergeCell ref="C931:F931"/>
    <mergeCell ref="E927:F927"/>
    <mergeCell ref="E928:F928"/>
    <mergeCell ref="E912:F912"/>
    <mergeCell ref="C926:D926"/>
    <mergeCell ref="E914:F914"/>
    <mergeCell ref="E915:F915"/>
    <mergeCell ref="C916:F916"/>
    <mergeCell ref="E918:F918"/>
    <mergeCell ref="E929:F929"/>
    <mergeCell ref="E924:F924"/>
    <mergeCell ref="E919:F919"/>
    <mergeCell ref="C920:F920"/>
    <mergeCell ref="E922:F922"/>
    <mergeCell ref="E923:F923"/>
    <mergeCell ref="C606:D606"/>
    <mergeCell ref="C608:D608"/>
    <mergeCell ref="C617:F617"/>
    <mergeCell ref="C325:F325"/>
    <mergeCell ref="C335:F335"/>
    <mergeCell ref="C602:D602"/>
    <mergeCell ref="C595:F595"/>
    <mergeCell ref="C596:F596"/>
    <mergeCell ref="E911:F911"/>
    <mergeCell ref="C623:F623"/>
    <mergeCell ref="C619:F619"/>
    <mergeCell ref="C284:F284"/>
    <mergeCell ref="C292:F292"/>
    <mergeCell ref="C287:F287"/>
    <mergeCell ref="C288:F288"/>
    <mergeCell ref="C289:F289"/>
    <mergeCell ref="C285:F285"/>
    <mergeCell ref="C286:F286"/>
    <mergeCell ref="C290:F290"/>
    <mergeCell ref="C291:F291"/>
    <mergeCell ref="C616:F616"/>
    <mergeCell ref="C622:F622"/>
    <mergeCell ref="C620:F620"/>
    <mergeCell ref="C604:D604"/>
    <mergeCell ref="C8:D8"/>
    <mergeCell ref="C627:D627"/>
    <mergeCell ref="C313:F313"/>
    <mergeCell ref="C314:F314"/>
    <mergeCell ref="C607:D607"/>
    <mergeCell ref="C611:D611"/>
    <mergeCell ref="C613:D613"/>
    <mergeCell ref="C614:D614"/>
    <mergeCell ref="C315:F315"/>
    <mergeCell ref="C281:F281"/>
    <mergeCell ref="C283:F283"/>
    <mergeCell ref="C294:F294"/>
    <mergeCell ref="C295:F295"/>
    <mergeCell ref="C316:F316"/>
    <mergeCell ref="C317:F317"/>
    <mergeCell ref="C324:F324"/>
    <mergeCell ref="C272:F272"/>
    <mergeCell ref="C273:F273"/>
    <mergeCell ref="C280:F280"/>
    <mergeCell ref="C282:F282"/>
    <mergeCell ref="C279:F279"/>
  </mergeCells>
  <conditionalFormatting sqref="D17:G18 B17:B18 G22:G270 G880:G909">
    <cfRule type="notContainsBlanks" dxfId="229" priority="644" stopIfTrue="1">
      <formula>LEN(TRIM(B17))&gt;0</formula>
    </cfRule>
  </conditionalFormatting>
  <conditionalFormatting sqref="G14:G16">
    <cfRule type="notContainsBlanks" dxfId="228" priority="232" stopIfTrue="1">
      <formula>LEN(TRIM(G14))&gt;0</formula>
    </cfRule>
  </conditionalFormatting>
  <conditionalFormatting sqref="G923">
    <cfRule type="notContainsBlanks" dxfId="227" priority="175" stopIfTrue="1">
      <formula>LEN(TRIM(G923))&gt;0</formula>
    </cfRule>
  </conditionalFormatting>
  <conditionalFormatting sqref="G280:G287 G292">
    <cfRule type="notContainsBlanks" dxfId="226" priority="228" stopIfTrue="1">
      <formula>LEN(TRIM(G280))&gt;0</formula>
    </cfRule>
  </conditionalFormatting>
  <conditionalFormatting sqref="G299:G306 G311">
    <cfRule type="notContainsBlanks" dxfId="225" priority="227" stopIfTrue="1">
      <formula>LEN(TRIM(G299))&gt;0</formula>
    </cfRule>
  </conditionalFormatting>
  <conditionalFormatting sqref="G912">
    <cfRule type="notContainsBlanks" dxfId="224" priority="212" stopIfTrue="1">
      <formula>LEN(TRIM(G912))&gt;0</formula>
    </cfRule>
  </conditionalFormatting>
  <conditionalFormatting sqref="G928:G929">
    <cfRule type="notContainsBlanks" dxfId="223" priority="202" stopIfTrue="1">
      <formula>LEN(TRIM(G928))&gt;0</formula>
    </cfRule>
  </conditionalFormatting>
  <conditionalFormatting sqref="G295">
    <cfRule type="notContainsBlanks" dxfId="222" priority="196" stopIfTrue="1">
      <formula>LEN(TRIM(G295))&gt;0</formula>
    </cfRule>
  </conditionalFormatting>
  <conditionalFormatting sqref="G321:G322">
    <cfRule type="notContainsBlanks" dxfId="221" priority="195" stopIfTrue="1">
      <formula>LEN(TRIM(G321))&gt;0</formula>
    </cfRule>
  </conditionalFormatting>
  <conditionalFormatting sqref="G329:G333">
    <cfRule type="notContainsBlanks" dxfId="220" priority="193" stopIfTrue="1">
      <formula>LEN(TRIM(G329))&gt;0</formula>
    </cfRule>
  </conditionalFormatting>
  <conditionalFormatting sqref="G338:G340">
    <cfRule type="notContainsBlanks" dxfId="219" priority="192" stopIfTrue="1">
      <formula>LEN(TRIM(G338))&gt;0</formula>
    </cfRule>
  </conditionalFormatting>
  <conditionalFormatting sqref="G604:G608">
    <cfRule type="notContainsBlanks" dxfId="218" priority="190" stopIfTrue="1">
      <formula>LEN(TRIM(G604))&gt;0</formula>
    </cfRule>
  </conditionalFormatting>
  <conditionalFormatting sqref="G611:G614">
    <cfRule type="notContainsBlanks" dxfId="217" priority="185" stopIfTrue="1">
      <formula>LEN(TRIM(G611))&gt;0</formula>
    </cfRule>
  </conditionalFormatting>
  <conditionalFormatting sqref="G627:G875">
    <cfRule type="notContainsBlanks" dxfId="216" priority="184" stopIfTrue="1">
      <formula>LEN(TRIM(G627))&gt;0</formula>
    </cfRule>
  </conditionalFormatting>
  <conditionalFormatting sqref="G915">
    <cfRule type="notContainsBlanks" dxfId="215" priority="180" stopIfTrue="1">
      <formula>LEN(TRIM(G915))&gt;0</formula>
    </cfRule>
  </conditionalFormatting>
  <conditionalFormatting sqref="G919">
    <cfRule type="notContainsBlanks" dxfId="214" priority="177" stopIfTrue="1">
      <formula>LEN(TRIM(G919))&gt;0</formula>
    </cfRule>
  </conditionalFormatting>
  <conditionalFormatting sqref="G924">
    <cfRule type="notContainsBlanks" dxfId="213" priority="174" stopIfTrue="1">
      <formula>LEN(TRIM(G924))&gt;0</formula>
    </cfRule>
  </conditionalFormatting>
  <conditionalFormatting sqref="G308:G310">
    <cfRule type="notContainsBlanks" dxfId="212" priority="84" stopIfTrue="1">
      <formula>LEN(TRIM(G308))&gt;0</formula>
    </cfRule>
  </conditionalFormatting>
  <conditionalFormatting sqref="G307">
    <cfRule type="notContainsBlanks" dxfId="211" priority="83" stopIfTrue="1">
      <formula>LEN(TRIM(G307))&gt;0</formula>
    </cfRule>
  </conditionalFormatting>
  <conditionalFormatting sqref="G314">
    <cfRule type="notContainsBlanks" dxfId="210" priority="80" stopIfTrue="1">
      <formula>LEN(TRIM(G314))&gt;0</formula>
    </cfRule>
  </conditionalFormatting>
  <conditionalFormatting sqref="G618">
    <cfRule type="notContainsBlanks" dxfId="209" priority="77" stopIfTrue="1">
      <formula>LEN(TRIM(G618))&gt;0</formula>
    </cfRule>
  </conditionalFormatting>
  <conditionalFormatting sqref="G620:G621">
    <cfRule type="notContainsBlanks" dxfId="208" priority="74" stopIfTrue="1">
      <formula>LEN(TRIM(G620))&gt;0</formula>
    </cfRule>
  </conditionalFormatting>
  <conditionalFormatting sqref="G315">
    <cfRule type="notContainsBlanks" dxfId="207" priority="78" stopIfTrue="1">
      <formula>LEN(TRIM(G315))&gt;0</formula>
    </cfRule>
  </conditionalFormatting>
  <conditionalFormatting sqref="G336">
    <cfRule type="notContainsBlanks" dxfId="206" priority="71" stopIfTrue="1">
      <formula>LEN(TRIM(G336))&gt;0</formula>
    </cfRule>
  </conditionalFormatting>
  <conditionalFormatting sqref="G624">
    <cfRule type="notContainsBlanks" dxfId="205" priority="72" stopIfTrue="1">
      <formula>LEN(TRIM(G624))&gt;0</formula>
    </cfRule>
  </conditionalFormatting>
  <conditionalFormatting sqref="G623">
    <cfRule type="notContainsBlanks" dxfId="204" priority="70" stopIfTrue="1">
      <formula>LEN(TRIM(G623))&gt;0</formula>
    </cfRule>
  </conditionalFormatting>
  <conditionalFormatting sqref="G273">
    <cfRule type="notContainsBlanks" dxfId="203" priority="67" stopIfTrue="1">
      <formula>LEN(TRIM(G273))&gt;0</formula>
    </cfRule>
  </conditionalFormatting>
  <conditionalFormatting sqref="G596">
    <cfRule type="notContainsBlanks" dxfId="202" priority="66" stopIfTrue="1">
      <formula>LEN(TRIM(G596))&gt;0</formula>
    </cfRule>
  </conditionalFormatting>
  <conditionalFormatting sqref="G932">
    <cfRule type="notContainsBlanks" dxfId="201" priority="65" stopIfTrue="1">
      <formula>LEN(TRIM(G932))&gt;0</formula>
    </cfRule>
  </conditionalFormatting>
  <conditionalFormatting sqref="G288">
    <cfRule type="notContainsBlanks" dxfId="200" priority="64" stopIfTrue="1">
      <formula>LEN(TRIM(G288))&gt;0</formula>
    </cfRule>
  </conditionalFormatting>
  <conditionalFormatting sqref="G289:G291">
    <cfRule type="notContainsBlanks" dxfId="199" priority="63" stopIfTrue="1">
      <formula>LEN(TRIM(G289))&gt;0</formula>
    </cfRule>
  </conditionalFormatting>
  <conditionalFormatting sqref="G317">
    <cfRule type="notContainsBlanks" dxfId="198" priority="62" stopIfTrue="1">
      <formula>LEN(TRIM(G317))&gt;0</formula>
    </cfRule>
  </conditionalFormatting>
  <conditionalFormatting sqref="G325">
    <cfRule type="notContainsBlanks" dxfId="197" priority="61" stopIfTrue="1">
      <formula>LEN(TRIM(G325))&gt;0</formula>
    </cfRule>
  </conditionalFormatting>
  <conditionalFormatting sqref="M345:M594">
    <cfRule type="notContainsBlanks" dxfId="196" priority="11" stopIfTrue="1">
      <formula>LEN(TRIM(M345))&gt;0</formula>
    </cfRule>
  </conditionalFormatting>
  <conditionalFormatting sqref="G617">
    <cfRule type="notContainsBlanks" dxfId="195" priority="10" stopIfTrue="1">
      <formula>LEN(TRIM(G617))&gt;0</formula>
    </cfRule>
  </conditionalFormatting>
  <conditionalFormatting sqref="G335">
    <cfRule type="notContainsBlanks" dxfId="194" priority="3" stopIfTrue="1">
      <formula>LEN(TRIM(G335))&gt;0</formula>
    </cfRule>
  </conditionalFormatting>
  <conditionalFormatting sqref="G916">
    <cfRule type="notContainsBlanks" dxfId="193" priority="2" stopIfTrue="1">
      <formula>LEN(TRIM(G916))&gt;0</formula>
    </cfRule>
  </conditionalFormatting>
  <conditionalFormatting sqref="G920">
    <cfRule type="notContainsBlanks" dxfId="192" priority="1" stopIfTrue="1">
      <formula>LEN(TRIM(G920))&gt;0</formula>
    </cfRule>
  </conditionalFormatting>
  <dataValidations count="7">
    <dataValidation type="whole" operator="greaterThanOrEqual" allowBlank="1" showInputMessage="1" showErrorMessage="1" errorTitle="Fout bij invoer!" error="Vul een getal groter of gelijk aan 0 in." sqref="H599:H600 E599:F600 C318 E318:F318 H320:H323 H328:H333 H337:H340 H603:H615 H298:H312 H619 D17:F18 H22:H270 H626:H877">
      <formula1>0</formula1>
    </dataValidation>
    <dataValidation type="whole" operator="greaterThanOrEqual" allowBlank="1" showInputMessage="1" showErrorMessage="1" error="Voer een getal groter dan of gelijk 0 in" sqref="E321:F322 E611:F614 C22:E270 E919:F919 E923:F924 E928:F929 E338:F340 E627:F875 E299:F311 D329:F333 E912:F912 E915:F915 E604:F608 C345:L593">
      <formula1>0</formula1>
    </dataValidation>
    <dataValidation showInputMessage="1" sqref="C624:F624 C621:F621"/>
    <dataValidation type="whole" allowBlank="1" showInputMessage="1" showErrorMessage="1" error="Voer het getal 1 (ja) of 0 (nee) in" sqref="F22:F270">
      <formula1>0</formula1>
      <formula2>1</formula2>
    </dataValidation>
    <dataValidation type="whole" operator="greaterThanOrEqual" allowBlank="1" showInputMessage="1" showErrorMessage="1" error="Vul een getal groter dan of gelijk aan 0 in" sqref="E14:F16">
      <formula1>0</formula1>
    </dataValidation>
    <dataValidation showInputMessage="1" showErrorMessage="1" error="Vul een getal in groter dan of gelijk aan 0" sqref="C620:F620 C623:F623"/>
    <dataValidation type="whole" operator="greaterThanOrEqual" allowBlank="1" showInputMessage="1" showErrorMessage="1" error="Vul een getal in groter dan of gelijk aan 0" sqref="E880:F909">
      <formula1>0</formula1>
    </dataValidation>
  </dataValidations>
  <pageMargins left="0.39370078740157483" right="0.39370078740157483" top="0.39370078740157483" bottom="0.39370078740157483" header="0.19685039370078741" footer="0.19685039370078741"/>
  <pageSetup paperSize="9" scale="41" fitToHeight="0" orientation="portrait" r:id="rId1"/>
  <headerFooter>
    <oddFooter>Page &amp;P of &amp;N</oddFooter>
  </headerFooter>
  <drawing r:id="rId2"/>
  <extLst>
    <ext xmlns:x14="http://schemas.microsoft.com/office/spreadsheetml/2009/9/main" uri="{CCE6A557-97BC-4b89-ADB6-D9C93CAAB3DF}">
      <x14:dataValidations xmlns:xm="http://schemas.microsoft.com/office/excel/2006/main" count="8">
        <x14:dataValidation type="list" allowBlank="1" showInputMessage="1" showErrorMessage="1" error="Maak een keuze uit het drop-down menu_x000a_">
          <x14:formula1>
            <xm:f>Lists!$B$4:$D$4</xm:f>
          </x14:formula1>
          <xm:sqref>C325:F325</xm:sqref>
        </x14:dataValidation>
        <x14:dataValidation type="list" allowBlank="1" showInputMessage="1">
          <x14:formula1>
            <xm:f>Lists!$B$3:$C$3</xm:f>
          </x14:formula1>
          <xm:sqref>C596:F596 C335:F335 C295:F295 C315:F315 C617:F617</xm:sqref>
        </x14:dataValidation>
        <x14:dataValidation type="list" showInputMessage="1">
          <x14:formula1>
            <xm:f>Lists!$B$3:$C$3</xm:f>
          </x14:formula1>
          <xm:sqref>C916:F916 C920:F920 C932:F932</xm:sqref>
        </x14:dataValidation>
        <x14:dataValidation type="list" allowBlank="1" showInputMessage="1" showErrorMessage="1" error="Selecteer een antwoord in het drop-down menu">
          <x14:formula1>
            <xm:f>Lists!$B$4:$D$4</xm:f>
          </x14:formula1>
          <xm:sqref>C280:F292</xm:sqref>
        </x14:dataValidation>
        <x14:dataValidation type="list" operator="greaterThanOrEqual" allowBlank="1" showInputMessage="1" showErrorMessage="1" error="selecteer een van de antwoord-opties">
          <x14:formula1>
            <xm:f>Lists!$B$5:$E$5</xm:f>
          </x14:formula1>
          <xm:sqref>D880:D909</xm:sqref>
        </x14:dataValidation>
        <x14:dataValidation type="list" allowBlank="1" showInputMessage="1" showErrorMessage="1" error="Maak een keuze uit het drop-down menu">
          <x14:formula1>
            <xm:f>Lists!$B$4:$D$4</xm:f>
          </x14:formula1>
          <xm:sqref>C317:F317</xm:sqref>
        </x14:dataValidation>
        <x14:dataValidation type="list" allowBlank="1" showInputMessage="1" showErrorMessage="1" error="Maak een keuze uit het drop-down menu">
          <x14:formula1>
            <xm:f>Lists!B$4:$D$4</xm:f>
          </x14:formula1>
          <xm:sqref>C314:F314</xm:sqref>
        </x14:dataValidation>
        <x14:dataValidation type="list" allowBlank="1" showInputMessage="1">
          <x14:formula1>
            <xm:f>Lists!B$3:$C$3</xm:f>
          </x14:formula1>
          <xm:sqref>C273:F273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30"/>
  <sheetViews>
    <sheetView showGridLines="0" showRuler="0" showWhiteSpace="0" zoomScaleNormal="100" workbookViewId="0">
      <selection activeCell="B8" sqref="B8"/>
    </sheetView>
  </sheetViews>
  <sheetFormatPr defaultColWidth="0.54296875" defaultRowHeight="13.5" x14ac:dyDescent="0.25"/>
  <cols>
    <col min="1" max="1" width="10.54296875" style="96" bestFit="1" customWidth="1"/>
    <col min="2" max="2" width="83.1796875" style="97" customWidth="1"/>
    <col min="3" max="4" width="15.1796875" style="97" customWidth="1"/>
    <col min="5" max="5" width="16.26953125" style="97" customWidth="1"/>
    <col min="6" max="6" width="17.54296875" style="97" customWidth="1"/>
    <col min="7" max="7" width="44.26953125" style="27" customWidth="1"/>
    <col min="8" max="8" width="34.1796875" style="4" customWidth="1"/>
    <col min="9" max="9" width="24" style="4" customWidth="1"/>
    <col min="10" max="10" width="32.1796875" style="4" bestFit="1" customWidth="1"/>
    <col min="11" max="57" width="0.54296875" style="4"/>
    <col min="58" max="16384" width="0.54296875" style="7"/>
  </cols>
  <sheetData>
    <row r="1" spans="1:8" s="4" customFormat="1" x14ac:dyDescent="0.25">
      <c r="A1" s="96"/>
      <c r="B1" s="95"/>
      <c r="C1" s="95"/>
      <c r="D1" s="95"/>
      <c r="E1" s="95"/>
      <c r="F1" s="95"/>
      <c r="G1" s="23"/>
    </row>
    <row r="2" spans="1:8" s="4" customFormat="1" x14ac:dyDescent="0.25">
      <c r="A2" s="96"/>
      <c r="B2" s="95"/>
      <c r="C2" s="95"/>
      <c r="D2" s="95"/>
      <c r="E2" s="95"/>
      <c r="F2" s="95"/>
      <c r="G2" s="23"/>
    </row>
    <row r="3" spans="1:8" s="4" customFormat="1" x14ac:dyDescent="0.25">
      <c r="A3" s="96"/>
      <c r="B3" s="95"/>
      <c r="C3" s="95"/>
      <c r="D3" s="95"/>
      <c r="E3" s="95"/>
      <c r="F3" s="95"/>
      <c r="G3" s="23"/>
    </row>
    <row r="4" spans="1:8" s="4" customFormat="1" x14ac:dyDescent="0.25">
      <c r="A4" s="96"/>
      <c r="B4" s="95"/>
      <c r="C4" s="95"/>
      <c r="D4" s="95"/>
      <c r="E4" s="95"/>
      <c r="F4" s="95"/>
      <c r="G4" s="23"/>
    </row>
    <row r="5" spans="1:8" s="4" customFormat="1" x14ac:dyDescent="0.25">
      <c r="A5" s="96"/>
      <c r="B5" s="95"/>
      <c r="C5" s="95"/>
      <c r="D5" s="95"/>
      <c r="E5" s="95"/>
      <c r="F5" s="95"/>
      <c r="G5" s="23"/>
    </row>
    <row r="6" spans="1:8" s="4" customFormat="1" ht="8.25" customHeight="1" x14ac:dyDescent="0.25">
      <c r="A6" s="96"/>
      <c r="B6" s="95"/>
      <c r="C6" s="95"/>
      <c r="D6" s="95"/>
      <c r="E6" s="95"/>
      <c r="F6" s="95"/>
      <c r="G6" s="23"/>
    </row>
    <row r="7" spans="1:8" s="4" customFormat="1" x14ac:dyDescent="0.25">
      <c r="A7" s="96"/>
      <c r="B7" s="98" t="str">
        <f>"Vragenlijst integriteitsrisico Money transfer "&amp; 2020</f>
        <v>Vragenlijst integriteitsrisico Money transfer 2020</v>
      </c>
      <c r="C7" s="95"/>
      <c r="D7" s="95"/>
      <c r="E7" s="95"/>
      <c r="F7" s="95"/>
      <c r="G7" s="23"/>
    </row>
    <row r="8" spans="1:8" s="4" customFormat="1" x14ac:dyDescent="0.25">
      <c r="A8" s="96"/>
      <c r="B8" s="99"/>
      <c r="C8" s="204"/>
      <c r="D8" s="205"/>
      <c r="E8" s="100"/>
      <c r="F8" s="100"/>
      <c r="G8" s="23"/>
    </row>
    <row r="9" spans="1:8" s="4" customFormat="1" x14ac:dyDescent="0.25">
      <c r="A9" s="96"/>
      <c r="B9" s="98"/>
      <c r="C9" s="95"/>
      <c r="D9" s="95"/>
      <c r="E9" s="95"/>
      <c r="F9" s="95"/>
      <c r="G9" s="23"/>
    </row>
    <row r="10" spans="1:8" s="4" customFormat="1" x14ac:dyDescent="0.25">
      <c r="A10" s="96"/>
      <c r="B10" s="95"/>
      <c r="C10" s="95"/>
      <c r="D10" s="95"/>
      <c r="E10" s="95"/>
      <c r="F10" s="95"/>
      <c r="G10" s="23"/>
    </row>
    <row r="11" spans="1:8" s="4" customFormat="1" x14ac:dyDescent="0.25">
      <c r="A11" s="96"/>
      <c r="B11" s="101" t="s">
        <v>391</v>
      </c>
      <c r="C11" s="102"/>
      <c r="D11" s="102"/>
      <c r="E11" s="102"/>
      <c r="F11" s="102"/>
      <c r="G11" s="24"/>
    </row>
    <row r="12" spans="1:8" s="4" customFormat="1" x14ac:dyDescent="0.25">
      <c r="A12" s="12"/>
      <c r="B12" s="97"/>
      <c r="C12" s="146"/>
      <c r="D12" s="146"/>
      <c r="E12" s="17" t="s">
        <v>829</v>
      </c>
      <c r="F12" s="17" t="s">
        <v>830</v>
      </c>
      <c r="G12" s="27"/>
      <c r="H12" s="2"/>
    </row>
    <row r="13" spans="1:8" s="4" customFormat="1" ht="45.75" customHeight="1" x14ac:dyDescent="0.25">
      <c r="A13" s="14" t="s">
        <v>503</v>
      </c>
      <c r="B13" s="3" t="s">
        <v>2501</v>
      </c>
      <c r="C13" s="146"/>
      <c r="D13" s="146"/>
      <c r="E13" s="147" t="s">
        <v>310</v>
      </c>
      <c r="F13" s="147" t="s">
        <v>311</v>
      </c>
      <c r="G13" s="142" t="s">
        <v>1</v>
      </c>
    </row>
    <row r="14" spans="1:8" s="4" customFormat="1" x14ac:dyDescent="0.25">
      <c r="A14" s="14" t="s">
        <v>504</v>
      </c>
      <c r="B14" s="3" t="s">
        <v>32</v>
      </c>
      <c r="C14" s="146"/>
      <c r="D14" s="146"/>
      <c r="E14" s="19"/>
      <c r="F14" s="19"/>
      <c r="G14" s="22" t="str">
        <f>IF(AND(ISNUMBER(E14),ISNUMBER(F14)),"",Controlemeldingen!$A$10)</f>
        <v>Voer in alle cellen een aantal (of 0) in</v>
      </c>
    </row>
    <row r="15" spans="1:8" s="4" customFormat="1" x14ac:dyDescent="0.25">
      <c r="A15" s="14" t="s">
        <v>505</v>
      </c>
      <c r="B15" s="3" t="s">
        <v>33</v>
      </c>
      <c r="C15" s="146"/>
      <c r="D15" s="146"/>
      <c r="E15" s="19"/>
      <c r="F15" s="19"/>
      <c r="G15" s="22" t="str">
        <f>IF(AND(ISNUMBER(E15),ISNUMBER(F15)),"",Controlemeldingen!$A$10)</f>
        <v>Voer in alle cellen een aantal (of 0) in</v>
      </c>
    </row>
    <row r="16" spans="1:8" s="4" customFormat="1" x14ac:dyDescent="0.25">
      <c r="A16" s="14" t="s">
        <v>506</v>
      </c>
      <c r="B16" s="3" t="s">
        <v>34</v>
      </c>
      <c r="C16" s="146"/>
      <c r="D16" s="146"/>
      <c r="E16" s="19"/>
      <c r="F16" s="19"/>
      <c r="G16" s="22" t="str">
        <f>IF(AND(ISNUMBER(E16),ISNUMBER(F16)),"",Controlemeldingen!$A$10)</f>
        <v>Voer in alle cellen een aantal (of 0) in</v>
      </c>
    </row>
    <row r="17" spans="1:7" s="11" customFormat="1" x14ac:dyDescent="0.25">
      <c r="A17" s="14"/>
      <c r="B17" s="66"/>
      <c r="C17" s="107"/>
      <c r="D17" s="107"/>
      <c r="E17" s="155"/>
      <c r="F17" s="155"/>
      <c r="G17" s="34"/>
    </row>
    <row r="18" spans="1:7" s="4" customFormat="1" ht="90" customHeight="1" x14ac:dyDescent="0.25">
      <c r="A18" s="14" t="s">
        <v>507</v>
      </c>
      <c r="B18" s="3" t="s">
        <v>2502</v>
      </c>
      <c r="C18" s="95"/>
      <c r="D18" s="95"/>
      <c r="E18" s="95"/>
      <c r="F18" s="95"/>
      <c r="G18" s="23"/>
    </row>
    <row r="19" spans="1:7" s="4" customFormat="1" ht="21" x14ac:dyDescent="0.25">
      <c r="A19" s="14"/>
      <c r="B19" s="16" t="s">
        <v>312</v>
      </c>
      <c r="C19" s="95"/>
      <c r="D19" s="17" t="s">
        <v>831</v>
      </c>
      <c r="E19" s="17" t="s">
        <v>832</v>
      </c>
      <c r="F19" s="17" t="s">
        <v>833</v>
      </c>
      <c r="G19" s="23"/>
    </row>
    <row r="20" spans="1:7" s="4" customFormat="1" ht="25.5" customHeight="1" x14ac:dyDescent="0.25">
      <c r="A20" s="109"/>
      <c r="B20" s="104"/>
      <c r="C20" s="105"/>
      <c r="D20" s="105" t="s">
        <v>32</v>
      </c>
      <c r="E20" s="105" t="s">
        <v>33</v>
      </c>
      <c r="F20" s="105" t="s">
        <v>34</v>
      </c>
      <c r="G20" s="142" t="s">
        <v>1</v>
      </c>
    </row>
    <row r="21" spans="1:7" s="4" customFormat="1" x14ac:dyDescent="0.25">
      <c r="A21" s="14" t="s">
        <v>508</v>
      </c>
      <c r="B21" s="18" t="s">
        <v>313</v>
      </c>
      <c r="C21" s="105"/>
      <c r="D21" s="19"/>
      <c r="E21" s="19"/>
      <c r="F21" s="19"/>
      <c r="G21" s="22" t="str">
        <f>IF(AND(ISNUMBER(D21),ISNUMBER(E21),ISNUMBER(F21)),"",Controlemeldingen!$A$10)</f>
        <v>Voer in alle cellen een aantal (of 0) in</v>
      </c>
    </row>
    <row r="22" spans="1:7" s="4" customFormat="1" x14ac:dyDescent="0.25">
      <c r="A22" s="14" t="s">
        <v>509</v>
      </c>
      <c r="B22" s="3" t="s">
        <v>314</v>
      </c>
      <c r="C22" s="105"/>
      <c r="D22" s="19"/>
      <c r="E22" s="19"/>
      <c r="F22" s="19"/>
      <c r="G22" s="22" t="str">
        <f>IF(AND(ISNUMBER(D22),ISNUMBER(E22),ISNUMBER(F22)),"",Controlemeldingen!$A$10)</f>
        <v>Voer in alle cellen een aantal (of 0) in</v>
      </c>
    </row>
    <row r="23" spans="1:7" s="4" customFormat="1" x14ac:dyDescent="0.25">
      <c r="A23" s="14" t="s">
        <v>510</v>
      </c>
      <c r="B23" s="3" t="s">
        <v>315</v>
      </c>
      <c r="C23" s="105"/>
      <c r="D23" s="19"/>
      <c r="E23" s="19"/>
      <c r="F23" s="19"/>
      <c r="G23" s="22" t="str">
        <f>IF(AND(ISNUMBER(D23),ISNUMBER(E23),ISNUMBER(F23)),"",Controlemeldingen!$A$10)</f>
        <v>Voer in alle cellen een aantal (of 0) in</v>
      </c>
    </row>
    <row r="24" spans="1:7" s="4" customFormat="1" x14ac:dyDescent="0.25">
      <c r="A24" s="14" t="s">
        <v>511</v>
      </c>
      <c r="B24" s="3" t="s">
        <v>316</v>
      </c>
      <c r="C24" s="105"/>
      <c r="D24" s="19"/>
      <c r="E24" s="19"/>
      <c r="F24" s="19"/>
      <c r="G24" s="22" t="str">
        <f>IF(AND(ISNUMBER(D24),ISNUMBER(E24),ISNUMBER(F24)),"",Controlemeldingen!$A$10)</f>
        <v>Voer in alle cellen een aantal (of 0) in</v>
      </c>
    </row>
    <row r="25" spans="1:7" s="4" customFormat="1" x14ac:dyDescent="0.25">
      <c r="A25" s="14" t="s">
        <v>512</v>
      </c>
      <c r="B25" s="3" t="s">
        <v>317</v>
      </c>
      <c r="C25" s="105"/>
      <c r="D25" s="19"/>
      <c r="E25" s="19"/>
      <c r="F25" s="19"/>
      <c r="G25" s="22" t="str">
        <f>IF(AND(ISNUMBER(D25),ISNUMBER(E25),ISNUMBER(F25)),"",Controlemeldingen!$A$10)</f>
        <v>Voer in alle cellen een aantal (of 0) in</v>
      </c>
    </row>
    <row r="26" spans="1:7" s="4" customFormat="1" x14ac:dyDescent="0.25">
      <c r="A26" s="14" t="s">
        <v>513</v>
      </c>
      <c r="B26" s="3" t="s">
        <v>318</v>
      </c>
      <c r="C26" s="105"/>
      <c r="D26" s="19"/>
      <c r="E26" s="19"/>
      <c r="F26" s="19"/>
      <c r="G26" s="22" t="str">
        <f>IF(AND(ISNUMBER(D26),ISNUMBER(E26),ISNUMBER(F26)),"",Controlemeldingen!$A$10)</f>
        <v>Voer in alle cellen een aantal (of 0) in</v>
      </c>
    </row>
    <row r="27" spans="1:7" s="4" customFormat="1" x14ac:dyDescent="0.25">
      <c r="A27" s="14" t="s">
        <v>514</v>
      </c>
      <c r="B27" s="3" t="s">
        <v>319</v>
      </c>
      <c r="C27" s="105"/>
      <c r="D27" s="19"/>
      <c r="E27" s="19"/>
      <c r="F27" s="19"/>
      <c r="G27" s="22" t="str">
        <f>IF(AND(ISNUMBER(D27),ISNUMBER(E27),ISNUMBER(F27)),"",Controlemeldingen!$A$10)</f>
        <v>Voer in alle cellen een aantal (of 0) in</v>
      </c>
    </row>
    <row r="28" spans="1:7" s="4" customFormat="1" x14ac:dyDescent="0.25">
      <c r="A28" s="14" t="s">
        <v>515</v>
      </c>
      <c r="B28" s="3" t="s">
        <v>320</v>
      </c>
      <c r="C28" s="105"/>
      <c r="D28" s="19"/>
      <c r="E28" s="19"/>
      <c r="F28" s="19"/>
      <c r="G28" s="22" t="str">
        <f>IF(AND(ISNUMBER(D28),ISNUMBER(E28),ISNUMBER(F28)),"",Controlemeldingen!$A$10)</f>
        <v>Voer in alle cellen een aantal (of 0) in</v>
      </c>
    </row>
    <row r="29" spans="1:7" s="4" customFormat="1" x14ac:dyDescent="0.25">
      <c r="A29" s="14" t="s">
        <v>516</v>
      </c>
      <c r="B29" s="3" t="s">
        <v>321</v>
      </c>
      <c r="C29" s="105"/>
      <c r="D29" s="19"/>
      <c r="E29" s="19"/>
      <c r="F29" s="19"/>
      <c r="G29" s="22" t="str">
        <f>IF(AND(ISNUMBER(D29),ISNUMBER(E29),ISNUMBER(F29)),"",Controlemeldingen!$A$10)</f>
        <v>Voer in alle cellen een aantal (of 0) in</v>
      </c>
    </row>
    <row r="30" spans="1:7" s="4" customFormat="1" x14ac:dyDescent="0.25">
      <c r="A30" s="14" t="s">
        <v>517</v>
      </c>
      <c r="B30" s="3" t="s">
        <v>322</v>
      </c>
      <c r="C30" s="105"/>
      <c r="D30" s="19"/>
      <c r="E30" s="19"/>
      <c r="F30" s="19"/>
      <c r="G30" s="22" t="str">
        <f>IF(AND(ISNUMBER(D30),ISNUMBER(E30),ISNUMBER(F30)),"",Controlemeldingen!$A$10)</f>
        <v>Voer in alle cellen een aantal (of 0) in</v>
      </c>
    </row>
    <row r="31" spans="1:7" s="4" customFormat="1" x14ac:dyDescent="0.25">
      <c r="A31" s="14" t="s">
        <v>518</v>
      </c>
      <c r="B31" s="3" t="s">
        <v>323</v>
      </c>
      <c r="C31" s="105"/>
      <c r="D31" s="19"/>
      <c r="E31" s="19"/>
      <c r="F31" s="19"/>
      <c r="G31" s="22" t="str">
        <f>IF(AND(ISNUMBER(D31),ISNUMBER(E31),ISNUMBER(F31)),"",Controlemeldingen!$A$10)</f>
        <v>Voer in alle cellen een aantal (of 0) in</v>
      </c>
    </row>
    <row r="32" spans="1:7" s="4" customFormat="1" x14ac:dyDescent="0.25">
      <c r="A32" s="14" t="s">
        <v>519</v>
      </c>
      <c r="B32" s="3" t="s">
        <v>324</v>
      </c>
      <c r="C32" s="105"/>
      <c r="D32" s="19"/>
      <c r="E32" s="19"/>
      <c r="F32" s="19"/>
      <c r="G32" s="22" t="str">
        <f>IF(AND(ISNUMBER(D32),ISNUMBER(E32),ISNUMBER(F32)),"",Controlemeldingen!$A$10)</f>
        <v>Voer in alle cellen een aantal (of 0) in</v>
      </c>
    </row>
    <row r="33" spans="1:7" s="4" customFormat="1" x14ac:dyDescent="0.25">
      <c r="A33" s="14" t="s">
        <v>520</v>
      </c>
      <c r="B33" s="3" t="s">
        <v>325</v>
      </c>
      <c r="C33" s="105"/>
      <c r="D33" s="19"/>
      <c r="E33" s="19"/>
      <c r="F33" s="19"/>
      <c r="G33" s="22" t="str">
        <f>IF(AND(ISNUMBER(D33),ISNUMBER(E33),ISNUMBER(F33)),"",Controlemeldingen!$A$10)</f>
        <v>Voer in alle cellen een aantal (of 0) in</v>
      </c>
    </row>
    <row r="34" spans="1:7" s="4" customFormat="1" x14ac:dyDescent="0.25">
      <c r="A34" s="14" t="s">
        <v>521</v>
      </c>
      <c r="B34" s="3" t="s">
        <v>326</v>
      </c>
      <c r="C34" s="105"/>
      <c r="D34" s="19"/>
      <c r="E34" s="19"/>
      <c r="F34" s="19"/>
      <c r="G34" s="22" t="str">
        <f>IF(AND(ISNUMBER(D34),ISNUMBER(E34),ISNUMBER(F34)),"",Controlemeldingen!$A$10)</f>
        <v>Voer in alle cellen een aantal (of 0) in</v>
      </c>
    </row>
    <row r="35" spans="1:7" s="4" customFormat="1" x14ac:dyDescent="0.25">
      <c r="A35" s="14" t="s">
        <v>522</v>
      </c>
      <c r="B35" s="3" t="s">
        <v>327</v>
      </c>
      <c r="C35" s="105"/>
      <c r="D35" s="19"/>
      <c r="E35" s="19"/>
      <c r="F35" s="19"/>
      <c r="G35" s="22" t="str">
        <f>IF(AND(ISNUMBER(D35),ISNUMBER(E35),ISNUMBER(F35)),"",Controlemeldingen!$A$10)</f>
        <v>Voer in alle cellen een aantal (of 0) in</v>
      </c>
    </row>
    <row r="36" spans="1:7" s="4" customFormat="1" x14ac:dyDescent="0.25">
      <c r="A36" s="14" t="s">
        <v>523</v>
      </c>
      <c r="B36" s="3" t="s">
        <v>328</v>
      </c>
      <c r="C36" s="105"/>
      <c r="D36" s="19"/>
      <c r="E36" s="19"/>
      <c r="F36" s="19"/>
      <c r="G36" s="22" t="str">
        <f>IF(AND(ISNUMBER(D36),ISNUMBER(E36),ISNUMBER(F36)),"",Controlemeldingen!$A$10)</f>
        <v>Voer in alle cellen een aantal (of 0) in</v>
      </c>
    </row>
    <row r="37" spans="1:7" s="4" customFormat="1" x14ac:dyDescent="0.25">
      <c r="A37" s="14" t="s">
        <v>524</v>
      </c>
      <c r="B37" s="3" t="s">
        <v>329</v>
      </c>
      <c r="C37" s="105"/>
      <c r="D37" s="19"/>
      <c r="E37" s="19"/>
      <c r="F37" s="19"/>
      <c r="G37" s="22" t="str">
        <f>IF(AND(ISNUMBER(D37),ISNUMBER(E37),ISNUMBER(F37)),"",Controlemeldingen!$A$10)</f>
        <v>Voer in alle cellen een aantal (of 0) in</v>
      </c>
    </row>
    <row r="38" spans="1:7" s="4" customFormat="1" x14ac:dyDescent="0.25">
      <c r="A38" s="14" t="s">
        <v>525</v>
      </c>
      <c r="B38" s="3" t="s">
        <v>330</v>
      </c>
      <c r="C38" s="105"/>
      <c r="D38" s="19"/>
      <c r="E38" s="19"/>
      <c r="F38" s="19"/>
      <c r="G38" s="22" t="str">
        <f>IF(AND(ISNUMBER(D38),ISNUMBER(E38),ISNUMBER(F38)),"",Controlemeldingen!$A$10)</f>
        <v>Voer in alle cellen een aantal (of 0) in</v>
      </c>
    </row>
    <row r="39" spans="1:7" s="4" customFormat="1" x14ac:dyDescent="0.25">
      <c r="A39" s="14" t="s">
        <v>526</v>
      </c>
      <c r="B39" s="3" t="s">
        <v>331</v>
      </c>
      <c r="C39" s="105"/>
      <c r="D39" s="19"/>
      <c r="E39" s="19"/>
      <c r="F39" s="19"/>
      <c r="G39" s="22" t="str">
        <f>IF(AND(ISNUMBER(D39),ISNUMBER(E39),ISNUMBER(F39)),"",Controlemeldingen!$A$10)</f>
        <v>Voer in alle cellen een aantal (of 0) in</v>
      </c>
    </row>
    <row r="40" spans="1:7" s="4" customFormat="1" x14ac:dyDescent="0.25">
      <c r="A40" s="14" t="s">
        <v>527</v>
      </c>
      <c r="B40" s="3" t="s">
        <v>332</v>
      </c>
      <c r="C40" s="105"/>
      <c r="D40" s="19"/>
      <c r="E40" s="19"/>
      <c r="F40" s="19"/>
      <c r="G40" s="22" t="str">
        <f>IF(AND(ISNUMBER(D40),ISNUMBER(E40),ISNUMBER(F40)),"",Controlemeldingen!$A$10)</f>
        <v>Voer in alle cellen een aantal (of 0) in</v>
      </c>
    </row>
    <row r="41" spans="1:7" s="4" customFormat="1" x14ac:dyDescent="0.25">
      <c r="A41" s="14" t="s">
        <v>528</v>
      </c>
      <c r="B41" s="3" t="s">
        <v>333</v>
      </c>
      <c r="C41" s="105"/>
      <c r="D41" s="19"/>
      <c r="E41" s="19"/>
      <c r="F41" s="19"/>
      <c r="G41" s="22" t="str">
        <f>IF(AND(ISNUMBER(D41),ISNUMBER(E41),ISNUMBER(F41)),"",Controlemeldingen!$A$10)</f>
        <v>Voer in alle cellen een aantal (of 0) in</v>
      </c>
    </row>
    <row r="42" spans="1:7" s="4" customFormat="1" x14ac:dyDescent="0.25">
      <c r="A42" s="14" t="s">
        <v>529</v>
      </c>
      <c r="B42" s="3" t="s">
        <v>334</v>
      </c>
      <c r="C42" s="105"/>
      <c r="D42" s="19"/>
      <c r="E42" s="19"/>
      <c r="F42" s="19"/>
      <c r="G42" s="22" t="str">
        <f>IF(AND(ISNUMBER(D42),ISNUMBER(E42),ISNUMBER(F42)),"",Controlemeldingen!$A$10)</f>
        <v>Voer in alle cellen een aantal (of 0) in</v>
      </c>
    </row>
    <row r="43" spans="1:7" s="4" customFormat="1" x14ac:dyDescent="0.25">
      <c r="A43" s="14" t="s">
        <v>530</v>
      </c>
      <c r="B43" s="3" t="s">
        <v>335</v>
      </c>
      <c r="C43" s="105"/>
      <c r="D43" s="19"/>
      <c r="E43" s="19"/>
      <c r="F43" s="19"/>
      <c r="G43" s="22" t="str">
        <f>IF(AND(ISNUMBER(D43),ISNUMBER(E43),ISNUMBER(F43)),"",Controlemeldingen!$A$10)</f>
        <v>Voer in alle cellen een aantal (of 0) in</v>
      </c>
    </row>
    <row r="44" spans="1:7" s="4" customFormat="1" x14ac:dyDescent="0.25">
      <c r="A44" s="14" t="s">
        <v>531</v>
      </c>
      <c r="B44" s="3" t="s">
        <v>336</v>
      </c>
      <c r="C44" s="105"/>
      <c r="D44" s="19"/>
      <c r="E44" s="19"/>
      <c r="F44" s="19"/>
      <c r="G44" s="22" t="str">
        <f>IF(AND(ISNUMBER(D44),ISNUMBER(E44),ISNUMBER(F44)),"",Controlemeldingen!$A$10)</f>
        <v>Voer in alle cellen een aantal (of 0) in</v>
      </c>
    </row>
    <row r="45" spans="1:7" s="4" customFormat="1" x14ac:dyDescent="0.25">
      <c r="A45" s="14" t="s">
        <v>532</v>
      </c>
      <c r="B45" s="3" t="s">
        <v>337</v>
      </c>
      <c r="C45" s="105"/>
      <c r="D45" s="19"/>
      <c r="E45" s="19"/>
      <c r="F45" s="19"/>
      <c r="G45" s="22" t="str">
        <f>IF(AND(ISNUMBER(D45),ISNUMBER(E45),ISNUMBER(F45)),"",Controlemeldingen!$A$10)</f>
        <v>Voer in alle cellen een aantal (of 0) in</v>
      </c>
    </row>
    <row r="46" spans="1:7" s="4" customFormat="1" x14ac:dyDescent="0.25">
      <c r="A46" s="14" t="s">
        <v>533</v>
      </c>
      <c r="B46" s="3" t="s">
        <v>338</v>
      </c>
      <c r="C46" s="105"/>
      <c r="D46" s="19"/>
      <c r="E46" s="19"/>
      <c r="F46" s="19"/>
      <c r="G46" s="22" t="str">
        <f>IF(AND(ISNUMBER(D46),ISNUMBER(E46),ISNUMBER(F46)),"",Controlemeldingen!$A$10)</f>
        <v>Voer in alle cellen een aantal (of 0) in</v>
      </c>
    </row>
    <row r="47" spans="1:7" s="4" customFormat="1" x14ac:dyDescent="0.25">
      <c r="A47" s="14" t="s">
        <v>534</v>
      </c>
      <c r="B47" s="3" t="s">
        <v>339</v>
      </c>
      <c r="C47" s="105"/>
      <c r="D47" s="19"/>
      <c r="E47" s="19"/>
      <c r="F47" s="19"/>
      <c r="G47" s="22" t="str">
        <f>IF(AND(ISNUMBER(D47),ISNUMBER(E47),ISNUMBER(F47)),"",Controlemeldingen!$A$10)</f>
        <v>Voer in alle cellen een aantal (of 0) in</v>
      </c>
    </row>
    <row r="48" spans="1:7" s="4" customFormat="1" x14ac:dyDescent="0.25">
      <c r="A48" s="14" t="s">
        <v>535</v>
      </c>
      <c r="B48" s="3" t="s">
        <v>340</v>
      </c>
      <c r="C48" s="105"/>
      <c r="D48" s="19"/>
      <c r="E48" s="19"/>
      <c r="F48" s="19"/>
      <c r="G48" s="22" t="str">
        <f>IF(AND(ISNUMBER(D48),ISNUMBER(E48),ISNUMBER(F48)),"",Controlemeldingen!$A$10)</f>
        <v>Voer in alle cellen een aantal (of 0) in</v>
      </c>
    </row>
    <row r="49" spans="1:7" s="4" customFormat="1" x14ac:dyDescent="0.25">
      <c r="A49" s="14" t="s">
        <v>536</v>
      </c>
      <c r="B49" s="3" t="s">
        <v>341</v>
      </c>
      <c r="C49" s="105"/>
      <c r="D49" s="19"/>
      <c r="E49" s="19"/>
      <c r="F49" s="19"/>
      <c r="G49" s="22" t="str">
        <f>IF(AND(ISNUMBER(D49),ISNUMBER(E49),ISNUMBER(F49)),"",Controlemeldingen!$A$10)</f>
        <v>Voer in alle cellen een aantal (of 0) in</v>
      </c>
    </row>
    <row r="50" spans="1:7" s="4" customFormat="1" x14ac:dyDescent="0.25">
      <c r="A50" s="14" t="s">
        <v>537</v>
      </c>
      <c r="B50" s="3" t="s">
        <v>342</v>
      </c>
      <c r="C50" s="105"/>
      <c r="D50" s="19"/>
      <c r="E50" s="19"/>
      <c r="F50" s="19"/>
      <c r="G50" s="22" t="str">
        <f>IF(AND(ISNUMBER(D50),ISNUMBER(E50),ISNUMBER(F50)),"",Controlemeldingen!$A$10)</f>
        <v>Voer in alle cellen een aantal (of 0) in</v>
      </c>
    </row>
    <row r="51" spans="1:7" s="4" customFormat="1" x14ac:dyDescent="0.25">
      <c r="A51" s="14"/>
      <c r="B51" s="95"/>
      <c r="C51" s="95"/>
      <c r="D51" s="95"/>
      <c r="E51" s="95"/>
      <c r="F51" s="95"/>
      <c r="G51" s="23"/>
    </row>
    <row r="52" spans="1:7" s="4" customFormat="1" x14ac:dyDescent="0.25">
      <c r="A52" s="14"/>
      <c r="B52" s="95"/>
      <c r="C52" s="201" t="s">
        <v>0</v>
      </c>
      <c r="D52" s="201"/>
      <c r="E52" s="201"/>
      <c r="F52" s="201"/>
      <c r="G52" s="142" t="s">
        <v>1</v>
      </c>
    </row>
    <row r="53" spans="1:7" s="4" customFormat="1" ht="19.5" customHeight="1" x14ac:dyDescent="0.25">
      <c r="A53" s="14" t="s">
        <v>538</v>
      </c>
      <c r="B53" s="3" t="s">
        <v>686</v>
      </c>
      <c r="C53" s="191" t="s">
        <v>47</v>
      </c>
      <c r="D53" s="192"/>
      <c r="E53" s="192"/>
      <c r="F53" s="193"/>
      <c r="G53" s="22" t="str">
        <f>IF(C53=Lists!$B$3,Controlemeldingen!$A$11,"")</f>
        <v>Vermeld (optioneel) een toelichting</v>
      </c>
    </row>
    <row r="54" spans="1:7" s="4" customFormat="1" x14ac:dyDescent="0.25">
      <c r="A54" s="14"/>
      <c r="B54" s="95"/>
      <c r="C54" s="95"/>
      <c r="D54" s="95"/>
      <c r="E54" s="95"/>
      <c r="F54" s="95"/>
      <c r="G54" s="23"/>
    </row>
    <row r="55" spans="1:7" s="4" customFormat="1" x14ac:dyDescent="0.25">
      <c r="A55" s="14"/>
      <c r="B55" s="95"/>
      <c r="C55" s="95"/>
      <c r="D55" s="95"/>
      <c r="E55" s="95"/>
      <c r="F55" s="95"/>
      <c r="G55" s="23"/>
    </row>
    <row r="56" spans="1:7" s="4" customFormat="1" x14ac:dyDescent="0.25">
      <c r="A56" s="109"/>
      <c r="B56" s="101" t="s">
        <v>568</v>
      </c>
      <c r="C56" s="102"/>
      <c r="D56" s="102"/>
      <c r="E56" s="102"/>
      <c r="F56" s="102"/>
      <c r="G56" s="24"/>
    </row>
    <row r="57" spans="1:7" s="4" customFormat="1" x14ac:dyDescent="0.25">
      <c r="A57" s="109"/>
      <c r="B57" s="101"/>
      <c r="C57" s="102"/>
      <c r="D57" s="102"/>
      <c r="E57" s="102"/>
      <c r="F57" s="102"/>
      <c r="G57" s="24"/>
    </row>
    <row r="58" spans="1:7" s="4" customFormat="1" ht="14" x14ac:dyDescent="0.3">
      <c r="A58" s="14"/>
      <c r="B58" s="106" t="s">
        <v>1363</v>
      </c>
      <c r="C58" s="95"/>
      <c r="D58" s="95"/>
      <c r="E58" s="95"/>
      <c r="F58" s="95"/>
      <c r="G58" s="23"/>
    </row>
    <row r="59" spans="1:7" s="4" customFormat="1" ht="30" x14ac:dyDescent="0.25">
      <c r="A59" s="14" t="s">
        <v>539</v>
      </c>
      <c r="B59" s="3" t="s">
        <v>343</v>
      </c>
      <c r="C59" s="201" t="s">
        <v>0</v>
      </c>
      <c r="D59" s="201"/>
      <c r="E59" s="201"/>
      <c r="F59" s="201"/>
      <c r="G59" s="142" t="s">
        <v>1</v>
      </c>
    </row>
    <row r="60" spans="1:7" s="4" customFormat="1" ht="14.25" customHeight="1" x14ac:dyDescent="0.25">
      <c r="A60" s="14" t="s">
        <v>540</v>
      </c>
      <c r="B60" s="3" t="s">
        <v>344</v>
      </c>
      <c r="C60" s="191" t="s">
        <v>2</v>
      </c>
      <c r="D60" s="192"/>
      <c r="E60" s="192"/>
      <c r="F60" s="193"/>
      <c r="G60" s="22" t="str">
        <f>IF(OR(C60=Lists!$B$4,ISBLANK(C60)),Controlemeldingen!$A$8,"")</f>
        <v>Maak een keuze uit het drop-down menu</v>
      </c>
    </row>
    <row r="61" spans="1:7" s="4" customFormat="1" ht="14.25" customHeight="1" x14ac:dyDescent="0.25">
      <c r="A61" s="14" t="s">
        <v>541</v>
      </c>
      <c r="B61" s="3" t="s">
        <v>1299</v>
      </c>
      <c r="C61" s="191" t="s">
        <v>2</v>
      </c>
      <c r="D61" s="192"/>
      <c r="E61" s="192"/>
      <c r="F61" s="193"/>
      <c r="G61" s="22" t="str">
        <f>IF(OR(C61=Lists!$B$4,ISBLANK(C61)),Controlemeldingen!$A$8,"")</f>
        <v>Maak een keuze uit het drop-down menu</v>
      </c>
    </row>
    <row r="62" spans="1:7" s="4" customFormat="1" ht="14.25" customHeight="1" x14ac:dyDescent="0.25">
      <c r="A62" s="14" t="s">
        <v>542</v>
      </c>
      <c r="B62" s="3" t="s">
        <v>346</v>
      </c>
      <c r="C62" s="191" t="s">
        <v>2</v>
      </c>
      <c r="D62" s="192"/>
      <c r="E62" s="192"/>
      <c r="F62" s="193"/>
      <c r="G62" s="22" t="str">
        <f>IF(OR(C62=Lists!$B$4,ISBLANK(C62)),Controlemeldingen!$A$8,"")</f>
        <v>Maak een keuze uit het drop-down menu</v>
      </c>
    </row>
    <row r="63" spans="1:7" s="4" customFormat="1" ht="14.25" customHeight="1" x14ac:dyDescent="0.25">
      <c r="A63" s="14" t="s">
        <v>543</v>
      </c>
      <c r="B63" s="3" t="s">
        <v>347</v>
      </c>
      <c r="C63" s="191" t="s">
        <v>2</v>
      </c>
      <c r="D63" s="192"/>
      <c r="E63" s="192"/>
      <c r="F63" s="193"/>
      <c r="G63" s="22" t="str">
        <f>IF(OR(C63=Lists!$B$4,ISBLANK(C63)),Controlemeldingen!$A$8,"")</f>
        <v>Maak een keuze uit het drop-down menu</v>
      </c>
    </row>
    <row r="64" spans="1:7" s="4" customFormat="1" ht="14.25" customHeight="1" x14ac:dyDescent="0.25">
      <c r="A64" s="14" t="s">
        <v>544</v>
      </c>
      <c r="B64" s="3" t="s">
        <v>348</v>
      </c>
      <c r="C64" s="191" t="s">
        <v>2</v>
      </c>
      <c r="D64" s="192"/>
      <c r="E64" s="192"/>
      <c r="F64" s="193"/>
      <c r="G64" s="22" t="str">
        <f>IF(OR(C64=Lists!$B$4,ISBLANK(C64)),Controlemeldingen!$A$8,"")</f>
        <v>Maak een keuze uit het drop-down menu</v>
      </c>
    </row>
    <row r="65" spans="1:7" s="4" customFormat="1" ht="14.25" customHeight="1" x14ac:dyDescent="0.25">
      <c r="A65" s="14" t="s">
        <v>545</v>
      </c>
      <c r="B65" s="3" t="s">
        <v>1300</v>
      </c>
      <c r="C65" s="191" t="s">
        <v>2</v>
      </c>
      <c r="D65" s="192"/>
      <c r="E65" s="192"/>
      <c r="F65" s="193"/>
      <c r="G65" s="22" t="str">
        <f>IF(OR(C65=Lists!$B$4,ISBLANK(C65)),Controlemeldingen!$A$8,"")</f>
        <v>Maak een keuze uit het drop-down menu</v>
      </c>
    </row>
    <row r="66" spans="1:7" s="4" customFormat="1" ht="14.25" customHeight="1" x14ac:dyDescent="0.25">
      <c r="A66" s="14" t="s">
        <v>1297</v>
      </c>
      <c r="B66" s="3" t="s">
        <v>1301</v>
      </c>
      <c r="C66" s="191" t="s">
        <v>2</v>
      </c>
      <c r="D66" s="192"/>
      <c r="E66" s="192"/>
      <c r="F66" s="193"/>
      <c r="G66" s="22" t="str">
        <f>IF(OR(C66=Lists!$B$4,ISBLANK(C66)),Controlemeldingen!$A$8,"")</f>
        <v>Maak een keuze uit het drop-down menu</v>
      </c>
    </row>
    <row r="67" spans="1:7" s="4" customFormat="1" ht="14.25" customHeight="1" x14ac:dyDescent="0.25">
      <c r="A67" s="14" t="s">
        <v>1298</v>
      </c>
      <c r="B67" s="3" t="s">
        <v>35</v>
      </c>
      <c r="C67" s="191" t="s">
        <v>2</v>
      </c>
      <c r="D67" s="192"/>
      <c r="E67" s="192"/>
      <c r="F67" s="193"/>
      <c r="G67" s="22" t="str">
        <f>IF(OR(C67=Lists!$B$4,ISBLANK(C67)),Controlemeldingen!$A$8,"")</f>
        <v>Maak een keuze uit het drop-down menu</v>
      </c>
    </row>
    <row r="68" spans="1:7" s="4" customFormat="1" x14ac:dyDescent="0.25">
      <c r="A68" s="14"/>
      <c r="B68" s="14"/>
      <c r="C68" s="14"/>
      <c r="D68" s="14"/>
      <c r="E68" s="14"/>
      <c r="F68" s="14"/>
      <c r="G68" s="26"/>
    </row>
    <row r="69" spans="1:7" s="8" customFormat="1" x14ac:dyDescent="0.35">
      <c r="A69" s="38" t="s">
        <v>546</v>
      </c>
      <c r="B69" s="54" t="s">
        <v>1302</v>
      </c>
      <c r="C69" s="191" t="s">
        <v>47</v>
      </c>
      <c r="D69" s="192"/>
      <c r="E69" s="192"/>
      <c r="F69" s="193"/>
      <c r="G69" s="22" t="str">
        <f>IF(C69=Lists!$B$3,Controlemeldingen!$A$11,"")</f>
        <v>Vermeld (optioneel) een toelichting</v>
      </c>
    </row>
    <row r="70" spans="1:7" s="4" customFormat="1" x14ac:dyDescent="0.25">
      <c r="A70" s="14"/>
      <c r="B70" s="14"/>
      <c r="C70" s="14"/>
      <c r="D70" s="14"/>
      <c r="E70" s="14"/>
      <c r="F70" s="14"/>
      <c r="G70" s="26"/>
    </row>
    <row r="71" spans="1:7" s="4" customFormat="1" x14ac:dyDescent="0.25">
      <c r="A71" s="14"/>
      <c r="B71" s="14"/>
      <c r="C71" s="14"/>
      <c r="D71" s="14"/>
      <c r="E71" s="14"/>
      <c r="F71" s="14"/>
      <c r="G71" s="26"/>
    </row>
    <row r="72" spans="1:7" s="4" customFormat="1" ht="50" x14ac:dyDescent="0.25">
      <c r="A72" s="14" t="s">
        <v>1370</v>
      </c>
      <c r="B72" s="3" t="s">
        <v>349</v>
      </c>
      <c r="C72" s="95"/>
      <c r="D72" s="95"/>
      <c r="E72" s="140"/>
      <c r="F72" s="147" t="s">
        <v>1303</v>
      </c>
      <c r="G72" s="142" t="s">
        <v>1</v>
      </c>
    </row>
    <row r="73" spans="1:7" s="4" customFormat="1" x14ac:dyDescent="0.25">
      <c r="A73" s="14" t="s">
        <v>2261</v>
      </c>
      <c r="B73" s="3" t="s">
        <v>344</v>
      </c>
      <c r="C73" s="95"/>
      <c r="D73" s="94"/>
      <c r="E73" s="94"/>
      <c r="F73" s="139"/>
      <c r="G73" s="22" t="str">
        <f>IF(ISNUMBER(F73),"",Controlemeldingen!$A$21)</f>
        <v>Voer een geheel getal tussen 0 en 100</v>
      </c>
    </row>
    <row r="74" spans="1:7" s="4" customFormat="1" x14ac:dyDescent="0.25">
      <c r="A74" s="14" t="s">
        <v>2262</v>
      </c>
      <c r="B74" s="3" t="s">
        <v>345</v>
      </c>
      <c r="C74" s="95"/>
      <c r="D74" s="94"/>
      <c r="E74" s="94"/>
      <c r="F74" s="139"/>
      <c r="G74" s="22" t="str">
        <f>IF(ISNUMBER(F74),"",Controlemeldingen!$A$21)</f>
        <v>Voer een geheel getal tussen 0 en 100</v>
      </c>
    </row>
    <row r="75" spans="1:7" s="4" customFormat="1" x14ac:dyDescent="0.25">
      <c r="A75" s="14" t="s">
        <v>2263</v>
      </c>
      <c r="B75" s="3" t="s">
        <v>346</v>
      </c>
      <c r="C75" s="95"/>
      <c r="D75" s="94"/>
      <c r="E75" s="94"/>
      <c r="F75" s="139"/>
      <c r="G75" s="22" t="str">
        <f>IF(ISNUMBER(F75),"",Controlemeldingen!$A$21)</f>
        <v>Voer een geheel getal tussen 0 en 100</v>
      </c>
    </row>
    <row r="76" spans="1:7" s="4" customFormat="1" x14ac:dyDescent="0.25">
      <c r="A76" s="14" t="s">
        <v>2264</v>
      </c>
      <c r="B76" s="3" t="s">
        <v>347</v>
      </c>
      <c r="C76" s="95"/>
      <c r="D76" s="94"/>
      <c r="E76" s="94"/>
      <c r="F76" s="139"/>
      <c r="G76" s="22" t="str">
        <f>IF(ISNUMBER(F76),"",Controlemeldingen!$A$21)</f>
        <v>Voer een geheel getal tussen 0 en 100</v>
      </c>
    </row>
    <row r="77" spans="1:7" s="4" customFormat="1" x14ac:dyDescent="0.25">
      <c r="A77" s="14" t="s">
        <v>2265</v>
      </c>
      <c r="B77" s="3" t="s">
        <v>348</v>
      </c>
      <c r="C77" s="95"/>
      <c r="D77" s="94"/>
      <c r="E77" s="94"/>
      <c r="F77" s="139"/>
      <c r="G77" s="22" t="str">
        <f>IF(ISNUMBER(F77),"",Controlemeldingen!$A$21)</f>
        <v>Voer een geheel getal tussen 0 en 100</v>
      </c>
    </row>
    <row r="78" spans="1:7" s="4" customFormat="1" x14ac:dyDescent="0.25">
      <c r="A78" s="14" t="s">
        <v>2266</v>
      </c>
      <c r="B78" s="3" t="s">
        <v>35</v>
      </c>
      <c r="C78" s="95"/>
      <c r="D78" s="94"/>
      <c r="E78" s="94"/>
      <c r="F78" s="139"/>
      <c r="G78" s="22" t="str">
        <f>IF(ISNUMBER(F78),"",Controlemeldingen!$A$21)</f>
        <v>Voer een geheel getal tussen 0 en 100</v>
      </c>
    </row>
    <row r="79" spans="1:7" s="4" customFormat="1" x14ac:dyDescent="0.25">
      <c r="A79" s="14"/>
      <c r="B79" s="14"/>
      <c r="C79" s="14"/>
      <c r="D79" s="14"/>
      <c r="E79" s="94"/>
      <c r="F79" s="14"/>
      <c r="G79" s="26"/>
    </row>
    <row r="81" spans="1:7" x14ac:dyDescent="0.25">
      <c r="E81" s="201" t="s">
        <v>0</v>
      </c>
      <c r="F81" s="201"/>
    </row>
    <row r="82" spans="1:7" s="4" customFormat="1" ht="23.25" customHeight="1" x14ac:dyDescent="0.25">
      <c r="A82" s="14" t="s">
        <v>1371</v>
      </c>
      <c r="B82" s="3" t="s">
        <v>374</v>
      </c>
      <c r="C82" s="95"/>
      <c r="D82" s="146"/>
      <c r="E82" s="199"/>
      <c r="F82" s="200"/>
      <c r="G82" s="22" t="str">
        <f>IF(ISNUMBER(E82),"",Controlemeldingen!$A$9)</f>
        <v>Voer een aantal (of 0) in</v>
      </c>
    </row>
    <row r="83" spans="1:7" s="4" customFormat="1" x14ac:dyDescent="0.25">
      <c r="A83" s="14" t="s">
        <v>309</v>
      </c>
      <c r="B83" s="14"/>
      <c r="C83" s="14"/>
      <c r="D83" s="14"/>
      <c r="E83" s="14"/>
      <c r="F83" s="14"/>
      <c r="G83" s="26"/>
    </row>
    <row r="84" spans="1:7" s="4" customFormat="1" x14ac:dyDescent="0.25">
      <c r="A84" s="109"/>
      <c r="B84" s="95"/>
      <c r="C84" s="201" t="s">
        <v>0</v>
      </c>
      <c r="D84" s="201"/>
      <c r="E84" s="201"/>
      <c r="F84" s="201"/>
      <c r="G84" s="142" t="s">
        <v>1</v>
      </c>
    </row>
    <row r="85" spans="1:7" s="4" customFormat="1" x14ac:dyDescent="0.25">
      <c r="A85" s="14" t="s">
        <v>548</v>
      </c>
      <c r="B85" s="3" t="s">
        <v>350</v>
      </c>
      <c r="C85" s="191" t="s">
        <v>2</v>
      </c>
      <c r="D85" s="192"/>
      <c r="E85" s="192"/>
      <c r="F85" s="193"/>
      <c r="G85" s="22" t="str">
        <f>IF(OR(C85=Lists!$B$9,ISBLANK(C85)),Controlemeldingen!$A$8,"")</f>
        <v>Maak een keuze uit het drop-down menu</v>
      </c>
    </row>
    <row r="86" spans="1:7" s="4" customFormat="1" x14ac:dyDescent="0.25">
      <c r="A86" s="109"/>
      <c r="B86" s="95"/>
      <c r="C86" s="102"/>
      <c r="D86" s="102"/>
      <c r="E86" s="102"/>
      <c r="F86" s="102"/>
      <c r="G86" s="24"/>
    </row>
    <row r="87" spans="1:7" s="4" customFormat="1" x14ac:dyDescent="0.25">
      <c r="A87" s="95"/>
      <c r="B87" s="95"/>
      <c r="C87" s="201" t="s">
        <v>0</v>
      </c>
      <c r="D87" s="201"/>
      <c r="E87" s="201"/>
      <c r="F87" s="201"/>
      <c r="G87" s="142" t="s">
        <v>1</v>
      </c>
    </row>
    <row r="88" spans="1:7" s="4" customFormat="1" ht="30" x14ac:dyDescent="0.25">
      <c r="A88" s="14" t="s">
        <v>549</v>
      </c>
      <c r="B88" s="3" t="s">
        <v>2267</v>
      </c>
      <c r="C88" s="191" t="s">
        <v>47</v>
      </c>
      <c r="D88" s="192"/>
      <c r="E88" s="192"/>
      <c r="F88" s="193"/>
      <c r="G88" s="22" t="str">
        <f>IF(C88=Lists!$B$3,Controlemeldingen!$A$14,"")</f>
        <v>Maak een keuze uit het drop-down menu/geef een toelichting</v>
      </c>
    </row>
    <row r="89" spans="1:7" s="4" customFormat="1" x14ac:dyDescent="0.25">
      <c r="A89" s="109"/>
      <c r="B89" s="95"/>
      <c r="C89" s="102"/>
      <c r="D89" s="102"/>
      <c r="E89" s="102"/>
      <c r="F89" s="102"/>
      <c r="G89" s="24"/>
    </row>
    <row r="90" spans="1:7" s="4" customFormat="1" ht="40" x14ac:dyDescent="0.25">
      <c r="A90" s="14" t="s">
        <v>550</v>
      </c>
      <c r="B90" s="3" t="s">
        <v>351</v>
      </c>
      <c r="C90" s="95"/>
      <c r="D90" s="146"/>
      <c r="E90" s="201" t="s">
        <v>352</v>
      </c>
      <c r="F90" s="201"/>
      <c r="G90" s="142" t="s">
        <v>1</v>
      </c>
    </row>
    <row r="91" spans="1:7" s="4" customFormat="1" x14ac:dyDescent="0.25">
      <c r="A91" s="14" t="s">
        <v>2268</v>
      </c>
      <c r="B91" s="3" t="s">
        <v>353</v>
      </c>
      <c r="C91" s="95"/>
      <c r="D91" s="146"/>
      <c r="E91" s="202"/>
      <c r="F91" s="203"/>
      <c r="G91" s="22" t="str">
        <f>IF(ISNUMBER(E91),"",Controlemeldingen!$A$12)</f>
        <v>Voer een bedrag in, in hele euro's</v>
      </c>
    </row>
    <row r="92" spans="1:7" s="4" customFormat="1" x14ac:dyDescent="0.25">
      <c r="A92" s="14" t="s">
        <v>2269</v>
      </c>
      <c r="B92" s="3" t="s">
        <v>354</v>
      </c>
      <c r="C92" s="95"/>
      <c r="D92" s="146"/>
      <c r="E92" s="202"/>
      <c r="F92" s="203"/>
      <c r="G92" s="22" t="str">
        <f>IF(ISNUMBER(E92),"",Controlemeldingen!$A$12)</f>
        <v>Voer een bedrag in, in hele euro's</v>
      </c>
    </row>
    <row r="93" spans="1:7" s="4" customFormat="1" x14ac:dyDescent="0.25">
      <c r="A93" s="14" t="s">
        <v>2270</v>
      </c>
      <c r="B93" s="3" t="s">
        <v>355</v>
      </c>
      <c r="C93" s="95"/>
      <c r="D93" s="146"/>
      <c r="E93" s="202"/>
      <c r="F93" s="203"/>
      <c r="G93" s="22" t="str">
        <f>IF(ISNUMBER(E93),"",Controlemeldingen!$A$12)</f>
        <v>Voer een bedrag in, in hele euro's</v>
      </c>
    </row>
    <row r="94" spans="1:7" s="4" customFormat="1" x14ac:dyDescent="0.25">
      <c r="A94" s="14" t="s">
        <v>2271</v>
      </c>
      <c r="B94" s="3" t="s">
        <v>356</v>
      </c>
      <c r="C94" s="95"/>
      <c r="D94" s="146"/>
      <c r="E94" s="202"/>
      <c r="F94" s="203"/>
      <c r="G94" s="22" t="str">
        <f>IF(ISNUMBER(E94),"",Controlemeldingen!$A$12)</f>
        <v>Voer een bedrag in, in hele euro's</v>
      </c>
    </row>
    <row r="95" spans="1:7" s="4" customFormat="1" x14ac:dyDescent="0.25">
      <c r="A95" s="14" t="s">
        <v>2272</v>
      </c>
      <c r="B95" s="3" t="s">
        <v>357</v>
      </c>
      <c r="C95" s="95"/>
      <c r="D95" s="146"/>
      <c r="E95" s="202"/>
      <c r="F95" s="203"/>
      <c r="G95" s="22" t="str">
        <f>IF(ISNUMBER(E95),"",Controlemeldingen!$A$12)</f>
        <v>Voer een bedrag in, in hele euro's</v>
      </c>
    </row>
    <row r="96" spans="1:7" s="4" customFormat="1" x14ac:dyDescent="0.25">
      <c r="A96" s="14" t="s">
        <v>2273</v>
      </c>
      <c r="B96" s="3" t="s">
        <v>358</v>
      </c>
      <c r="C96" s="95"/>
      <c r="D96" s="146"/>
      <c r="E96" s="202"/>
      <c r="F96" s="203"/>
      <c r="G96" s="22" t="str">
        <f>IF(ISNUMBER(E96),"",Controlemeldingen!$A$12)</f>
        <v>Voer een bedrag in, in hele euro's</v>
      </c>
    </row>
    <row r="98" spans="1:7" s="4" customFormat="1" x14ac:dyDescent="0.25">
      <c r="A98" s="95"/>
      <c r="B98" s="95"/>
      <c r="C98" s="201" t="s">
        <v>0</v>
      </c>
      <c r="D98" s="201"/>
      <c r="E98" s="201"/>
      <c r="F98" s="201"/>
      <c r="G98" s="142" t="s">
        <v>1</v>
      </c>
    </row>
    <row r="99" spans="1:7" s="4" customFormat="1" ht="20" x14ac:dyDescent="0.25">
      <c r="A99" s="14" t="s">
        <v>551</v>
      </c>
      <c r="B99" s="3" t="s">
        <v>359</v>
      </c>
      <c r="C99" s="191" t="s">
        <v>47</v>
      </c>
      <c r="D99" s="192"/>
      <c r="E99" s="192"/>
      <c r="F99" s="193"/>
      <c r="G99" s="22" t="str">
        <f>IF(C99=Lists!$B$3,Controlemeldingen!$A$14,"")</f>
        <v>Maak een keuze uit het drop-down menu/geef een toelichting</v>
      </c>
    </row>
    <row r="101" spans="1:7" s="4" customFormat="1" x14ac:dyDescent="0.25">
      <c r="A101" s="109"/>
      <c r="B101" s="95"/>
      <c r="C101" s="201" t="s">
        <v>0</v>
      </c>
      <c r="D101" s="201"/>
      <c r="E101" s="201"/>
      <c r="F101" s="201"/>
      <c r="G101" s="142" t="s">
        <v>1</v>
      </c>
    </row>
    <row r="102" spans="1:7" s="4" customFormat="1" ht="14.25" customHeight="1" x14ac:dyDescent="0.25">
      <c r="A102" s="14" t="s">
        <v>552</v>
      </c>
      <c r="B102" s="3" t="s">
        <v>360</v>
      </c>
      <c r="C102" s="191" t="s">
        <v>2</v>
      </c>
      <c r="D102" s="192"/>
      <c r="E102" s="192"/>
      <c r="F102" s="193"/>
      <c r="G102" s="22" t="str">
        <f>IF(OR(C102=Lists!$B$4,ISBLANK(C102)),Controlemeldingen!$A$8,"")</f>
        <v>Maak een keuze uit het drop-down menu</v>
      </c>
    </row>
    <row r="104" spans="1:7" s="4" customFormat="1" ht="30" x14ac:dyDescent="0.25">
      <c r="A104" s="14" t="s">
        <v>553</v>
      </c>
      <c r="B104" s="3" t="s">
        <v>2276</v>
      </c>
      <c r="C104" s="95"/>
      <c r="D104" s="146"/>
      <c r="E104" s="201" t="s">
        <v>0</v>
      </c>
      <c r="F104" s="201"/>
      <c r="G104" s="142" t="s">
        <v>1</v>
      </c>
    </row>
    <row r="105" spans="1:7" s="4" customFormat="1" x14ac:dyDescent="0.25">
      <c r="A105" s="14" t="s">
        <v>2274</v>
      </c>
      <c r="B105" s="3" t="s">
        <v>1359</v>
      </c>
      <c r="C105" s="95"/>
      <c r="D105" s="146"/>
      <c r="E105" s="199"/>
      <c r="F105" s="200"/>
      <c r="G105" s="22" t="str">
        <f>IF(ISNUMBER(E105),"",Controlemeldingen!$A$9)</f>
        <v>Voer een aantal (of 0) in</v>
      </c>
    </row>
    <row r="106" spans="1:7" s="4" customFormat="1" x14ac:dyDescent="0.25">
      <c r="A106" s="14" t="s">
        <v>2275</v>
      </c>
      <c r="B106" s="3" t="s">
        <v>361</v>
      </c>
      <c r="C106" s="95"/>
      <c r="D106" s="146"/>
      <c r="E106" s="199"/>
      <c r="F106" s="200"/>
      <c r="G106" s="22" t="str">
        <f>IF(ISNUMBER(E106),"",Controlemeldingen!$A$9)</f>
        <v>Voer een aantal (of 0) in</v>
      </c>
    </row>
    <row r="108" spans="1:7" s="4" customFormat="1" x14ac:dyDescent="0.25">
      <c r="A108" s="14"/>
      <c r="B108" s="95"/>
      <c r="C108" s="201" t="s">
        <v>0</v>
      </c>
      <c r="D108" s="201"/>
      <c r="E108" s="201"/>
      <c r="F108" s="201"/>
      <c r="G108" s="142" t="s">
        <v>1</v>
      </c>
    </row>
    <row r="109" spans="1:7" s="4" customFormat="1" ht="20.149999999999999" customHeight="1" x14ac:dyDescent="0.25">
      <c r="A109" s="14" t="s">
        <v>554</v>
      </c>
      <c r="B109" s="3" t="s">
        <v>687</v>
      </c>
      <c r="C109" s="191" t="s">
        <v>47</v>
      </c>
      <c r="D109" s="192"/>
      <c r="E109" s="192"/>
      <c r="F109" s="193"/>
      <c r="G109" s="22" t="str">
        <f>IF(C109=Lists!$B$3,Controlemeldingen!$A$11,"")</f>
        <v>Vermeld (optioneel) een toelichting</v>
      </c>
    </row>
    <row r="112" spans="1:7" s="4" customFormat="1" x14ac:dyDescent="0.25">
      <c r="A112" s="109"/>
      <c r="B112" s="101" t="s">
        <v>569</v>
      </c>
      <c r="C112" s="102"/>
      <c r="D112" s="102"/>
      <c r="E112" s="102"/>
      <c r="F112" s="102"/>
      <c r="G112" s="24"/>
    </row>
    <row r="113" spans="1:7" ht="14" x14ac:dyDescent="0.3">
      <c r="B113" s="106" t="s">
        <v>1367</v>
      </c>
    </row>
    <row r="114" spans="1:7" ht="14" x14ac:dyDescent="0.3">
      <c r="B114" s="106"/>
    </row>
    <row r="115" spans="1:7" s="4" customFormat="1" ht="36.75" customHeight="1" x14ac:dyDescent="0.25">
      <c r="A115" s="14" t="s">
        <v>555</v>
      </c>
      <c r="B115" s="3" t="s">
        <v>362</v>
      </c>
      <c r="C115" s="95"/>
      <c r="D115" s="146"/>
      <c r="E115" s="201" t="s">
        <v>0</v>
      </c>
      <c r="F115" s="201"/>
      <c r="G115" s="142" t="s">
        <v>1</v>
      </c>
    </row>
    <row r="116" spans="1:7" s="4" customFormat="1" x14ac:dyDescent="0.25">
      <c r="A116" s="14" t="s">
        <v>2277</v>
      </c>
      <c r="B116" s="3" t="s">
        <v>363</v>
      </c>
      <c r="C116" s="95"/>
      <c r="D116" s="146"/>
      <c r="E116" s="199"/>
      <c r="F116" s="200"/>
      <c r="G116" s="22" t="str">
        <f>IF(ISNUMBER(E116),"",Controlemeldingen!$A$9)</f>
        <v>Voer een aantal (of 0) in</v>
      </c>
    </row>
    <row r="117" spans="1:7" s="4" customFormat="1" x14ac:dyDescent="0.25">
      <c r="A117" s="14" t="s">
        <v>2278</v>
      </c>
      <c r="B117" s="3" t="s">
        <v>364</v>
      </c>
      <c r="C117" s="95"/>
      <c r="D117" s="146"/>
      <c r="E117" s="199"/>
      <c r="F117" s="200"/>
      <c r="G117" s="22" t="str">
        <f>IF(ISNUMBER(E117),"",Controlemeldingen!$A$9)</f>
        <v>Voer een aantal (of 0) in</v>
      </c>
    </row>
    <row r="118" spans="1:7" s="4" customFormat="1" x14ac:dyDescent="0.25">
      <c r="A118" s="14" t="s">
        <v>2279</v>
      </c>
      <c r="B118" s="3" t="s">
        <v>38</v>
      </c>
      <c r="C118" s="95"/>
      <c r="D118" s="146"/>
      <c r="E118" s="199"/>
      <c r="F118" s="200"/>
      <c r="G118" s="22" t="str">
        <f>IF(ISNUMBER(E118),"",Controlemeldingen!$A$9)</f>
        <v>Voer een aantal (of 0) in</v>
      </c>
    </row>
    <row r="119" spans="1:7" s="4" customFormat="1" x14ac:dyDescent="0.25">
      <c r="A119" s="14" t="s">
        <v>2280</v>
      </c>
      <c r="B119" s="3" t="s">
        <v>39</v>
      </c>
      <c r="C119" s="95"/>
      <c r="D119" s="146"/>
      <c r="E119" s="199"/>
      <c r="F119" s="200"/>
      <c r="G119" s="22" t="str">
        <f>IF(ISNUMBER(E119),"",Controlemeldingen!$A$9)</f>
        <v>Voer een aantal (of 0) in</v>
      </c>
    </row>
    <row r="120" spans="1:7" s="4" customFormat="1" x14ac:dyDescent="0.25">
      <c r="A120" s="14" t="s">
        <v>2281</v>
      </c>
      <c r="B120" s="3" t="s">
        <v>365</v>
      </c>
      <c r="C120" s="95"/>
      <c r="D120" s="146"/>
      <c r="E120" s="199"/>
      <c r="F120" s="200"/>
      <c r="G120" s="22" t="str">
        <f>IF(ISNUMBER(E120),"",Controlemeldingen!$A$9)</f>
        <v>Voer een aantal (of 0) in</v>
      </c>
    </row>
    <row r="121" spans="1:7" s="4" customFormat="1" x14ac:dyDescent="0.25">
      <c r="A121" s="14" t="s">
        <v>2282</v>
      </c>
      <c r="B121" s="3" t="s">
        <v>366</v>
      </c>
      <c r="C121" s="95"/>
      <c r="D121" s="146"/>
      <c r="E121" s="199"/>
      <c r="F121" s="200"/>
      <c r="G121" s="22" t="str">
        <f>IF(ISNUMBER(E121),"",Controlemeldingen!$A$9)</f>
        <v>Voer een aantal (of 0) in</v>
      </c>
    </row>
    <row r="122" spans="1:7" s="4" customFormat="1" x14ac:dyDescent="0.25">
      <c r="A122" s="14" t="s">
        <v>2283</v>
      </c>
      <c r="B122" s="3" t="s">
        <v>40</v>
      </c>
      <c r="C122" s="95"/>
      <c r="D122" s="146"/>
      <c r="E122" s="199"/>
      <c r="F122" s="200"/>
      <c r="G122" s="22" t="str">
        <f>IF(ISNUMBER(E122),"",Controlemeldingen!$A$9)</f>
        <v>Voer een aantal (of 0) in</v>
      </c>
    </row>
    <row r="123" spans="1:7" s="4" customFormat="1" x14ac:dyDescent="0.25">
      <c r="A123" s="14" t="s">
        <v>2284</v>
      </c>
      <c r="B123" s="3" t="s">
        <v>367</v>
      </c>
      <c r="C123" s="95"/>
      <c r="D123" s="146"/>
      <c r="E123" s="199"/>
      <c r="F123" s="200"/>
      <c r="G123" s="22" t="str">
        <f>IF(ISNUMBER(E123),"",Controlemeldingen!$A$9)</f>
        <v>Voer een aantal (of 0) in</v>
      </c>
    </row>
    <row r="124" spans="1:7" s="4" customFormat="1" x14ac:dyDescent="0.25">
      <c r="A124" s="14" t="s">
        <v>2285</v>
      </c>
      <c r="B124" s="3" t="s">
        <v>368</v>
      </c>
      <c r="C124" s="95"/>
      <c r="D124" s="146"/>
      <c r="E124" s="199"/>
      <c r="F124" s="200"/>
      <c r="G124" s="22" t="str">
        <f>IF(ISNUMBER(E124),"",Controlemeldingen!$A$9)</f>
        <v>Voer een aantal (of 0) in</v>
      </c>
    </row>
    <row r="125" spans="1:7" s="4" customFormat="1" x14ac:dyDescent="0.25">
      <c r="A125" s="14" t="s">
        <v>2286</v>
      </c>
      <c r="B125" s="3" t="s">
        <v>41</v>
      </c>
      <c r="C125" s="95"/>
      <c r="D125" s="146"/>
      <c r="E125" s="199"/>
      <c r="F125" s="200"/>
      <c r="G125" s="22" t="str">
        <f>IF(ISNUMBER(E125),"",Controlemeldingen!$A$9)</f>
        <v>Voer een aantal (of 0) in</v>
      </c>
    </row>
    <row r="126" spans="1:7" s="4" customFormat="1" x14ac:dyDescent="0.25">
      <c r="A126" s="14" t="s">
        <v>2287</v>
      </c>
      <c r="B126" s="3" t="s">
        <v>369</v>
      </c>
      <c r="C126" s="95"/>
      <c r="D126" s="146"/>
      <c r="E126" s="199"/>
      <c r="F126" s="200"/>
      <c r="G126" s="22" t="str">
        <f>IF(ISNUMBER(E126),"",Controlemeldingen!$A$9)</f>
        <v>Voer een aantal (of 0) in</v>
      </c>
    </row>
    <row r="127" spans="1:7" s="4" customFormat="1" x14ac:dyDescent="0.25">
      <c r="A127" s="14" t="s">
        <v>2288</v>
      </c>
      <c r="B127" s="3" t="s">
        <v>370</v>
      </c>
      <c r="C127" s="95"/>
      <c r="D127" s="146"/>
      <c r="E127" s="199"/>
      <c r="F127" s="200"/>
      <c r="G127" s="22" t="str">
        <f>IF(ISNUMBER(E127),"",Controlemeldingen!$A$9)</f>
        <v>Voer een aantal (of 0) in</v>
      </c>
    </row>
    <row r="128" spans="1:7" s="4" customFormat="1" x14ac:dyDescent="0.25">
      <c r="A128" s="14" t="s">
        <v>2289</v>
      </c>
      <c r="B128" s="68" t="s">
        <v>699</v>
      </c>
      <c r="C128" s="95"/>
      <c r="D128" s="146"/>
      <c r="E128" s="199"/>
      <c r="F128" s="200"/>
      <c r="G128" s="22" t="str">
        <f>IF(ISNUMBER(E128),"",Controlemeldingen!$A$9)</f>
        <v>Voer een aantal (of 0) in</v>
      </c>
    </row>
    <row r="129" spans="1:7" s="4" customFormat="1" x14ac:dyDescent="0.25">
      <c r="A129" s="14" t="s">
        <v>2290</v>
      </c>
      <c r="B129" s="3" t="s">
        <v>42</v>
      </c>
      <c r="C129" s="95"/>
      <c r="D129" s="146"/>
      <c r="E129" s="199"/>
      <c r="F129" s="200"/>
      <c r="G129" s="22" t="str">
        <f>IF(ISNUMBER(E129),"",Controlemeldingen!$A$9)</f>
        <v>Voer een aantal (of 0) in</v>
      </c>
    </row>
    <row r="130" spans="1:7" s="4" customFormat="1" x14ac:dyDescent="0.25">
      <c r="A130" s="14" t="s">
        <v>2291</v>
      </c>
      <c r="B130" s="3" t="s">
        <v>371</v>
      </c>
      <c r="C130" s="95"/>
      <c r="D130" s="146"/>
      <c r="E130" s="199"/>
      <c r="F130" s="200"/>
      <c r="G130" s="22" t="str">
        <f>IF(ISNUMBER(E130),"",Controlemeldingen!$A$9)</f>
        <v>Voer een aantal (of 0) in</v>
      </c>
    </row>
    <row r="131" spans="1:7" s="4" customFormat="1" x14ac:dyDescent="0.25">
      <c r="A131" s="14" t="s">
        <v>2292</v>
      </c>
      <c r="B131" s="3" t="s">
        <v>82</v>
      </c>
      <c r="C131" s="95"/>
      <c r="D131" s="146"/>
      <c r="E131" s="199"/>
      <c r="F131" s="200"/>
      <c r="G131" s="22" t="str">
        <f>IF(ISNUMBER(E131),"",Controlemeldingen!$A$9)</f>
        <v>Voer een aantal (of 0) in</v>
      </c>
    </row>
    <row r="132" spans="1:7" s="4" customFormat="1" x14ac:dyDescent="0.25">
      <c r="A132" s="14" t="s">
        <v>2293</v>
      </c>
      <c r="B132" s="3" t="s">
        <v>1364</v>
      </c>
      <c r="C132" s="95"/>
      <c r="D132" s="146"/>
      <c r="E132" s="199"/>
      <c r="F132" s="200"/>
      <c r="G132" s="22" t="str">
        <f>IF(ISNUMBER(E132),"",Controlemeldingen!$A$9)</f>
        <v>Voer een aantal (of 0) in</v>
      </c>
    </row>
    <row r="133" spans="1:7" s="4" customFormat="1" x14ac:dyDescent="0.25">
      <c r="A133" s="14" t="s">
        <v>2294</v>
      </c>
      <c r="B133" s="68" t="s">
        <v>1365</v>
      </c>
      <c r="C133" s="95"/>
      <c r="D133" s="146"/>
      <c r="E133" s="199"/>
      <c r="F133" s="200"/>
      <c r="G133" s="22" t="str">
        <f>IF(ISNUMBER(E133),"",Controlemeldingen!$A$9)</f>
        <v>Voer een aantal (of 0) in</v>
      </c>
    </row>
    <row r="134" spans="1:7" s="4" customFormat="1" x14ac:dyDescent="0.25">
      <c r="A134" s="14" t="s">
        <v>2295</v>
      </c>
      <c r="B134" s="3" t="s">
        <v>1369</v>
      </c>
      <c r="C134" s="95"/>
      <c r="D134" s="146"/>
      <c r="E134" s="199"/>
      <c r="F134" s="200"/>
      <c r="G134" s="22" t="str">
        <f>IF(ISNUMBER(E134),"",Controlemeldingen!$A$9)</f>
        <v>Voer een aantal (of 0) in</v>
      </c>
    </row>
    <row r="135" spans="1:7" s="4" customFormat="1" x14ac:dyDescent="0.25">
      <c r="A135" s="14" t="s">
        <v>2296</v>
      </c>
      <c r="B135" s="3" t="s">
        <v>1366</v>
      </c>
      <c r="C135" s="95"/>
      <c r="D135" s="146"/>
      <c r="E135" s="199"/>
      <c r="F135" s="200"/>
      <c r="G135" s="22" t="str">
        <f>IF(ISNUMBER(E135),"",Controlemeldingen!$A$9)</f>
        <v>Voer een aantal (of 0) in</v>
      </c>
    </row>
    <row r="138" spans="1:7" ht="20" x14ac:dyDescent="0.25">
      <c r="A138" s="14" t="s">
        <v>556</v>
      </c>
      <c r="B138" s="3" t="s">
        <v>2297</v>
      </c>
      <c r="C138" s="191" t="s">
        <v>47</v>
      </c>
      <c r="D138" s="192"/>
      <c r="E138" s="192"/>
      <c r="F138" s="193"/>
      <c r="G138" s="22" t="str">
        <f>IF(OR(C138=Lists!$B$2,ISBLANK(C138)),Controlemeldingen!$A$15,"")</f>
        <v xml:space="preserve">Geef een toelichting (verplicht) </v>
      </c>
    </row>
    <row r="141" spans="1:7" s="4" customFormat="1" ht="20" x14ac:dyDescent="0.25">
      <c r="A141" s="14" t="s">
        <v>557</v>
      </c>
      <c r="B141" s="3" t="s">
        <v>1307</v>
      </c>
      <c r="C141" s="201"/>
      <c r="D141" s="201"/>
      <c r="E141" s="17"/>
      <c r="F141" s="17"/>
      <c r="G141" s="23"/>
    </row>
    <row r="142" spans="1:7" s="4" customFormat="1" x14ac:dyDescent="0.25">
      <c r="A142" s="14"/>
      <c r="B142" s="16" t="s">
        <v>372</v>
      </c>
      <c r="C142" s="146"/>
      <c r="D142" s="146"/>
      <c r="E142" s="206" t="s">
        <v>298</v>
      </c>
      <c r="F142" s="206"/>
      <c r="G142" s="142" t="s">
        <v>1</v>
      </c>
    </row>
    <row r="143" spans="1:7" s="4" customFormat="1" x14ac:dyDescent="0.25">
      <c r="A143" s="14" t="s">
        <v>2298</v>
      </c>
      <c r="B143" s="3" t="s">
        <v>43</v>
      </c>
      <c r="C143" s="201"/>
      <c r="D143" s="201"/>
      <c r="E143" s="199"/>
      <c r="F143" s="200"/>
      <c r="G143" s="22" t="str">
        <f>IF(ISNUMBER(E143),"",Controlemeldingen!$A$9)</f>
        <v>Voer een aantal (of 0) in</v>
      </c>
    </row>
    <row r="144" spans="1:7" s="4" customFormat="1" x14ac:dyDescent="0.25">
      <c r="A144" s="14" t="s">
        <v>2299</v>
      </c>
      <c r="B144" s="3" t="s">
        <v>12</v>
      </c>
      <c r="C144" s="146"/>
      <c r="D144" s="146"/>
      <c r="E144" s="199"/>
      <c r="F144" s="200"/>
      <c r="G144" s="22" t="str">
        <f>IF(ISNUMBER(E144),"",Controlemeldingen!$A$9)</f>
        <v>Voer een aantal (of 0) in</v>
      </c>
    </row>
    <row r="145" spans="1:7" s="4" customFormat="1" x14ac:dyDescent="0.25">
      <c r="A145" s="14" t="s">
        <v>2300</v>
      </c>
      <c r="B145" s="3" t="s">
        <v>13</v>
      </c>
      <c r="C145" s="201"/>
      <c r="D145" s="201"/>
      <c r="E145" s="199"/>
      <c r="F145" s="200"/>
      <c r="G145" s="22" t="str">
        <f>IF(ISNUMBER(E145),"",Controlemeldingen!$A$9)</f>
        <v>Voer een aantal (of 0) in</v>
      </c>
    </row>
    <row r="146" spans="1:7" s="4" customFormat="1" x14ac:dyDescent="0.25">
      <c r="A146" s="14" t="s">
        <v>2301</v>
      </c>
      <c r="B146" s="3" t="s">
        <v>14</v>
      </c>
      <c r="C146" s="201"/>
      <c r="D146" s="201"/>
      <c r="E146" s="199"/>
      <c r="F146" s="200"/>
      <c r="G146" s="22" t="str">
        <f>IF(ISNUMBER(E146),"",Controlemeldingen!$A$9)</f>
        <v>Voer een aantal (of 0) in</v>
      </c>
    </row>
    <row r="148" spans="1:7" s="4" customFormat="1" x14ac:dyDescent="0.25">
      <c r="A148" s="96"/>
      <c r="B148" s="97"/>
      <c r="C148" s="97"/>
      <c r="D148" s="97"/>
      <c r="E148" s="201" t="s">
        <v>298</v>
      </c>
      <c r="F148" s="201"/>
      <c r="G148" s="142" t="s">
        <v>1</v>
      </c>
    </row>
    <row r="149" spans="1:7" s="4" customFormat="1" ht="30" x14ac:dyDescent="0.25">
      <c r="A149" s="14" t="s">
        <v>558</v>
      </c>
      <c r="B149" s="3" t="s">
        <v>2504</v>
      </c>
      <c r="C149" s="95"/>
      <c r="D149" s="146"/>
      <c r="E149" s="199"/>
      <c r="F149" s="200"/>
      <c r="G149" s="22" t="str">
        <f>IF(ISNUMBER(E149),"",Controlemeldingen!$A$9)</f>
        <v>Voer een aantal (of 0) in</v>
      </c>
    </row>
    <row r="150" spans="1:7" s="4" customFormat="1" x14ac:dyDescent="0.25">
      <c r="A150" s="14" t="s">
        <v>309</v>
      </c>
      <c r="B150" s="14"/>
      <c r="C150" s="14"/>
      <c r="D150" s="14"/>
      <c r="E150" s="14"/>
      <c r="F150" s="14"/>
      <c r="G150" s="26"/>
    </row>
    <row r="151" spans="1:7" s="4" customFormat="1" x14ac:dyDescent="0.25">
      <c r="A151" s="96" t="s">
        <v>309</v>
      </c>
      <c r="B151" s="97"/>
      <c r="C151" s="97"/>
      <c r="D151" s="97"/>
      <c r="E151" s="201"/>
      <c r="F151" s="201"/>
      <c r="G151" s="142"/>
    </row>
    <row r="152" spans="1:7" s="4" customFormat="1" ht="24.75" customHeight="1" x14ac:dyDescent="0.25">
      <c r="A152" s="14" t="s">
        <v>559</v>
      </c>
      <c r="B152" s="3" t="s">
        <v>1324</v>
      </c>
      <c r="C152" s="95"/>
      <c r="D152" s="146"/>
      <c r="E152" s="201" t="s">
        <v>298</v>
      </c>
      <c r="F152" s="201"/>
      <c r="G152" s="142" t="s">
        <v>1</v>
      </c>
    </row>
    <row r="153" spans="1:7" s="4" customFormat="1" x14ac:dyDescent="0.25">
      <c r="A153" s="14" t="s">
        <v>2302</v>
      </c>
      <c r="B153" s="3" t="s">
        <v>93</v>
      </c>
      <c r="C153" s="95"/>
      <c r="D153" s="146"/>
      <c r="E153" s="199"/>
      <c r="F153" s="200"/>
      <c r="G153" s="22" t="str">
        <f>IF(ISNUMBER(E153),"",Controlemeldingen!$A$9)</f>
        <v>Voer een aantal (of 0) in</v>
      </c>
    </row>
    <row r="154" spans="1:7" s="4" customFormat="1" x14ac:dyDescent="0.25">
      <c r="A154" s="14" t="s">
        <v>2303</v>
      </c>
      <c r="B154" s="3" t="s">
        <v>1309</v>
      </c>
      <c r="C154" s="95"/>
      <c r="D154" s="146"/>
      <c r="E154" s="199"/>
      <c r="F154" s="200"/>
      <c r="G154" s="22" t="str">
        <f>IF(ISNUMBER(E154),"",Controlemeldingen!$A$9)</f>
        <v>Voer een aantal (of 0) in</v>
      </c>
    </row>
    <row r="155" spans="1:7" s="4" customFormat="1" ht="15" customHeight="1" x14ac:dyDescent="0.25">
      <c r="A155" s="14" t="s">
        <v>2304</v>
      </c>
      <c r="B155" s="3" t="s">
        <v>1310</v>
      </c>
      <c r="C155" s="95"/>
      <c r="D155" s="146"/>
      <c r="E155" s="199"/>
      <c r="F155" s="200"/>
      <c r="G155" s="22" t="str">
        <f>IF(ISNUMBER(E155),"",Controlemeldingen!$A$9)</f>
        <v>Voer een aantal (of 0) in</v>
      </c>
    </row>
    <row r="156" spans="1:7" s="4" customFormat="1" x14ac:dyDescent="0.25">
      <c r="A156" s="14" t="s">
        <v>2305</v>
      </c>
      <c r="B156" s="3" t="s">
        <v>1311</v>
      </c>
      <c r="C156" s="95"/>
      <c r="D156" s="146"/>
      <c r="E156" s="199"/>
      <c r="F156" s="200"/>
      <c r="G156" s="22" t="str">
        <f>IF(ISNUMBER(E156),"",Controlemeldingen!$A$9)</f>
        <v>Voer een aantal (of 0) in</v>
      </c>
    </row>
    <row r="157" spans="1:7" s="4" customFormat="1" x14ac:dyDescent="0.25">
      <c r="A157" s="14" t="s">
        <v>2306</v>
      </c>
      <c r="B157" s="3" t="s">
        <v>1312</v>
      </c>
      <c r="C157" s="95"/>
      <c r="D157" s="146"/>
      <c r="E157" s="199"/>
      <c r="F157" s="200"/>
      <c r="G157" s="22" t="str">
        <f>IF(ISNUMBER(E157),"",Controlemeldingen!$A$9)</f>
        <v>Voer een aantal (of 0) in</v>
      </c>
    </row>
    <row r="158" spans="1:7" s="4" customFormat="1" x14ac:dyDescent="0.25">
      <c r="A158" s="14" t="s">
        <v>2307</v>
      </c>
      <c r="B158" s="3" t="s">
        <v>1313</v>
      </c>
      <c r="C158" s="95"/>
      <c r="D158" s="146"/>
      <c r="E158" s="199"/>
      <c r="F158" s="200"/>
      <c r="G158" s="22" t="str">
        <f>IF(ISNUMBER(E158),"",Controlemeldingen!$A$9)</f>
        <v>Voer een aantal (of 0) in</v>
      </c>
    </row>
    <row r="159" spans="1:7" s="4" customFormat="1" x14ac:dyDescent="0.25">
      <c r="A159" s="14" t="s">
        <v>2308</v>
      </c>
      <c r="B159" s="3" t="s">
        <v>1314</v>
      </c>
      <c r="C159" s="95"/>
      <c r="D159" s="146"/>
      <c r="E159" s="199"/>
      <c r="F159" s="200"/>
      <c r="G159" s="22" t="str">
        <f>IF(ISNUMBER(E159),"",Controlemeldingen!$A$9)</f>
        <v>Voer een aantal (of 0) in</v>
      </c>
    </row>
    <row r="160" spans="1:7" s="4" customFormat="1" x14ac:dyDescent="0.25">
      <c r="A160" s="14" t="s">
        <v>2309</v>
      </c>
      <c r="B160" s="3" t="s">
        <v>1315</v>
      </c>
      <c r="C160" s="95"/>
      <c r="D160" s="146"/>
      <c r="E160" s="199"/>
      <c r="F160" s="200"/>
      <c r="G160" s="22" t="str">
        <f>IF(ISNUMBER(E160),"",Controlemeldingen!$A$9)</f>
        <v>Voer een aantal (of 0) in</v>
      </c>
    </row>
    <row r="161" spans="1:7" s="4" customFormat="1" ht="21" customHeight="1" x14ac:dyDescent="0.25">
      <c r="A161" s="96" t="s">
        <v>309</v>
      </c>
      <c r="B161" s="97"/>
      <c r="C161" s="97"/>
      <c r="D161" s="97"/>
      <c r="E161" s="97"/>
      <c r="F161" s="97"/>
      <c r="G161" s="27"/>
    </row>
    <row r="162" spans="1:7" s="4" customFormat="1" x14ac:dyDescent="0.25">
      <c r="A162" s="96" t="s">
        <v>309</v>
      </c>
      <c r="B162" s="97"/>
      <c r="C162" s="97"/>
      <c r="D162" s="97"/>
      <c r="E162" s="201" t="s">
        <v>298</v>
      </c>
      <c r="F162" s="201"/>
      <c r="G162" s="142" t="s">
        <v>1</v>
      </c>
    </row>
    <row r="163" spans="1:7" s="4" customFormat="1" ht="20" x14ac:dyDescent="0.25">
      <c r="A163" s="14" t="s">
        <v>560</v>
      </c>
      <c r="B163" s="3" t="s">
        <v>373</v>
      </c>
      <c r="C163" s="95"/>
      <c r="D163" s="146"/>
      <c r="E163" s="199"/>
      <c r="F163" s="200"/>
      <c r="G163" s="22" t="str">
        <f>IF(ISNUMBER(E163),"",Controlemeldingen!$A$9)</f>
        <v>Voer een aantal (of 0) in</v>
      </c>
    </row>
    <row r="164" spans="1:7" s="4" customFormat="1" x14ac:dyDescent="0.25">
      <c r="A164" s="96" t="s">
        <v>309</v>
      </c>
      <c r="B164" s="97"/>
      <c r="C164" s="97"/>
      <c r="D164" s="97"/>
      <c r="E164" s="97"/>
      <c r="F164" s="97"/>
      <c r="G164" s="27"/>
    </row>
    <row r="165" spans="1:7" s="4" customFormat="1" x14ac:dyDescent="0.25">
      <c r="A165" s="96" t="s">
        <v>309</v>
      </c>
      <c r="B165" s="97"/>
      <c r="C165" s="97"/>
      <c r="D165" s="97"/>
      <c r="E165" s="201" t="s">
        <v>298</v>
      </c>
      <c r="F165" s="201"/>
      <c r="G165" s="142" t="s">
        <v>1</v>
      </c>
    </row>
    <row r="166" spans="1:7" s="4" customFormat="1" ht="30" x14ac:dyDescent="0.25">
      <c r="A166" s="14" t="s">
        <v>561</v>
      </c>
      <c r="B166" s="3" t="s">
        <v>1308</v>
      </c>
      <c r="C166" s="95"/>
      <c r="D166" s="146"/>
      <c r="E166" s="199"/>
      <c r="F166" s="200"/>
      <c r="G166" s="22" t="str">
        <f>IF(ISNUMBER(E166),"",Controlemeldingen!$A$9)</f>
        <v>Voer een aantal (of 0) in</v>
      </c>
    </row>
    <row r="167" spans="1:7" s="4" customFormat="1" x14ac:dyDescent="0.25">
      <c r="A167" s="96" t="s">
        <v>309</v>
      </c>
      <c r="B167" s="97"/>
      <c r="C167" s="97"/>
      <c r="D167" s="97"/>
      <c r="E167" s="97"/>
      <c r="F167" s="97"/>
      <c r="G167" s="27"/>
    </row>
    <row r="168" spans="1:7" s="4" customFormat="1" x14ac:dyDescent="0.25">
      <c r="A168" s="14" t="s">
        <v>309</v>
      </c>
      <c r="B168" s="95"/>
      <c r="C168" s="201" t="s">
        <v>0</v>
      </c>
      <c r="D168" s="201"/>
      <c r="E168" s="201"/>
      <c r="F168" s="201"/>
      <c r="G168" s="142" t="s">
        <v>1</v>
      </c>
    </row>
    <row r="169" spans="1:7" s="4" customFormat="1" x14ac:dyDescent="0.25">
      <c r="A169" s="14" t="s">
        <v>562</v>
      </c>
      <c r="B169" s="3" t="s">
        <v>688</v>
      </c>
      <c r="C169" s="191" t="s">
        <v>47</v>
      </c>
      <c r="D169" s="192"/>
      <c r="E169" s="192"/>
      <c r="F169" s="193"/>
      <c r="G169" s="22" t="str">
        <f>IF(C169=Lists!$B$3,Controlemeldingen!$A$11,"")</f>
        <v>Vermeld (optioneel) een toelichting</v>
      </c>
    </row>
    <row r="170" spans="1:7" s="4" customFormat="1" x14ac:dyDescent="0.25">
      <c r="A170" s="14"/>
      <c r="B170" s="14"/>
      <c r="C170" s="14"/>
      <c r="D170" s="14"/>
      <c r="E170" s="14"/>
      <c r="F170" s="14"/>
      <c r="G170" s="34"/>
    </row>
    <row r="171" spans="1:7" s="4" customFormat="1" x14ac:dyDescent="0.25">
      <c r="A171" s="96"/>
      <c r="B171" s="101" t="s">
        <v>1360</v>
      </c>
      <c r="C171" s="97"/>
      <c r="D171" s="97"/>
      <c r="E171" s="97"/>
      <c r="F171" s="97"/>
      <c r="G171" s="27"/>
    </row>
    <row r="172" spans="1:7" s="4" customFormat="1" ht="14" x14ac:dyDescent="0.3">
      <c r="A172" s="96" t="s">
        <v>309</v>
      </c>
      <c r="B172" s="106" t="s">
        <v>1368</v>
      </c>
      <c r="C172" s="97"/>
      <c r="D172" s="97"/>
      <c r="E172" s="201" t="s">
        <v>0</v>
      </c>
      <c r="F172" s="201"/>
      <c r="G172" s="142" t="s">
        <v>1</v>
      </c>
    </row>
    <row r="173" spans="1:7" s="4" customFormat="1" ht="14" x14ac:dyDescent="0.3">
      <c r="A173" s="96"/>
      <c r="B173" s="106"/>
      <c r="C173" s="97"/>
      <c r="D173" s="97"/>
      <c r="E173" s="146"/>
      <c r="F173" s="146"/>
      <c r="G173" s="142"/>
    </row>
    <row r="174" spans="1:7" s="4" customFormat="1" ht="20" x14ac:dyDescent="0.25">
      <c r="A174" s="14" t="s">
        <v>563</v>
      </c>
      <c r="B174" s="3" t="s">
        <v>1361</v>
      </c>
      <c r="C174" s="95"/>
      <c r="D174" s="146"/>
      <c r="E174" s="199" t="s">
        <v>2</v>
      </c>
      <c r="F174" s="200"/>
      <c r="G174" s="22" t="str">
        <f>IF(ISNUMBER(E174),"",Controlemeldingen!$A$8)</f>
        <v>Maak een keuze uit het drop-down menu</v>
      </c>
    </row>
    <row r="175" spans="1:7" s="4" customFormat="1" x14ac:dyDescent="0.25">
      <c r="A175" s="14"/>
      <c r="B175" s="34"/>
      <c r="C175" s="96"/>
      <c r="D175" s="107"/>
      <c r="E175" s="155"/>
      <c r="F175" s="155"/>
      <c r="G175" s="34"/>
    </row>
    <row r="176" spans="1:7" s="4" customFormat="1" x14ac:dyDescent="0.25">
      <c r="A176" s="96" t="s">
        <v>309</v>
      </c>
      <c r="B176" s="97"/>
      <c r="C176" s="97"/>
      <c r="D176" s="97"/>
      <c r="E176" s="108" t="s">
        <v>443</v>
      </c>
      <c r="F176" s="108" t="s">
        <v>444</v>
      </c>
      <c r="G176" s="142" t="s">
        <v>1</v>
      </c>
    </row>
    <row r="177" spans="1:7" s="4" customFormat="1" ht="30" x14ac:dyDescent="0.25">
      <c r="A177" s="14" t="s">
        <v>564</v>
      </c>
      <c r="B177" s="3" t="s">
        <v>442</v>
      </c>
      <c r="C177" s="95"/>
      <c r="D177" s="146"/>
      <c r="E177" s="77"/>
      <c r="F177" s="77"/>
      <c r="G177" s="57" t="str">
        <f>IF(AND(ISNUMBER(F177),NOT(ISBLANK(E177))),"",Controlemeldingen!$A$19)</f>
        <v>Voer de postcode en het huisnummer in</v>
      </c>
    </row>
    <row r="178" spans="1:7" s="4" customFormat="1" x14ac:dyDescent="0.25">
      <c r="A178" s="14"/>
      <c r="B178" s="34"/>
      <c r="C178" s="95"/>
      <c r="D178" s="103"/>
      <c r="E178" s="77"/>
      <c r="F178" s="77"/>
      <c r="G178" s="31" t="str">
        <f>IF(AND(ISNUMBER(F178),NOT(ISBLANK(E178))),"",Controlemeldingen!$A$19)</f>
        <v>Voer de postcode en het huisnummer in</v>
      </c>
    </row>
    <row r="179" spans="1:7" s="4" customFormat="1" ht="22.5" customHeight="1" x14ac:dyDescent="0.25">
      <c r="A179" s="14"/>
      <c r="B179" s="34"/>
      <c r="C179" s="95"/>
      <c r="D179" s="103"/>
      <c r="E179" s="77"/>
      <c r="F179" s="77"/>
      <c r="G179" s="31" t="str">
        <f>IF(AND(ISNUMBER(F179),NOT(ISBLANK(E179))),"",Controlemeldingen!$A$19)</f>
        <v>Voer de postcode en het huisnummer in</v>
      </c>
    </row>
    <row r="180" spans="1:7" s="4" customFormat="1" x14ac:dyDescent="0.25">
      <c r="A180" s="14"/>
      <c r="B180" s="34"/>
      <c r="C180" s="95"/>
      <c r="D180" s="103"/>
      <c r="E180" s="77"/>
      <c r="F180" s="77"/>
      <c r="G180" s="31" t="str">
        <f>IF(AND(ISNUMBER(F180),NOT(ISBLANK(E180))),"",Controlemeldingen!$A$19)</f>
        <v>Voer de postcode en het huisnummer in</v>
      </c>
    </row>
    <row r="181" spans="1:7" s="4" customFormat="1" x14ac:dyDescent="0.25">
      <c r="A181" s="14"/>
      <c r="B181" s="34"/>
      <c r="C181" s="95"/>
      <c r="D181" s="103"/>
      <c r="E181" s="77"/>
      <c r="F181" s="77"/>
      <c r="G181" s="31" t="str">
        <f>IF(AND(ISNUMBER(F181),NOT(ISBLANK(E181))),"",Controlemeldingen!$A$19)</f>
        <v>Voer de postcode en het huisnummer in</v>
      </c>
    </row>
    <row r="182" spans="1:7" s="4" customFormat="1" x14ac:dyDescent="0.25">
      <c r="A182" s="14"/>
      <c r="B182" s="34"/>
      <c r="C182" s="96"/>
      <c r="D182" s="107"/>
      <c r="E182" s="155"/>
      <c r="F182" s="155"/>
      <c r="G182" s="34"/>
    </row>
    <row r="183" spans="1:7" s="4" customFormat="1" x14ac:dyDescent="0.25">
      <c r="A183" s="96" t="s">
        <v>309</v>
      </c>
      <c r="B183" s="97"/>
      <c r="C183" s="97"/>
      <c r="D183" s="97"/>
    </row>
    <row r="184" spans="1:7" s="4" customFormat="1" ht="20" x14ac:dyDescent="0.25">
      <c r="A184" s="14" t="s">
        <v>565</v>
      </c>
      <c r="B184" s="3" t="s">
        <v>376</v>
      </c>
      <c r="C184" s="95"/>
      <c r="D184" s="146"/>
      <c r="E184" s="201" t="s">
        <v>375</v>
      </c>
      <c r="F184" s="201"/>
      <c r="G184" s="142" t="s">
        <v>1</v>
      </c>
    </row>
    <row r="185" spans="1:7" s="4" customFormat="1" x14ac:dyDescent="0.25">
      <c r="A185" s="14" t="s">
        <v>1316</v>
      </c>
      <c r="B185" s="3" t="s">
        <v>93</v>
      </c>
      <c r="C185" s="95"/>
      <c r="D185" s="146"/>
      <c r="E185" s="199"/>
      <c r="F185" s="200"/>
      <c r="G185" s="22" t="str">
        <f>IF(ISNUMBER(E185),"",Controlemeldingen!$A$9)</f>
        <v>Voer een aantal (of 0) in</v>
      </c>
    </row>
    <row r="186" spans="1:7" s="4" customFormat="1" x14ac:dyDescent="0.25">
      <c r="A186" s="14" t="s">
        <v>1317</v>
      </c>
      <c r="B186" s="3" t="s">
        <v>1309</v>
      </c>
      <c r="C186" s="95"/>
      <c r="D186" s="146"/>
      <c r="E186" s="199"/>
      <c r="F186" s="200"/>
      <c r="G186" s="22" t="str">
        <f>IF(ISNUMBER(E186),"",Controlemeldingen!$A$9)</f>
        <v>Voer een aantal (of 0) in</v>
      </c>
    </row>
    <row r="187" spans="1:7" s="4" customFormat="1" ht="16.5" customHeight="1" x14ac:dyDescent="0.25">
      <c r="A187" s="14" t="s">
        <v>1318</v>
      </c>
      <c r="B187" s="3" t="s">
        <v>1310</v>
      </c>
      <c r="C187" s="95"/>
      <c r="D187" s="146"/>
      <c r="E187" s="199"/>
      <c r="F187" s="200"/>
      <c r="G187" s="22" t="str">
        <f>IF(ISNUMBER(E187),"",Controlemeldingen!$A$9)</f>
        <v>Voer een aantal (of 0) in</v>
      </c>
    </row>
    <row r="188" spans="1:7" s="4" customFormat="1" x14ac:dyDescent="0.25">
      <c r="A188" s="14" t="s">
        <v>1319</v>
      </c>
      <c r="B188" s="3" t="s">
        <v>1311</v>
      </c>
      <c r="C188" s="95"/>
      <c r="D188" s="146"/>
      <c r="E188" s="199"/>
      <c r="F188" s="200"/>
      <c r="G188" s="22" t="str">
        <f>IF(ISNUMBER(E188),"",Controlemeldingen!$A$9)</f>
        <v>Voer een aantal (of 0) in</v>
      </c>
    </row>
    <row r="189" spans="1:7" s="4" customFormat="1" x14ac:dyDescent="0.25">
      <c r="A189" s="14" t="s">
        <v>1320</v>
      </c>
      <c r="B189" s="3" t="s">
        <v>1312</v>
      </c>
      <c r="C189" s="95"/>
      <c r="D189" s="146"/>
      <c r="E189" s="199"/>
      <c r="F189" s="200"/>
      <c r="G189" s="22" t="str">
        <f>IF(ISNUMBER(E189),"",Controlemeldingen!$A$9)</f>
        <v>Voer een aantal (of 0) in</v>
      </c>
    </row>
    <row r="190" spans="1:7" s="4" customFormat="1" x14ac:dyDescent="0.25">
      <c r="A190" s="14" t="s">
        <v>1321</v>
      </c>
      <c r="B190" s="3" t="s">
        <v>1313</v>
      </c>
      <c r="C190" s="95"/>
      <c r="D190" s="146"/>
      <c r="E190" s="199"/>
      <c r="F190" s="200"/>
      <c r="G190" s="22" t="str">
        <f>IF(ISNUMBER(E190),"",Controlemeldingen!$A$9)</f>
        <v>Voer een aantal (of 0) in</v>
      </c>
    </row>
    <row r="191" spans="1:7" s="4" customFormat="1" x14ac:dyDescent="0.25">
      <c r="A191" s="14" t="s">
        <v>1322</v>
      </c>
      <c r="B191" s="3" t="s">
        <v>1314</v>
      </c>
      <c r="C191" s="95"/>
      <c r="D191" s="146"/>
      <c r="E191" s="199"/>
      <c r="F191" s="200"/>
      <c r="G191" s="22" t="str">
        <f>IF(ISNUMBER(E191),"",Controlemeldingen!$A$9)</f>
        <v>Voer een aantal (of 0) in</v>
      </c>
    </row>
    <row r="192" spans="1:7" s="4" customFormat="1" x14ac:dyDescent="0.25">
      <c r="A192" s="14" t="s">
        <v>1323</v>
      </c>
      <c r="B192" s="3" t="s">
        <v>1315</v>
      </c>
      <c r="C192" s="95"/>
      <c r="D192" s="146"/>
      <c r="E192" s="199"/>
      <c r="F192" s="200"/>
      <c r="G192" s="22" t="str">
        <f>IF(ISNUMBER(E192),"",Controlemeldingen!$A$9)</f>
        <v>Voer een aantal (of 0) in</v>
      </c>
    </row>
    <row r="193" spans="1:7" s="4" customFormat="1" x14ac:dyDescent="0.25">
      <c r="A193" s="14"/>
      <c r="B193" s="34"/>
      <c r="C193" s="96"/>
      <c r="D193" s="107"/>
      <c r="E193" s="155"/>
      <c r="F193" s="155"/>
      <c r="G193" s="34"/>
    </row>
    <row r="194" spans="1:7" s="4" customFormat="1" x14ac:dyDescent="0.25">
      <c r="A194" s="96" t="s">
        <v>309</v>
      </c>
      <c r="B194" s="97"/>
      <c r="C194" s="97"/>
      <c r="D194" s="97"/>
      <c r="E194" s="97"/>
      <c r="F194" s="97"/>
      <c r="G194" s="27"/>
    </row>
    <row r="195" spans="1:7" s="4" customFormat="1" ht="20" x14ac:dyDescent="0.25">
      <c r="A195" s="14" t="s">
        <v>566</v>
      </c>
      <c r="B195" s="3" t="s">
        <v>377</v>
      </c>
      <c r="C195" s="95"/>
      <c r="D195" s="146"/>
      <c r="E195" s="201" t="s">
        <v>375</v>
      </c>
      <c r="F195" s="201"/>
      <c r="G195" s="142" t="s">
        <v>1</v>
      </c>
    </row>
    <row r="196" spans="1:7" s="4" customFormat="1" x14ac:dyDescent="0.25">
      <c r="A196" s="14" t="s">
        <v>2310</v>
      </c>
      <c r="B196" s="3" t="s">
        <v>93</v>
      </c>
      <c r="C196" s="95"/>
      <c r="D196" s="146"/>
      <c r="E196" s="199"/>
      <c r="F196" s="200"/>
      <c r="G196" s="22" t="str">
        <f>IF(ISNUMBER(E196),"",Controlemeldingen!$A$9)</f>
        <v>Voer een aantal (of 0) in</v>
      </c>
    </row>
    <row r="197" spans="1:7" s="4" customFormat="1" x14ac:dyDescent="0.25">
      <c r="A197" s="14" t="s">
        <v>2311</v>
      </c>
      <c r="B197" s="3" t="s">
        <v>1309</v>
      </c>
      <c r="C197" s="95"/>
      <c r="D197" s="146"/>
      <c r="E197" s="199"/>
      <c r="F197" s="200"/>
      <c r="G197" s="22" t="str">
        <f>IF(ISNUMBER(E197),"",Controlemeldingen!$A$9)</f>
        <v>Voer een aantal (of 0) in</v>
      </c>
    </row>
    <row r="198" spans="1:7" s="4" customFormat="1" x14ac:dyDescent="0.25">
      <c r="A198" s="14" t="s">
        <v>2312</v>
      </c>
      <c r="B198" s="3" t="s">
        <v>1310</v>
      </c>
      <c r="C198" s="95"/>
      <c r="D198" s="146"/>
      <c r="E198" s="199"/>
      <c r="F198" s="200"/>
      <c r="G198" s="22" t="str">
        <f>IF(ISNUMBER(E198),"",Controlemeldingen!$A$9)</f>
        <v>Voer een aantal (of 0) in</v>
      </c>
    </row>
    <row r="199" spans="1:7" s="4" customFormat="1" x14ac:dyDescent="0.25">
      <c r="A199" s="14" t="s">
        <v>2313</v>
      </c>
      <c r="B199" s="3" t="s">
        <v>1311</v>
      </c>
      <c r="C199" s="95"/>
      <c r="D199" s="146"/>
      <c r="E199" s="199"/>
      <c r="F199" s="200"/>
      <c r="G199" s="22" t="str">
        <f>IF(ISNUMBER(E199),"",Controlemeldingen!$A$9)</f>
        <v>Voer een aantal (of 0) in</v>
      </c>
    </row>
    <row r="200" spans="1:7" s="4" customFormat="1" x14ac:dyDescent="0.25">
      <c r="A200" s="14" t="s">
        <v>2314</v>
      </c>
      <c r="B200" s="3" t="s">
        <v>1312</v>
      </c>
      <c r="C200" s="95"/>
      <c r="D200" s="146"/>
      <c r="E200" s="199"/>
      <c r="F200" s="200"/>
      <c r="G200" s="22" t="str">
        <f>IF(ISNUMBER(E200),"",Controlemeldingen!$A$9)</f>
        <v>Voer een aantal (of 0) in</v>
      </c>
    </row>
    <row r="201" spans="1:7" s="4" customFormat="1" ht="16.5" customHeight="1" x14ac:dyDescent="0.25">
      <c r="A201" s="14" t="s">
        <v>2315</v>
      </c>
      <c r="B201" s="3" t="s">
        <v>1313</v>
      </c>
      <c r="C201" s="95"/>
      <c r="D201" s="146"/>
      <c r="E201" s="199"/>
      <c r="F201" s="200"/>
      <c r="G201" s="22" t="str">
        <f>IF(ISNUMBER(E201),"",Controlemeldingen!$A$9)</f>
        <v>Voer een aantal (of 0) in</v>
      </c>
    </row>
    <row r="202" spans="1:7" s="4" customFormat="1" x14ac:dyDescent="0.25">
      <c r="A202" s="14" t="s">
        <v>2316</v>
      </c>
      <c r="B202" s="3" t="s">
        <v>1314</v>
      </c>
      <c r="C202" s="95"/>
      <c r="D202" s="146"/>
      <c r="E202" s="199"/>
      <c r="F202" s="200"/>
      <c r="G202" s="22" t="str">
        <f>IF(ISNUMBER(E202),"",Controlemeldingen!$A$9)</f>
        <v>Voer een aantal (of 0) in</v>
      </c>
    </row>
    <row r="203" spans="1:7" s="4" customFormat="1" x14ac:dyDescent="0.25">
      <c r="A203" s="14" t="s">
        <v>2317</v>
      </c>
      <c r="B203" s="3" t="s">
        <v>1315</v>
      </c>
      <c r="C203" s="95"/>
      <c r="D203" s="146"/>
      <c r="E203" s="199"/>
      <c r="F203" s="200"/>
      <c r="G203" s="22" t="str">
        <f>IF(ISNUMBER(E203),"",Controlemeldingen!$A$9)</f>
        <v>Voer een aantal (of 0) in</v>
      </c>
    </row>
    <row r="204" spans="1:7" s="4" customFormat="1" x14ac:dyDescent="0.25">
      <c r="A204" s="96" t="s">
        <v>309</v>
      </c>
      <c r="B204" s="97"/>
      <c r="C204" s="97"/>
      <c r="D204" s="97"/>
      <c r="E204" s="97"/>
      <c r="F204" s="97"/>
      <c r="G204" s="27"/>
    </row>
    <row r="205" spans="1:7" s="4" customFormat="1" x14ac:dyDescent="0.25">
      <c r="A205" s="96" t="s">
        <v>309</v>
      </c>
      <c r="B205" s="97"/>
      <c r="C205" s="97"/>
      <c r="D205" s="97"/>
      <c r="E205" s="201" t="s">
        <v>375</v>
      </c>
      <c r="F205" s="201"/>
      <c r="G205" s="142" t="s">
        <v>1</v>
      </c>
    </row>
    <row r="206" spans="1:7" s="4" customFormat="1" x14ac:dyDescent="0.25">
      <c r="A206" s="14" t="s">
        <v>567</v>
      </c>
      <c r="B206" s="3" t="s">
        <v>378</v>
      </c>
      <c r="C206" s="95"/>
      <c r="D206" s="146"/>
      <c r="E206" s="199"/>
      <c r="F206" s="200"/>
      <c r="G206" s="22" t="str">
        <f>IF(ISNUMBER(E206),"",Controlemeldingen!$A$9)</f>
        <v>Voer een aantal (of 0) in</v>
      </c>
    </row>
    <row r="207" spans="1:7" s="4" customFormat="1" x14ac:dyDescent="0.25">
      <c r="A207" s="96" t="s">
        <v>309</v>
      </c>
      <c r="B207" s="97"/>
      <c r="C207" s="97"/>
      <c r="D207" s="97"/>
      <c r="E207" s="97"/>
      <c r="F207" s="97"/>
      <c r="G207" s="27"/>
    </row>
    <row r="208" spans="1:7" s="4" customFormat="1" x14ac:dyDescent="0.25">
      <c r="A208" s="14" t="s">
        <v>309</v>
      </c>
      <c r="B208" s="95"/>
      <c r="C208" s="201" t="s">
        <v>0</v>
      </c>
      <c r="D208" s="201"/>
      <c r="E208" s="201"/>
      <c r="F208" s="201"/>
      <c r="G208" s="142" t="s">
        <v>1</v>
      </c>
    </row>
    <row r="209" spans="1:7" s="4" customFormat="1" x14ac:dyDescent="0.25">
      <c r="A209" s="14" t="s">
        <v>2318</v>
      </c>
      <c r="B209" s="3" t="s">
        <v>1362</v>
      </c>
      <c r="C209" s="191" t="s">
        <v>47</v>
      </c>
      <c r="D209" s="192"/>
      <c r="E209" s="192"/>
      <c r="F209" s="193"/>
      <c r="G209" s="22" t="str">
        <f>IF(C209=Lists!$B$3,Controlemeldingen!$A$11,"")</f>
        <v>Vermeld (optioneel) een toelichting</v>
      </c>
    </row>
    <row r="210" spans="1:7" s="4" customFormat="1" x14ac:dyDescent="0.25">
      <c r="A210" s="96" t="s">
        <v>309</v>
      </c>
      <c r="B210" s="97"/>
      <c r="C210" s="97"/>
      <c r="D210" s="97"/>
      <c r="E210" s="97"/>
      <c r="F210" s="97"/>
      <c r="G210" s="27"/>
    </row>
    <row r="211" spans="1:7" s="4" customFormat="1" x14ac:dyDescent="0.25">
      <c r="A211" s="96" t="s">
        <v>309</v>
      </c>
      <c r="B211" s="95"/>
      <c r="C211" s="95"/>
      <c r="D211" s="95"/>
      <c r="E211" s="95"/>
      <c r="F211" s="95"/>
      <c r="G211" s="23"/>
    </row>
    <row r="212" spans="1:7" s="4" customFormat="1" x14ac:dyDescent="0.25">
      <c r="A212" s="96"/>
      <c r="B212" s="97"/>
      <c r="C212" s="97"/>
      <c r="D212" s="97"/>
      <c r="E212" s="97"/>
      <c r="F212" s="97"/>
      <c r="G212" s="27"/>
    </row>
    <row r="213" spans="1:7" s="4" customFormat="1" x14ac:dyDescent="0.25">
      <c r="A213" s="96"/>
      <c r="B213" s="97"/>
      <c r="C213" s="97"/>
      <c r="D213" s="97"/>
      <c r="E213" s="97"/>
      <c r="F213" s="97"/>
      <c r="G213" s="27"/>
    </row>
    <row r="214" spans="1:7" s="4" customFormat="1" x14ac:dyDescent="0.25">
      <c r="A214" s="96"/>
      <c r="B214" s="97"/>
      <c r="C214" s="97"/>
      <c r="D214" s="97"/>
      <c r="E214" s="97"/>
      <c r="F214" s="97"/>
      <c r="G214" s="27"/>
    </row>
    <row r="215" spans="1:7" s="4" customFormat="1" x14ac:dyDescent="0.25">
      <c r="A215" s="96"/>
      <c r="B215" s="97"/>
      <c r="C215" s="97"/>
      <c r="D215" s="97"/>
      <c r="E215" s="97"/>
      <c r="F215" s="97"/>
      <c r="G215" s="27"/>
    </row>
    <row r="216" spans="1:7" s="4" customFormat="1" ht="30" customHeight="1" x14ac:dyDescent="0.25">
      <c r="A216" s="96"/>
      <c r="B216" s="97"/>
      <c r="C216" s="97"/>
      <c r="D216" s="97"/>
      <c r="E216" s="97"/>
      <c r="F216" s="97"/>
      <c r="G216" s="27"/>
    </row>
    <row r="217" spans="1:7" s="4" customFormat="1" x14ac:dyDescent="0.25">
      <c r="A217" s="96"/>
      <c r="B217" s="97"/>
      <c r="C217" s="97"/>
      <c r="D217" s="97"/>
      <c r="E217" s="97"/>
      <c r="F217" s="97"/>
      <c r="G217" s="27"/>
    </row>
    <row r="218" spans="1:7" s="4" customFormat="1" x14ac:dyDescent="0.25">
      <c r="A218" s="96"/>
      <c r="B218" s="97"/>
      <c r="C218" s="97"/>
      <c r="D218" s="97"/>
      <c r="E218" s="97"/>
      <c r="F218" s="97"/>
      <c r="G218" s="27"/>
    </row>
    <row r="219" spans="1:7" s="4" customFormat="1" x14ac:dyDescent="0.25">
      <c r="A219" s="96"/>
      <c r="B219" s="97"/>
      <c r="C219" s="97"/>
      <c r="D219" s="97"/>
      <c r="E219" s="97"/>
      <c r="F219" s="97"/>
      <c r="G219" s="27"/>
    </row>
    <row r="220" spans="1:7" s="4" customFormat="1" x14ac:dyDescent="0.25">
      <c r="A220" s="96"/>
      <c r="B220" s="97"/>
      <c r="C220" s="97"/>
      <c r="D220" s="97"/>
      <c r="E220" s="97"/>
      <c r="F220" s="97"/>
      <c r="G220" s="27"/>
    </row>
    <row r="221" spans="1:7" s="4" customFormat="1" x14ac:dyDescent="0.25">
      <c r="A221" s="96"/>
      <c r="B221" s="97"/>
      <c r="C221" s="97"/>
      <c r="D221" s="97"/>
      <c r="E221" s="97"/>
      <c r="F221" s="97"/>
      <c r="G221" s="27"/>
    </row>
    <row r="222" spans="1:7" s="4" customFormat="1" x14ac:dyDescent="0.25">
      <c r="A222" s="96"/>
      <c r="B222" s="97"/>
      <c r="C222" s="97"/>
      <c r="D222" s="97"/>
      <c r="E222" s="97"/>
      <c r="F222" s="97"/>
      <c r="G222" s="27"/>
    </row>
    <row r="223" spans="1:7" s="4" customFormat="1" x14ac:dyDescent="0.25">
      <c r="A223" s="96"/>
      <c r="B223" s="97"/>
      <c r="C223" s="97"/>
      <c r="D223" s="97"/>
      <c r="E223" s="97"/>
      <c r="F223" s="97"/>
      <c r="G223" s="27"/>
    </row>
    <row r="224" spans="1:7" s="4" customFormat="1" ht="32.25" customHeight="1" x14ac:dyDescent="0.25">
      <c r="A224" s="96"/>
      <c r="B224" s="97"/>
      <c r="C224" s="97"/>
      <c r="D224" s="97"/>
      <c r="E224" s="97"/>
      <c r="F224" s="97"/>
      <c r="G224" s="27"/>
    </row>
    <row r="225" spans="1:7" s="4" customFormat="1" x14ac:dyDescent="0.25">
      <c r="A225" s="96"/>
      <c r="B225" s="97"/>
      <c r="C225" s="97"/>
      <c r="D225" s="97"/>
      <c r="E225" s="97"/>
      <c r="F225" s="97"/>
      <c r="G225" s="27"/>
    </row>
    <row r="226" spans="1:7" s="4" customFormat="1" x14ac:dyDescent="0.25">
      <c r="A226" s="96"/>
      <c r="B226" s="97"/>
      <c r="C226" s="97"/>
      <c r="D226" s="97"/>
      <c r="E226" s="97"/>
      <c r="F226" s="97"/>
      <c r="G226" s="27"/>
    </row>
    <row r="227" spans="1:7" s="4" customFormat="1" x14ac:dyDescent="0.25">
      <c r="A227" s="96"/>
      <c r="B227" s="97"/>
      <c r="C227" s="97"/>
      <c r="D227" s="97"/>
      <c r="E227" s="97"/>
      <c r="F227" s="97"/>
      <c r="G227" s="27"/>
    </row>
    <row r="228" spans="1:7" s="4" customFormat="1" x14ac:dyDescent="0.25">
      <c r="A228" s="96"/>
      <c r="B228" s="97"/>
      <c r="C228" s="97"/>
      <c r="D228" s="97"/>
      <c r="E228" s="97"/>
      <c r="F228" s="97"/>
      <c r="G228" s="27"/>
    </row>
    <row r="229" spans="1:7" s="4" customFormat="1" x14ac:dyDescent="0.25">
      <c r="A229" s="96"/>
      <c r="B229" s="97"/>
      <c r="C229" s="97"/>
      <c r="D229" s="97"/>
      <c r="E229" s="97"/>
      <c r="F229" s="97"/>
      <c r="G229" s="27"/>
    </row>
    <row r="230" spans="1:7" s="4" customFormat="1" x14ac:dyDescent="0.25">
      <c r="A230" s="96"/>
      <c r="B230" s="97"/>
      <c r="C230" s="97"/>
      <c r="D230" s="97"/>
      <c r="E230" s="97"/>
      <c r="F230" s="97"/>
      <c r="G230" s="27"/>
    </row>
    <row r="231" spans="1:7" s="4" customFormat="1" x14ac:dyDescent="0.25">
      <c r="A231" s="96"/>
      <c r="B231" s="97"/>
      <c r="C231" s="97"/>
      <c r="D231" s="97"/>
      <c r="E231" s="97"/>
      <c r="F231" s="97"/>
      <c r="G231" s="27"/>
    </row>
    <row r="232" spans="1:7" s="4" customFormat="1" ht="24" customHeight="1" x14ac:dyDescent="0.25">
      <c r="A232" s="96"/>
      <c r="B232" s="97"/>
      <c r="C232" s="97"/>
      <c r="D232" s="97"/>
      <c r="E232" s="97"/>
      <c r="F232" s="97"/>
      <c r="G232" s="27"/>
    </row>
    <row r="233" spans="1:7" s="4" customFormat="1" ht="14.25" customHeight="1" x14ac:dyDescent="0.25">
      <c r="A233" s="96"/>
      <c r="B233" s="97"/>
      <c r="C233" s="97"/>
      <c r="D233" s="97"/>
      <c r="E233" s="97"/>
      <c r="F233" s="97"/>
      <c r="G233" s="27"/>
    </row>
    <row r="234" spans="1:7" s="4" customFormat="1" x14ac:dyDescent="0.25">
      <c r="A234" s="96"/>
      <c r="B234" s="97"/>
      <c r="C234" s="97"/>
      <c r="D234" s="97"/>
      <c r="E234" s="97"/>
      <c r="F234" s="97"/>
      <c r="G234" s="27"/>
    </row>
    <row r="235" spans="1:7" s="4" customFormat="1" ht="14.25" customHeight="1" x14ac:dyDescent="0.25">
      <c r="A235" s="96"/>
      <c r="B235" s="97"/>
      <c r="C235" s="97"/>
      <c r="D235" s="97"/>
      <c r="E235" s="97"/>
      <c r="F235" s="97"/>
      <c r="G235" s="27"/>
    </row>
    <row r="236" spans="1:7" s="4" customFormat="1" x14ac:dyDescent="0.25">
      <c r="A236" s="96"/>
      <c r="B236" s="97"/>
      <c r="C236" s="97"/>
      <c r="D236" s="97"/>
      <c r="E236" s="97"/>
      <c r="F236" s="97"/>
      <c r="G236" s="27"/>
    </row>
    <row r="237" spans="1:7" s="4" customFormat="1" x14ac:dyDescent="0.25">
      <c r="A237" s="96"/>
      <c r="B237" s="97"/>
      <c r="C237" s="97"/>
      <c r="D237" s="97"/>
      <c r="E237" s="97"/>
      <c r="F237" s="97"/>
      <c r="G237" s="27"/>
    </row>
    <row r="238" spans="1:7" s="4" customFormat="1" ht="36" customHeight="1" x14ac:dyDescent="0.25">
      <c r="A238" s="96"/>
      <c r="B238" s="97"/>
      <c r="C238" s="97"/>
      <c r="D238" s="97"/>
      <c r="E238" s="97"/>
      <c r="F238" s="97"/>
      <c r="G238" s="27"/>
    </row>
    <row r="239" spans="1:7" s="4" customFormat="1" ht="14.25" customHeight="1" x14ac:dyDescent="0.25">
      <c r="A239" s="96"/>
      <c r="B239" s="97"/>
      <c r="C239" s="97"/>
      <c r="D239" s="97"/>
      <c r="E239" s="97"/>
      <c r="F239" s="97"/>
      <c r="G239" s="27"/>
    </row>
    <row r="240" spans="1:7" s="4" customFormat="1" ht="14.25" customHeight="1" x14ac:dyDescent="0.25">
      <c r="A240" s="96"/>
      <c r="B240" s="97"/>
      <c r="C240" s="97"/>
      <c r="D240" s="97"/>
      <c r="E240" s="97"/>
      <c r="F240" s="97"/>
      <c r="G240" s="27"/>
    </row>
    <row r="241" spans="1:7" s="4" customFormat="1" ht="14.25" customHeight="1" x14ac:dyDescent="0.25">
      <c r="A241" s="96"/>
      <c r="B241" s="97"/>
      <c r="C241" s="97"/>
      <c r="D241" s="97"/>
      <c r="E241" s="97"/>
      <c r="F241" s="97"/>
      <c r="G241" s="27"/>
    </row>
    <row r="242" spans="1:7" s="4" customFormat="1" ht="14.25" customHeight="1" x14ac:dyDescent="0.25">
      <c r="A242" s="96"/>
      <c r="B242" s="97"/>
      <c r="C242" s="97"/>
      <c r="D242" s="97"/>
      <c r="E242" s="97"/>
      <c r="F242" s="97"/>
      <c r="G242" s="27"/>
    </row>
    <row r="243" spans="1:7" s="4" customFormat="1" ht="14.25" customHeight="1" x14ac:dyDescent="0.25">
      <c r="A243" s="96"/>
      <c r="B243" s="97"/>
      <c r="C243" s="97"/>
      <c r="D243" s="97"/>
      <c r="E243" s="97"/>
      <c r="F243" s="97"/>
      <c r="G243" s="27"/>
    </row>
    <row r="244" spans="1:7" s="4" customFormat="1" x14ac:dyDescent="0.25">
      <c r="A244" s="96"/>
      <c r="B244" s="97"/>
      <c r="C244" s="97"/>
      <c r="D244" s="97"/>
      <c r="E244" s="97"/>
      <c r="F244" s="97"/>
      <c r="G244" s="27"/>
    </row>
    <row r="245" spans="1:7" s="4" customFormat="1" x14ac:dyDescent="0.25">
      <c r="A245" s="96"/>
      <c r="B245" s="97"/>
      <c r="C245" s="97"/>
      <c r="D245" s="97"/>
      <c r="E245" s="97"/>
      <c r="F245" s="97"/>
      <c r="G245" s="27"/>
    </row>
    <row r="246" spans="1:7" s="4" customFormat="1" x14ac:dyDescent="0.25">
      <c r="A246" s="96"/>
      <c r="B246" s="97"/>
      <c r="C246" s="97"/>
      <c r="D246" s="97"/>
      <c r="E246" s="97"/>
      <c r="F246" s="97"/>
      <c r="G246" s="27"/>
    </row>
    <row r="247" spans="1:7" s="4" customFormat="1" x14ac:dyDescent="0.25">
      <c r="A247" s="96"/>
      <c r="B247" s="97"/>
      <c r="C247" s="97"/>
      <c r="D247" s="97"/>
      <c r="E247" s="97"/>
      <c r="F247" s="97"/>
      <c r="G247" s="27"/>
    </row>
    <row r="248" spans="1:7" s="4" customFormat="1" x14ac:dyDescent="0.25">
      <c r="A248" s="96"/>
      <c r="B248" s="97"/>
      <c r="C248" s="97"/>
      <c r="D248" s="97"/>
      <c r="E248" s="97"/>
      <c r="F248" s="97"/>
      <c r="G248" s="27"/>
    </row>
    <row r="249" spans="1:7" s="4" customFormat="1" x14ac:dyDescent="0.25">
      <c r="A249" s="96"/>
      <c r="B249" s="97"/>
      <c r="C249" s="97"/>
      <c r="D249" s="97"/>
      <c r="E249" s="97"/>
      <c r="F249" s="97"/>
      <c r="G249" s="27"/>
    </row>
    <row r="250" spans="1:7" s="4" customFormat="1" x14ac:dyDescent="0.25">
      <c r="A250" s="96"/>
      <c r="B250" s="97"/>
      <c r="C250" s="97"/>
      <c r="D250" s="97"/>
      <c r="E250" s="97"/>
      <c r="F250" s="97"/>
      <c r="G250" s="27"/>
    </row>
    <row r="251" spans="1:7" s="4" customFormat="1" x14ac:dyDescent="0.25">
      <c r="A251" s="96"/>
      <c r="B251" s="97"/>
      <c r="C251" s="97"/>
      <c r="D251" s="97"/>
      <c r="E251" s="97"/>
      <c r="F251" s="97"/>
      <c r="G251" s="27"/>
    </row>
    <row r="252" spans="1:7" s="4" customFormat="1" x14ac:dyDescent="0.25">
      <c r="A252" s="96"/>
      <c r="B252" s="97"/>
      <c r="C252" s="97"/>
      <c r="D252" s="97"/>
      <c r="E252" s="97"/>
      <c r="F252" s="97"/>
      <c r="G252" s="27"/>
    </row>
    <row r="253" spans="1:7" s="4" customFormat="1" x14ac:dyDescent="0.25">
      <c r="A253" s="96"/>
      <c r="B253" s="97"/>
      <c r="C253" s="97"/>
      <c r="D253" s="97"/>
      <c r="E253" s="97"/>
      <c r="F253" s="97"/>
      <c r="G253" s="27"/>
    </row>
    <row r="254" spans="1:7" s="4" customFormat="1" ht="39.75" customHeight="1" x14ac:dyDescent="0.25">
      <c r="A254" s="96"/>
      <c r="B254" s="97"/>
      <c r="C254" s="97"/>
      <c r="D254" s="97"/>
      <c r="E254" s="97"/>
      <c r="F254" s="97"/>
      <c r="G254" s="27"/>
    </row>
    <row r="255" spans="1:7" s="4" customFormat="1" ht="14.25" customHeight="1" x14ac:dyDescent="0.25">
      <c r="A255" s="96"/>
      <c r="B255" s="97"/>
      <c r="C255" s="97"/>
      <c r="D255" s="97"/>
      <c r="E255" s="97"/>
      <c r="F255" s="97"/>
      <c r="G255" s="27"/>
    </row>
    <row r="256" spans="1:7" s="4" customFormat="1" ht="14.25" customHeight="1" x14ac:dyDescent="0.25">
      <c r="A256" s="96"/>
      <c r="B256" s="97"/>
      <c r="C256" s="97"/>
      <c r="D256" s="97"/>
      <c r="E256" s="97"/>
      <c r="F256" s="97"/>
      <c r="G256" s="27"/>
    </row>
    <row r="257" spans="1:7" s="4" customFormat="1" ht="14.25" customHeight="1" x14ac:dyDescent="0.25">
      <c r="A257" s="96"/>
      <c r="B257" s="97"/>
      <c r="C257" s="97"/>
      <c r="D257" s="97"/>
      <c r="E257" s="97"/>
      <c r="F257" s="97"/>
      <c r="G257" s="27"/>
    </row>
    <row r="258" spans="1:7" s="4" customFormat="1" ht="14.25" customHeight="1" x14ac:dyDescent="0.25">
      <c r="A258" s="96"/>
      <c r="B258" s="97"/>
      <c r="C258" s="97"/>
      <c r="D258" s="97"/>
      <c r="E258" s="97"/>
      <c r="F258" s="97"/>
      <c r="G258" s="27"/>
    </row>
    <row r="259" spans="1:7" s="4" customFormat="1" ht="14.25" customHeight="1" x14ac:dyDescent="0.25">
      <c r="A259" s="96"/>
      <c r="B259" s="97"/>
      <c r="C259" s="97"/>
      <c r="D259" s="97"/>
      <c r="E259" s="97"/>
      <c r="F259" s="97"/>
      <c r="G259" s="27"/>
    </row>
    <row r="260" spans="1:7" s="4" customFormat="1" ht="14.25" customHeight="1" x14ac:dyDescent="0.25">
      <c r="A260" s="96"/>
      <c r="B260" s="97"/>
      <c r="C260" s="97"/>
      <c r="D260" s="97"/>
      <c r="E260" s="97"/>
      <c r="F260" s="97"/>
      <c r="G260" s="27"/>
    </row>
    <row r="261" spans="1:7" s="4" customFormat="1" ht="14.25" customHeight="1" x14ac:dyDescent="0.25">
      <c r="A261" s="96"/>
      <c r="B261" s="97"/>
      <c r="C261" s="97"/>
      <c r="D261" s="97"/>
      <c r="E261" s="97"/>
      <c r="F261" s="97"/>
      <c r="G261" s="27"/>
    </row>
    <row r="262" spans="1:7" s="4" customFormat="1" ht="14.25" customHeight="1" x14ac:dyDescent="0.25">
      <c r="A262" s="96"/>
      <c r="B262" s="97"/>
      <c r="C262" s="97"/>
      <c r="D262" s="97"/>
      <c r="E262" s="97"/>
      <c r="F262" s="97"/>
      <c r="G262" s="27"/>
    </row>
    <row r="263" spans="1:7" s="4" customFormat="1" ht="14.25" customHeight="1" x14ac:dyDescent="0.25">
      <c r="A263" s="96"/>
      <c r="B263" s="97"/>
      <c r="C263" s="97"/>
      <c r="D263" s="97"/>
      <c r="E263" s="97"/>
      <c r="F263" s="97"/>
      <c r="G263" s="27"/>
    </row>
    <row r="264" spans="1:7" s="4" customFormat="1" ht="14.25" customHeight="1" x14ac:dyDescent="0.25">
      <c r="A264" s="96"/>
      <c r="B264" s="97"/>
      <c r="C264" s="97"/>
      <c r="D264" s="97"/>
      <c r="E264" s="97"/>
      <c r="F264" s="97"/>
      <c r="G264" s="27"/>
    </row>
    <row r="265" spans="1:7" s="4" customFormat="1" ht="14.25" customHeight="1" x14ac:dyDescent="0.25">
      <c r="A265" s="96"/>
      <c r="B265" s="97"/>
      <c r="C265" s="97"/>
      <c r="D265" s="97"/>
      <c r="E265" s="97"/>
      <c r="F265" s="97"/>
      <c r="G265" s="27"/>
    </row>
    <row r="266" spans="1:7" s="4" customFormat="1" x14ac:dyDescent="0.25">
      <c r="A266" s="96"/>
      <c r="B266" s="97"/>
      <c r="C266" s="97"/>
      <c r="D266" s="97"/>
      <c r="E266" s="97"/>
      <c r="F266" s="97"/>
      <c r="G266" s="27"/>
    </row>
    <row r="267" spans="1:7" s="4" customFormat="1" x14ac:dyDescent="0.25">
      <c r="A267" s="96"/>
      <c r="B267" s="97"/>
      <c r="C267" s="97"/>
      <c r="D267" s="97"/>
      <c r="E267" s="97"/>
      <c r="F267" s="97"/>
      <c r="G267" s="27"/>
    </row>
    <row r="268" spans="1:7" s="4" customFormat="1" x14ac:dyDescent="0.25">
      <c r="A268" s="96"/>
      <c r="B268" s="97"/>
      <c r="C268" s="97"/>
      <c r="D268" s="97"/>
      <c r="E268" s="97"/>
      <c r="F268" s="97"/>
      <c r="G268" s="27"/>
    </row>
    <row r="269" spans="1:7" s="4" customFormat="1" x14ac:dyDescent="0.25">
      <c r="A269" s="96"/>
      <c r="B269" s="97"/>
      <c r="C269" s="97"/>
      <c r="D269" s="97"/>
      <c r="E269" s="97"/>
      <c r="F269" s="97"/>
      <c r="G269" s="27"/>
    </row>
    <row r="270" spans="1:7" s="4" customFormat="1" x14ac:dyDescent="0.25">
      <c r="A270" s="96"/>
      <c r="B270" s="97"/>
      <c r="C270" s="97"/>
      <c r="D270" s="97"/>
      <c r="E270" s="97"/>
      <c r="F270" s="97"/>
      <c r="G270" s="27"/>
    </row>
    <row r="271" spans="1:7" s="4" customFormat="1" x14ac:dyDescent="0.25">
      <c r="A271" s="96"/>
      <c r="B271" s="97"/>
      <c r="C271" s="97"/>
      <c r="D271" s="97"/>
      <c r="E271" s="97"/>
      <c r="F271" s="97"/>
      <c r="G271" s="27"/>
    </row>
    <row r="272" spans="1:7" s="4" customFormat="1" x14ac:dyDescent="0.25">
      <c r="A272" s="96"/>
      <c r="B272" s="97"/>
      <c r="C272" s="97"/>
      <c r="D272" s="97"/>
      <c r="E272" s="97"/>
      <c r="F272" s="97"/>
      <c r="G272" s="27"/>
    </row>
    <row r="273" spans="1:7" s="4" customFormat="1" ht="28.5" customHeight="1" x14ac:dyDescent="0.25">
      <c r="A273" s="96"/>
      <c r="B273" s="97"/>
      <c r="C273" s="97"/>
      <c r="D273" s="97"/>
      <c r="E273" s="97"/>
      <c r="F273" s="97"/>
      <c r="G273" s="27"/>
    </row>
    <row r="274" spans="1:7" s="4" customFormat="1" x14ac:dyDescent="0.25">
      <c r="A274" s="96"/>
      <c r="B274" s="97"/>
      <c r="C274" s="97"/>
      <c r="D274" s="97"/>
      <c r="E274" s="97"/>
      <c r="F274" s="97"/>
      <c r="G274" s="27"/>
    </row>
    <row r="275" spans="1:7" s="4" customFormat="1" x14ac:dyDescent="0.25">
      <c r="A275" s="96"/>
      <c r="B275" s="97"/>
      <c r="C275" s="97"/>
      <c r="D275" s="97"/>
      <c r="E275" s="97"/>
      <c r="F275" s="97"/>
      <c r="G275" s="27"/>
    </row>
    <row r="276" spans="1:7" s="4" customFormat="1" x14ac:dyDescent="0.25">
      <c r="A276" s="96"/>
      <c r="B276" s="97"/>
      <c r="C276" s="97"/>
      <c r="D276" s="97"/>
      <c r="E276" s="97"/>
      <c r="F276" s="97"/>
      <c r="G276" s="27"/>
    </row>
    <row r="277" spans="1:7" s="4" customFormat="1" ht="23.25" customHeight="1" x14ac:dyDescent="0.25">
      <c r="A277" s="96"/>
      <c r="B277" s="97"/>
      <c r="C277" s="97"/>
      <c r="D277" s="97"/>
      <c r="E277" s="97"/>
      <c r="F277" s="97"/>
      <c r="G277" s="27"/>
    </row>
    <row r="278" spans="1:7" s="4" customFormat="1" ht="23.25" customHeight="1" x14ac:dyDescent="0.25">
      <c r="A278" s="96"/>
      <c r="B278" s="97"/>
      <c r="C278" s="97"/>
      <c r="D278" s="97"/>
      <c r="E278" s="97"/>
      <c r="F278" s="97"/>
      <c r="G278" s="27"/>
    </row>
    <row r="279" spans="1:7" s="4" customFormat="1" x14ac:dyDescent="0.25">
      <c r="A279" s="96"/>
      <c r="B279" s="97"/>
      <c r="C279" s="97"/>
      <c r="D279" s="97"/>
      <c r="E279" s="97"/>
      <c r="F279" s="97"/>
      <c r="G279" s="27"/>
    </row>
    <row r="280" spans="1:7" s="4" customFormat="1" x14ac:dyDescent="0.25">
      <c r="A280" s="96"/>
      <c r="B280" s="97"/>
      <c r="C280" s="97"/>
      <c r="D280" s="97"/>
      <c r="E280" s="97"/>
      <c r="F280" s="97"/>
      <c r="G280" s="27"/>
    </row>
    <row r="281" spans="1:7" s="4" customFormat="1" x14ac:dyDescent="0.25">
      <c r="A281" s="96"/>
      <c r="B281" s="97"/>
      <c r="C281" s="97"/>
      <c r="D281" s="97"/>
      <c r="E281" s="97"/>
      <c r="F281" s="97"/>
      <c r="G281" s="27"/>
    </row>
    <row r="282" spans="1:7" s="4" customFormat="1" x14ac:dyDescent="0.25">
      <c r="A282" s="96"/>
      <c r="B282" s="97"/>
      <c r="C282" s="97"/>
      <c r="D282" s="97"/>
      <c r="E282" s="97"/>
      <c r="F282" s="97"/>
      <c r="G282" s="27"/>
    </row>
    <row r="283" spans="1:7" s="4" customFormat="1" x14ac:dyDescent="0.25">
      <c r="A283" s="96"/>
      <c r="B283" s="97"/>
      <c r="C283" s="97"/>
      <c r="D283" s="97"/>
      <c r="E283" s="97"/>
      <c r="F283" s="97"/>
      <c r="G283" s="27"/>
    </row>
    <row r="284" spans="1:7" s="4" customFormat="1" x14ac:dyDescent="0.25">
      <c r="A284" s="96"/>
      <c r="B284" s="97"/>
      <c r="C284" s="97"/>
      <c r="D284" s="97"/>
      <c r="E284" s="97"/>
      <c r="F284" s="97"/>
      <c r="G284" s="27"/>
    </row>
    <row r="285" spans="1:7" s="4" customFormat="1" x14ac:dyDescent="0.25">
      <c r="A285" s="96"/>
      <c r="B285" s="97"/>
      <c r="C285" s="97"/>
      <c r="D285" s="97"/>
      <c r="E285" s="97"/>
      <c r="F285" s="97"/>
      <c r="G285" s="27"/>
    </row>
    <row r="286" spans="1:7" s="4" customFormat="1" ht="28.5" customHeight="1" x14ac:dyDescent="0.25">
      <c r="A286" s="96"/>
      <c r="B286" s="97"/>
      <c r="C286" s="97"/>
      <c r="D286" s="97"/>
      <c r="E286" s="97"/>
      <c r="F286" s="97"/>
      <c r="G286" s="27"/>
    </row>
    <row r="287" spans="1:7" s="4" customFormat="1" x14ac:dyDescent="0.25">
      <c r="A287" s="96"/>
      <c r="B287" s="97"/>
      <c r="C287" s="97"/>
      <c r="D287" s="97"/>
      <c r="E287" s="97"/>
      <c r="F287" s="97"/>
      <c r="G287" s="27"/>
    </row>
    <row r="288" spans="1:7" s="4" customFormat="1" x14ac:dyDescent="0.25">
      <c r="A288" s="96"/>
      <c r="B288" s="97"/>
      <c r="C288" s="97"/>
      <c r="D288" s="97"/>
      <c r="E288" s="97"/>
      <c r="F288" s="97"/>
      <c r="G288" s="27"/>
    </row>
    <row r="289" spans="1:7" s="4" customFormat="1" x14ac:dyDescent="0.25">
      <c r="A289" s="96"/>
      <c r="B289" s="97"/>
      <c r="C289" s="97"/>
      <c r="D289" s="97"/>
      <c r="E289" s="97"/>
      <c r="F289" s="97"/>
      <c r="G289" s="27"/>
    </row>
    <row r="290" spans="1:7" s="4" customFormat="1" x14ac:dyDescent="0.25">
      <c r="A290" s="96"/>
      <c r="B290" s="97"/>
      <c r="C290" s="97"/>
      <c r="D290" s="97"/>
      <c r="E290" s="97"/>
      <c r="F290" s="97"/>
      <c r="G290" s="27"/>
    </row>
    <row r="291" spans="1:7" s="4" customFormat="1" x14ac:dyDescent="0.25">
      <c r="A291" s="96"/>
      <c r="B291" s="97"/>
      <c r="C291" s="97"/>
      <c r="D291" s="97"/>
      <c r="E291" s="97"/>
      <c r="F291" s="97"/>
      <c r="G291" s="27"/>
    </row>
    <row r="292" spans="1:7" s="4" customFormat="1" x14ac:dyDescent="0.25">
      <c r="A292" s="96"/>
      <c r="B292" s="97"/>
      <c r="C292" s="97"/>
      <c r="D292" s="97"/>
      <c r="E292" s="97"/>
      <c r="F292" s="97"/>
      <c r="G292" s="27"/>
    </row>
    <row r="293" spans="1:7" s="4" customFormat="1" x14ac:dyDescent="0.25">
      <c r="A293" s="96"/>
      <c r="B293" s="97"/>
      <c r="C293" s="97"/>
      <c r="D293" s="97"/>
      <c r="E293" s="97"/>
      <c r="F293" s="97"/>
      <c r="G293" s="27"/>
    </row>
    <row r="294" spans="1:7" s="4" customFormat="1" ht="22.5" customHeight="1" x14ac:dyDescent="0.25">
      <c r="A294" s="96"/>
      <c r="B294" s="97"/>
      <c r="C294" s="97"/>
      <c r="D294" s="97"/>
      <c r="E294" s="97"/>
      <c r="F294" s="97"/>
      <c r="G294" s="27"/>
    </row>
    <row r="295" spans="1:7" s="4" customFormat="1" x14ac:dyDescent="0.25">
      <c r="A295" s="96"/>
      <c r="B295" s="97"/>
      <c r="C295" s="97"/>
      <c r="D295" s="97"/>
      <c r="E295" s="97"/>
      <c r="F295" s="97"/>
      <c r="G295" s="27"/>
    </row>
    <row r="296" spans="1:7" s="4" customFormat="1" x14ac:dyDescent="0.25">
      <c r="A296" s="96"/>
      <c r="B296" s="97"/>
      <c r="C296" s="97"/>
      <c r="D296" s="97"/>
      <c r="E296" s="97"/>
      <c r="F296" s="97"/>
      <c r="G296" s="27"/>
    </row>
    <row r="297" spans="1:7" s="4" customFormat="1" ht="36" customHeight="1" x14ac:dyDescent="0.25">
      <c r="A297" s="96"/>
      <c r="B297" s="97"/>
      <c r="C297" s="97"/>
      <c r="D297" s="97"/>
      <c r="E297" s="97"/>
      <c r="F297" s="97"/>
      <c r="G297" s="27"/>
    </row>
    <row r="298" spans="1:7" s="4" customFormat="1" ht="14.25" customHeight="1" x14ac:dyDescent="0.25">
      <c r="A298" s="96"/>
      <c r="B298" s="97"/>
      <c r="C298" s="97"/>
      <c r="D298" s="97"/>
      <c r="E298" s="97"/>
      <c r="F298" s="97"/>
      <c r="G298" s="27"/>
    </row>
    <row r="299" spans="1:7" s="4" customFormat="1" ht="14.25" customHeight="1" x14ac:dyDescent="0.25">
      <c r="A299" s="96"/>
      <c r="B299" s="97"/>
      <c r="C299" s="97"/>
      <c r="D299" s="97"/>
      <c r="E299" s="97"/>
      <c r="F299" s="97"/>
      <c r="G299" s="27"/>
    </row>
    <row r="300" spans="1:7" s="4" customFormat="1" ht="14.25" customHeight="1" x14ac:dyDescent="0.25">
      <c r="A300" s="96"/>
      <c r="B300" s="97"/>
      <c r="C300" s="97"/>
      <c r="D300" s="97"/>
      <c r="E300" s="97"/>
      <c r="F300" s="97"/>
      <c r="G300" s="27"/>
    </row>
    <row r="301" spans="1:7" s="4" customFormat="1" ht="14.25" customHeight="1" x14ac:dyDescent="0.25">
      <c r="A301" s="96"/>
      <c r="B301" s="97"/>
      <c r="C301" s="97"/>
      <c r="D301" s="97"/>
      <c r="E301" s="97"/>
      <c r="F301" s="97"/>
      <c r="G301" s="27"/>
    </row>
    <row r="302" spans="1:7" s="4" customFormat="1" ht="14.25" customHeight="1" x14ac:dyDescent="0.25">
      <c r="A302" s="96"/>
      <c r="B302" s="97"/>
      <c r="C302" s="97"/>
      <c r="D302" s="97"/>
      <c r="E302" s="97"/>
      <c r="F302" s="97"/>
      <c r="G302" s="27"/>
    </row>
    <row r="303" spans="1:7" s="4" customFormat="1" x14ac:dyDescent="0.25">
      <c r="A303" s="96"/>
      <c r="B303" s="97"/>
      <c r="C303" s="97"/>
      <c r="D303" s="97"/>
      <c r="E303" s="97"/>
      <c r="F303" s="97"/>
      <c r="G303" s="27"/>
    </row>
    <row r="304" spans="1:7" s="4" customFormat="1" x14ac:dyDescent="0.25">
      <c r="A304" s="96"/>
      <c r="B304" s="97"/>
      <c r="C304" s="97"/>
      <c r="D304" s="97"/>
      <c r="E304" s="97"/>
      <c r="F304" s="97"/>
      <c r="G304" s="27"/>
    </row>
    <row r="305" spans="1:7" s="4" customFormat="1" ht="14.25" customHeight="1" x14ac:dyDescent="0.25">
      <c r="A305" s="96"/>
      <c r="B305" s="97"/>
      <c r="C305" s="97"/>
      <c r="D305" s="97"/>
      <c r="E305" s="97"/>
      <c r="F305" s="97"/>
      <c r="G305" s="27"/>
    </row>
    <row r="306" spans="1:7" s="4" customFormat="1" x14ac:dyDescent="0.25">
      <c r="A306" s="96"/>
      <c r="B306" s="97"/>
      <c r="C306" s="97"/>
      <c r="D306" s="97"/>
      <c r="E306" s="97"/>
      <c r="F306" s="97"/>
      <c r="G306" s="27"/>
    </row>
    <row r="307" spans="1:7" s="4" customFormat="1" ht="25.5" customHeight="1" x14ac:dyDescent="0.25">
      <c r="A307" s="96"/>
      <c r="B307" s="97"/>
      <c r="C307" s="97"/>
      <c r="D307" s="97"/>
      <c r="E307" s="97"/>
      <c r="F307" s="97"/>
      <c r="G307" s="27"/>
    </row>
    <row r="308" spans="1:7" s="4" customFormat="1" ht="36" customHeight="1" x14ac:dyDescent="0.25">
      <c r="A308" s="96"/>
      <c r="B308" s="97"/>
      <c r="C308" s="97"/>
      <c r="D308" s="97"/>
      <c r="E308" s="97"/>
      <c r="F308" s="97"/>
      <c r="G308" s="27"/>
    </row>
    <row r="309" spans="1:7" s="4" customFormat="1" x14ac:dyDescent="0.25">
      <c r="A309" s="96"/>
      <c r="B309" s="97"/>
      <c r="C309" s="97"/>
      <c r="D309" s="97"/>
      <c r="E309" s="97"/>
      <c r="F309" s="97"/>
      <c r="G309" s="27"/>
    </row>
    <row r="310" spans="1:7" s="4" customFormat="1" x14ac:dyDescent="0.25">
      <c r="A310" s="96"/>
      <c r="B310" s="97"/>
      <c r="C310" s="97"/>
      <c r="D310" s="97"/>
      <c r="E310" s="97"/>
      <c r="F310" s="97"/>
      <c r="G310" s="27"/>
    </row>
    <row r="311" spans="1:7" s="4" customFormat="1" x14ac:dyDescent="0.25">
      <c r="A311" s="96"/>
      <c r="B311" s="97"/>
      <c r="C311" s="97"/>
      <c r="D311" s="97"/>
      <c r="E311" s="97"/>
      <c r="F311" s="97"/>
      <c r="G311" s="27"/>
    </row>
    <row r="312" spans="1:7" s="4" customFormat="1" ht="14.25" customHeight="1" x14ac:dyDescent="0.25">
      <c r="A312" s="96"/>
      <c r="B312" s="97"/>
      <c r="C312" s="97"/>
      <c r="D312" s="97"/>
      <c r="E312" s="97"/>
      <c r="F312" s="97"/>
      <c r="G312" s="27"/>
    </row>
    <row r="313" spans="1:7" s="4" customFormat="1" ht="14.25" customHeight="1" x14ac:dyDescent="0.25">
      <c r="A313" s="96"/>
      <c r="B313" s="97"/>
      <c r="C313" s="97"/>
      <c r="D313" s="97"/>
      <c r="E313" s="97"/>
      <c r="F313" s="97"/>
      <c r="G313" s="27"/>
    </row>
    <row r="314" spans="1:7" s="4" customFormat="1" ht="14.25" customHeight="1" x14ac:dyDescent="0.25">
      <c r="A314" s="96"/>
      <c r="B314" s="97"/>
      <c r="C314" s="97"/>
      <c r="D314" s="97"/>
      <c r="E314" s="97"/>
      <c r="F314" s="97"/>
      <c r="G314" s="27"/>
    </row>
    <row r="315" spans="1:7" s="4" customFormat="1" ht="14.25" customHeight="1" x14ac:dyDescent="0.25">
      <c r="A315" s="96"/>
      <c r="B315" s="97"/>
      <c r="C315" s="97"/>
      <c r="D315" s="97"/>
      <c r="E315" s="97"/>
      <c r="F315" s="97"/>
      <c r="G315" s="27"/>
    </row>
    <row r="316" spans="1:7" s="4" customFormat="1" ht="14.25" customHeight="1" x14ac:dyDescent="0.25">
      <c r="A316" s="96"/>
      <c r="B316" s="97"/>
      <c r="C316" s="97"/>
      <c r="D316" s="97"/>
      <c r="E316" s="97"/>
      <c r="F316" s="97"/>
      <c r="G316" s="27"/>
    </row>
    <row r="317" spans="1:7" s="4" customFormat="1" ht="14.25" customHeight="1" x14ac:dyDescent="0.25">
      <c r="A317" s="96"/>
      <c r="B317" s="97"/>
      <c r="C317" s="97"/>
      <c r="D317" s="97"/>
      <c r="E317" s="97"/>
      <c r="F317" s="97"/>
      <c r="G317" s="27"/>
    </row>
    <row r="318" spans="1:7" s="4" customFormat="1" ht="14.25" customHeight="1" x14ac:dyDescent="0.25">
      <c r="A318" s="96"/>
      <c r="B318" s="97"/>
      <c r="C318" s="97"/>
      <c r="D318" s="97"/>
      <c r="E318" s="97"/>
      <c r="F318" s="97"/>
      <c r="G318" s="27"/>
    </row>
    <row r="319" spans="1:7" s="4" customFormat="1" ht="14.25" customHeight="1" x14ac:dyDescent="0.25">
      <c r="A319" s="96"/>
      <c r="B319" s="97"/>
      <c r="C319" s="97"/>
      <c r="D319" s="97"/>
      <c r="E319" s="97"/>
      <c r="F319" s="97"/>
      <c r="G319" s="27"/>
    </row>
    <row r="320" spans="1:7" s="4" customFormat="1" x14ac:dyDescent="0.25">
      <c r="A320" s="96"/>
      <c r="B320" s="97"/>
      <c r="C320" s="97"/>
      <c r="D320" s="97"/>
      <c r="E320" s="97"/>
      <c r="F320" s="97"/>
      <c r="G320" s="27"/>
    </row>
    <row r="321" spans="1:7" s="4" customFormat="1" x14ac:dyDescent="0.25">
      <c r="A321" s="96"/>
      <c r="B321" s="97"/>
      <c r="C321" s="97"/>
      <c r="D321" s="97"/>
      <c r="E321" s="97"/>
      <c r="F321" s="97"/>
      <c r="G321" s="27"/>
    </row>
    <row r="322" spans="1:7" s="4" customFormat="1" x14ac:dyDescent="0.25">
      <c r="A322" s="96"/>
      <c r="B322" s="97"/>
      <c r="C322" s="97"/>
      <c r="D322" s="97"/>
      <c r="E322" s="97"/>
      <c r="F322" s="97"/>
      <c r="G322" s="27"/>
    </row>
    <row r="323" spans="1:7" s="4" customFormat="1" ht="36" customHeight="1" x14ac:dyDescent="0.25">
      <c r="A323" s="96"/>
      <c r="B323" s="97"/>
      <c r="C323" s="97"/>
      <c r="D323" s="97"/>
      <c r="E323" s="97"/>
      <c r="F323" s="97"/>
      <c r="G323" s="27"/>
    </row>
    <row r="324" spans="1:7" s="4" customFormat="1" x14ac:dyDescent="0.25">
      <c r="A324" s="96"/>
      <c r="B324" s="97"/>
      <c r="C324" s="97"/>
      <c r="D324" s="97"/>
      <c r="E324" s="97"/>
      <c r="F324" s="97"/>
      <c r="G324" s="27"/>
    </row>
    <row r="325" spans="1:7" s="4" customFormat="1" x14ac:dyDescent="0.25">
      <c r="A325" s="96"/>
      <c r="B325" s="97"/>
      <c r="C325" s="97"/>
      <c r="D325" s="97"/>
      <c r="E325" s="97"/>
      <c r="F325" s="97"/>
      <c r="G325" s="27"/>
    </row>
    <row r="326" spans="1:7" s="4" customFormat="1" ht="28.5" customHeight="1" x14ac:dyDescent="0.25">
      <c r="A326" s="96"/>
      <c r="B326" s="97"/>
      <c r="C326" s="97"/>
      <c r="D326" s="97"/>
      <c r="E326" s="97"/>
      <c r="F326" s="97"/>
      <c r="G326" s="27"/>
    </row>
    <row r="327" spans="1:7" s="4" customFormat="1" x14ac:dyDescent="0.25">
      <c r="A327" s="96"/>
      <c r="B327" s="97"/>
      <c r="C327" s="97"/>
      <c r="D327" s="97"/>
      <c r="E327" s="97"/>
      <c r="F327" s="97"/>
      <c r="G327" s="27"/>
    </row>
    <row r="328" spans="1:7" s="4" customFormat="1" ht="13.5" customHeight="1" x14ac:dyDescent="0.25">
      <c r="A328" s="96"/>
      <c r="B328" s="97"/>
      <c r="C328" s="97"/>
      <c r="D328" s="97"/>
      <c r="E328" s="97"/>
      <c r="F328" s="97"/>
      <c r="G328" s="27"/>
    </row>
    <row r="329" spans="1:7" s="4" customFormat="1" ht="36" customHeight="1" x14ac:dyDescent="0.25">
      <c r="A329" s="96"/>
      <c r="B329" s="97"/>
      <c r="C329" s="97"/>
      <c r="D329" s="97"/>
      <c r="E329" s="97"/>
      <c r="F329" s="97"/>
      <c r="G329" s="27"/>
    </row>
    <row r="330" spans="1:7" s="4" customFormat="1" x14ac:dyDescent="0.25">
      <c r="A330" s="96"/>
      <c r="B330" s="97"/>
      <c r="C330" s="97"/>
      <c r="D330" s="97"/>
      <c r="E330" s="97"/>
      <c r="F330" s="97"/>
      <c r="G330" s="27"/>
    </row>
    <row r="331" spans="1:7" s="4" customFormat="1" x14ac:dyDescent="0.25">
      <c r="A331" s="96"/>
      <c r="B331" s="97"/>
      <c r="C331" s="97"/>
      <c r="D331" s="97"/>
      <c r="E331" s="97"/>
      <c r="F331" s="97"/>
      <c r="G331" s="27"/>
    </row>
    <row r="332" spans="1:7" s="4" customFormat="1" ht="28.5" customHeight="1" x14ac:dyDescent="0.25">
      <c r="A332" s="96"/>
      <c r="B332" s="97"/>
      <c r="C332" s="97"/>
      <c r="D332" s="97"/>
      <c r="E332" s="97"/>
      <c r="F332" s="97"/>
      <c r="G332" s="27"/>
    </row>
    <row r="333" spans="1:7" s="4" customFormat="1" x14ac:dyDescent="0.25">
      <c r="A333" s="96"/>
      <c r="B333" s="97"/>
      <c r="C333" s="97"/>
      <c r="D333" s="97"/>
      <c r="E333" s="97"/>
      <c r="F333" s="97"/>
      <c r="G333" s="27"/>
    </row>
    <row r="334" spans="1:7" s="4" customFormat="1" x14ac:dyDescent="0.25">
      <c r="A334" s="96"/>
      <c r="B334" s="97"/>
      <c r="C334" s="97"/>
      <c r="D334" s="97"/>
      <c r="E334" s="97"/>
      <c r="F334" s="97"/>
      <c r="G334" s="27"/>
    </row>
    <row r="335" spans="1:7" s="4" customFormat="1" ht="28.5" customHeight="1" x14ac:dyDescent="0.25">
      <c r="A335" s="96"/>
      <c r="B335" s="97"/>
      <c r="C335" s="97"/>
      <c r="D335" s="97"/>
      <c r="E335" s="97"/>
      <c r="F335" s="97"/>
      <c r="G335" s="27"/>
    </row>
    <row r="336" spans="1:7" s="4" customFormat="1" x14ac:dyDescent="0.25">
      <c r="A336" s="96"/>
      <c r="B336" s="97"/>
      <c r="C336" s="97"/>
      <c r="D336" s="97"/>
      <c r="E336" s="97"/>
      <c r="F336" s="97"/>
      <c r="G336" s="27"/>
    </row>
    <row r="337" spans="1:7" s="4" customFormat="1" x14ac:dyDescent="0.25">
      <c r="A337" s="96"/>
      <c r="B337" s="97"/>
      <c r="C337" s="97"/>
      <c r="D337" s="97"/>
      <c r="E337" s="97"/>
      <c r="F337" s="97"/>
      <c r="G337" s="27"/>
    </row>
    <row r="338" spans="1:7" s="4" customFormat="1" ht="26.25" customHeight="1" x14ac:dyDescent="0.25">
      <c r="A338" s="96"/>
      <c r="B338" s="97"/>
      <c r="C338" s="97"/>
      <c r="D338" s="97"/>
      <c r="E338" s="97"/>
      <c r="F338" s="97"/>
      <c r="G338" s="27"/>
    </row>
    <row r="339" spans="1:7" s="4" customFormat="1" x14ac:dyDescent="0.25">
      <c r="A339" s="96"/>
      <c r="B339" s="97"/>
      <c r="C339" s="97"/>
      <c r="D339" s="97"/>
      <c r="E339" s="97"/>
      <c r="F339" s="97"/>
      <c r="G339" s="27"/>
    </row>
    <row r="340" spans="1:7" s="4" customFormat="1" x14ac:dyDescent="0.25">
      <c r="A340" s="96"/>
      <c r="B340" s="97"/>
      <c r="C340" s="97"/>
      <c r="D340" s="97"/>
      <c r="E340" s="97"/>
      <c r="F340" s="97"/>
      <c r="G340" s="27"/>
    </row>
    <row r="341" spans="1:7" s="4" customFormat="1" x14ac:dyDescent="0.25">
      <c r="A341" s="96"/>
      <c r="B341" s="97"/>
      <c r="C341" s="97"/>
      <c r="D341" s="97"/>
      <c r="E341" s="97"/>
      <c r="F341" s="97"/>
      <c r="G341" s="27"/>
    </row>
    <row r="342" spans="1:7" s="4" customFormat="1" x14ac:dyDescent="0.25">
      <c r="A342" s="96"/>
      <c r="B342" s="97"/>
      <c r="C342" s="97"/>
      <c r="D342" s="97"/>
      <c r="E342" s="97"/>
      <c r="F342" s="97"/>
      <c r="G342" s="27"/>
    </row>
    <row r="343" spans="1:7" s="4" customFormat="1" x14ac:dyDescent="0.25">
      <c r="A343" s="96"/>
      <c r="B343" s="97"/>
      <c r="C343" s="97"/>
      <c r="D343" s="97"/>
      <c r="E343" s="97"/>
      <c r="F343" s="97"/>
      <c r="G343" s="27"/>
    </row>
    <row r="344" spans="1:7" s="4" customFormat="1" x14ac:dyDescent="0.25">
      <c r="A344" s="96"/>
      <c r="B344" s="97"/>
      <c r="C344" s="97"/>
      <c r="D344" s="97"/>
      <c r="E344" s="97"/>
      <c r="F344" s="97"/>
      <c r="G344" s="27"/>
    </row>
    <row r="345" spans="1:7" s="4" customFormat="1" x14ac:dyDescent="0.25">
      <c r="A345" s="96"/>
      <c r="B345" s="97"/>
      <c r="C345" s="97"/>
      <c r="D345" s="97"/>
      <c r="E345" s="97"/>
      <c r="F345" s="97"/>
      <c r="G345" s="27"/>
    </row>
    <row r="346" spans="1:7" s="4" customFormat="1" x14ac:dyDescent="0.25">
      <c r="A346" s="96"/>
      <c r="B346" s="97"/>
      <c r="C346" s="97"/>
      <c r="D346" s="97"/>
      <c r="E346" s="97"/>
      <c r="F346" s="97"/>
      <c r="G346" s="27"/>
    </row>
    <row r="347" spans="1:7" s="4" customFormat="1" ht="14.25" customHeight="1" x14ac:dyDescent="0.25">
      <c r="A347" s="96"/>
      <c r="B347" s="97"/>
      <c r="C347" s="97"/>
      <c r="D347" s="97"/>
      <c r="E347" s="97"/>
      <c r="F347" s="97"/>
      <c r="G347" s="27"/>
    </row>
    <row r="348" spans="1:7" s="4" customFormat="1" x14ac:dyDescent="0.25">
      <c r="A348" s="96"/>
      <c r="B348" s="97"/>
      <c r="C348" s="97"/>
      <c r="D348" s="97"/>
      <c r="E348" s="97"/>
      <c r="F348" s="97"/>
      <c r="G348" s="27"/>
    </row>
    <row r="349" spans="1:7" s="4" customFormat="1" ht="14.25" customHeight="1" x14ac:dyDescent="0.25">
      <c r="A349" s="96"/>
      <c r="B349" s="97"/>
      <c r="C349" s="97"/>
      <c r="D349" s="97"/>
      <c r="E349" s="97"/>
      <c r="F349" s="97"/>
      <c r="G349" s="27"/>
    </row>
    <row r="350" spans="1:7" s="4" customFormat="1" ht="14.25" customHeight="1" x14ac:dyDescent="0.25">
      <c r="A350" s="96"/>
      <c r="B350" s="97"/>
      <c r="C350" s="97"/>
      <c r="D350" s="97"/>
      <c r="E350" s="97"/>
      <c r="F350" s="97"/>
      <c r="G350" s="27"/>
    </row>
    <row r="351" spans="1:7" s="4" customFormat="1" ht="14.25" customHeight="1" x14ac:dyDescent="0.25">
      <c r="A351" s="96"/>
      <c r="B351" s="97"/>
      <c r="C351" s="97"/>
      <c r="D351" s="97"/>
      <c r="E351" s="97"/>
      <c r="F351" s="97"/>
      <c r="G351" s="27"/>
    </row>
    <row r="352" spans="1:7" s="4" customFormat="1" ht="14.25" customHeight="1" x14ac:dyDescent="0.25">
      <c r="A352" s="96"/>
      <c r="B352" s="97"/>
      <c r="C352" s="97"/>
      <c r="D352" s="97"/>
      <c r="E352" s="97"/>
      <c r="F352" s="97"/>
      <c r="G352" s="27"/>
    </row>
    <row r="353" spans="1:7" s="4" customFormat="1" x14ac:dyDescent="0.25">
      <c r="A353" s="96"/>
      <c r="B353" s="97"/>
      <c r="C353" s="97"/>
      <c r="D353" s="97"/>
      <c r="E353" s="97"/>
      <c r="F353" s="97"/>
      <c r="G353" s="27"/>
    </row>
    <row r="354" spans="1:7" s="4" customFormat="1" x14ac:dyDescent="0.25">
      <c r="A354" s="96"/>
      <c r="B354" s="97"/>
      <c r="C354" s="97"/>
      <c r="D354" s="97"/>
      <c r="E354" s="97"/>
      <c r="F354" s="97"/>
      <c r="G354" s="27"/>
    </row>
    <row r="355" spans="1:7" s="4" customFormat="1" x14ac:dyDescent="0.25">
      <c r="A355" s="96"/>
      <c r="B355" s="97"/>
      <c r="C355" s="97"/>
      <c r="D355" s="97"/>
      <c r="E355" s="97"/>
      <c r="F355" s="97"/>
      <c r="G355" s="27"/>
    </row>
    <row r="356" spans="1:7" s="4" customFormat="1" x14ac:dyDescent="0.25">
      <c r="A356" s="96"/>
      <c r="B356" s="97"/>
      <c r="C356" s="97"/>
      <c r="D356" s="97"/>
      <c r="E356" s="97"/>
      <c r="F356" s="97"/>
      <c r="G356" s="27"/>
    </row>
    <row r="357" spans="1:7" s="4" customFormat="1" x14ac:dyDescent="0.25">
      <c r="A357" s="96"/>
      <c r="B357" s="97"/>
      <c r="C357" s="97"/>
      <c r="D357" s="97"/>
      <c r="E357" s="97"/>
      <c r="F357" s="97"/>
      <c r="G357" s="27"/>
    </row>
    <row r="358" spans="1:7" s="4" customFormat="1" x14ac:dyDescent="0.25">
      <c r="A358" s="96"/>
      <c r="B358" s="97"/>
      <c r="C358" s="97"/>
      <c r="D358" s="97"/>
      <c r="E358" s="97"/>
      <c r="F358" s="97"/>
      <c r="G358" s="27"/>
    </row>
    <row r="359" spans="1:7" s="4" customFormat="1" x14ac:dyDescent="0.25">
      <c r="A359" s="96"/>
      <c r="B359" s="97"/>
      <c r="C359" s="97"/>
      <c r="D359" s="97"/>
      <c r="E359" s="97"/>
      <c r="F359" s="97"/>
      <c r="G359" s="27"/>
    </row>
    <row r="360" spans="1:7" s="4" customFormat="1" x14ac:dyDescent="0.25">
      <c r="A360" s="96"/>
      <c r="B360" s="97"/>
      <c r="C360" s="97"/>
      <c r="D360" s="97"/>
      <c r="E360" s="97"/>
      <c r="F360" s="97"/>
      <c r="G360" s="27"/>
    </row>
    <row r="361" spans="1:7" s="4" customFormat="1" x14ac:dyDescent="0.25">
      <c r="A361" s="96"/>
      <c r="B361" s="97"/>
      <c r="C361" s="97"/>
      <c r="D361" s="97"/>
      <c r="E361" s="97"/>
      <c r="F361" s="97"/>
      <c r="G361" s="27"/>
    </row>
    <row r="362" spans="1:7" s="4" customFormat="1" x14ac:dyDescent="0.25">
      <c r="A362" s="96"/>
      <c r="B362" s="97"/>
      <c r="C362" s="97"/>
      <c r="D362" s="97"/>
      <c r="E362" s="97"/>
      <c r="F362" s="97"/>
      <c r="G362" s="27"/>
    </row>
    <row r="363" spans="1:7" s="4" customFormat="1" x14ac:dyDescent="0.25">
      <c r="A363" s="96"/>
      <c r="B363" s="97"/>
      <c r="C363" s="97"/>
      <c r="D363" s="97"/>
      <c r="E363" s="97"/>
      <c r="F363" s="97"/>
      <c r="G363" s="27"/>
    </row>
    <row r="364" spans="1:7" s="4" customFormat="1" ht="54.75" customHeight="1" x14ac:dyDescent="0.25">
      <c r="A364" s="96"/>
      <c r="B364" s="97"/>
      <c r="C364" s="97"/>
      <c r="D364" s="97"/>
      <c r="E364" s="97"/>
      <c r="F364" s="97"/>
      <c r="G364" s="27"/>
    </row>
    <row r="365" spans="1:7" s="4" customFormat="1" x14ac:dyDescent="0.25">
      <c r="A365" s="96"/>
      <c r="B365" s="97"/>
      <c r="C365" s="97"/>
      <c r="D365" s="97"/>
      <c r="E365" s="97"/>
      <c r="F365" s="97"/>
      <c r="G365" s="27"/>
    </row>
    <row r="366" spans="1:7" s="4" customFormat="1" x14ac:dyDescent="0.25">
      <c r="A366" s="96"/>
      <c r="B366" s="97"/>
      <c r="C366" s="97"/>
      <c r="D366" s="97"/>
      <c r="E366" s="97"/>
      <c r="F366" s="97"/>
      <c r="G366" s="27"/>
    </row>
    <row r="367" spans="1:7" s="4" customFormat="1" x14ac:dyDescent="0.25">
      <c r="A367" s="96"/>
      <c r="B367" s="97"/>
      <c r="C367" s="97"/>
      <c r="D367" s="97"/>
      <c r="E367" s="97"/>
      <c r="F367" s="97"/>
      <c r="G367" s="27"/>
    </row>
    <row r="368" spans="1:7" s="4" customFormat="1" x14ac:dyDescent="0.25">
      <c r="A368" s="96"/>
      <c r="B368" s="97"/>
      <c r="C368" s="97"/>
      <c r="D368" s="97"/>
      <c r="E368" s="97"/>
      <c r="F368" s="97"/>
      <c r="G368" s="27"/>
    </row>
    <row r="369" spans="1:7" s="4" customFormat="1" x14ac:dyDescent="0.25">
      <c r="A369" s="96"/>
      <c r="B369" s="97"/>
      <c r="C369" s="97"/>
      <c r="D369" s="97"/>
      <c r="E369" s="97"/>
      <c r="F369" s="97"/>
      <c r="G369" s="27"/>
    </row>
    <row r="370" spans="1:7" s="4" customFormat="1" ht="24" customHeight="1" x14ac:dyDescent="0.25">
      <c r="A370" s="96"/>
      <c r="B370" s="97"/>
      <c r="C370" s="97"/>
      <c r="D370" s="97"/>
      <c r="E370" s="97"/>
      <c r="F370" s="97"/>
      <c r="G370" s="27"/>
    </row>
    <row r="371" spans="1:7" s="4" customFormat="1" x14ac:dyDescent="0.25">
      <c r="A371" s="96"/>
      <c r="B371" s="97"/>
      <c r="C371" s="97"/>
      <c r="D371" s="97"/>
      <c r="E371" s="97"/>
      <c r="F371" s="97"/>
      <c r="G371" s="27"/>
    </row>
    <row r="372" spans="1:7" s="4" customFormat="1" x14ac:dyDescent="0.25">
      <c r="A372" s="96"/>
      <c r="B372" s="97"/>
      <c r="C372" s="97"/>
      <c r="D372" s="97"/>
      <c r="E372" s="97"/>
      <c r="F372" s="97"/>
      <c r="G372" s="27"/>
    </row>
    <row r="373" spans="1:7" s="4" customFormat="1" x14ac:dyDescent="0.25">
      <c r="A373" s="96"/>
      <c r="B373" s="97"/>
      <c r="C373" s="97"/>
      <c r="D373" s="97"/>
      <c r="E373" s="97"/>
      <c r="F373" s="97"/>
      <c r="G373" s="27"/>
    </row>
    <row r="374" spans="1:7" s="4" customFormat="1" x14ac:dyDescent="0.25">
      <c r="A374" s="96"/>
      <c r="B374" s="97"/>
      <c r="C374" s="97"/>
      <c r="D374" s="97"/>
      <c r="E374" s="97"/>
      <c r="F374" s="97"/>
      <c r="G374" s="27"/>
    </row>
    <row r="375" spans="1:7" s="4" customFormat="1" x14ac:dyDescent="0.25">
      <c r="A375" s="96"/>
      <c r="B375" s="97"/>
      <c r="C375" s="97"/>
      <c r="D375" s="97"/>
      <c r="E375" s="97"/>
      <c r="F375" s="97"/>
      <c r="G375" s="27"/>
    </row>
    <row r="376" spans="1:7" s="4" customFormat="1" x14ac:dyDescent="0.25">
      <c r="A376" s="96"/>
      <c r="B376" s="97"/>
      <c r="C376" s="97"/>
      <c r="D376" s="97"/>
      <c r="E376" s="97"/>
      <c r="F376" s="97"/>
      <c r="G376" s="27"/>
    </row>
    <row r="377" spans="1:7" s="4" customFormat="1" x14ac:dyDescent="0.25">
      <c r="A377" s="96"/>
      <c r="B377" s="97"/>
      <c r="C377" s="97"/>
      <c r="D377" s="97"/>
      <c r="E377" s="97"/>
      <c r="F377" s="97"/>
      <c r="G377" s="27"/>
    </row>
    <row r="378" spans="1:7" s="4" customFormat="1" x14ac:dyDescent="0.25">
      <c r="A378" s="96"/>
      <c r="B378" s="97"/>
      <c r="C378" s="97"/>
      <c r="D378" s="97"/>
      <c r="E378" s="97"/>
      <c r="F378" s="97"/>
      <c r="G378" s="27"/>
    </row>
    <row r="379" spans="1:7" s="4" customFormat="1" x14ac:dyDescent="0.25">
      <c r="A379" s="96"/>
      <c r="B379" s="97"/>
      <c r="C379" s="97"/>
      <c r="D379" s="97"/>
      <c r="E379" s="97"/>
      <c r="F379" s="97"/>
      <c r="G379" s="27"/>
    </row>
    <row r="380" spans="1:7" s="4" customFormat="1" x14ac:dyDescent="0.25">
      <c r="A380" s="96"/>
      <c r="B380" s="97"/>
      <c r="C380" s="97"/>
      <c r="D380" s="97"/>
      <c r="E380" s="97"/>
      <c r="F380" s="97"/>
      <c r="G380" s="27"/>
    </row>
    <row r="381" spans="1:7" s="4" customFormat="1" ht="36" customHeight="1" x14ac:dyDescent="0.25">
      <c r="A381" s="96"/>
      <c r="B381" s="97"/>
      <c r="C381" s="97"/>
      <c r="D381" s="97"/>
      <c r="E381" s="97"/>
      <c r="F381" s="97"/>
      <c r="G381" s="27"/>
    </row>
    <row r="382" spans="1:7" s="4" customFormat="1" ht="14.25" customHeight="1" x14ac:dyDescent="0.25">
      <c r="A382" s="96"/>
      <c r="B382" s="97"/>
      <c r="C382" s="97"/>
      <c r="D382" s="97"/>
      <c r="E382" s="97"/>
      <c r="F382" s="97"/>
      <c r="G382" s="27"/>
    </row>
    <row r="383" spans="1:7" s="4" customFormat="1" ht="14.25" customHeight="1" x14ac:dyDescent="0.25">
      <c r="A383" s="96"/>
      <c r="B383" s="97"/>
      <c r="C383" s="97"/>
      <c r="D383" s="97"/>
      <c r="E383" s="97"/>
      <c r="F383" s="97"/>
      <c r="G383" s="27"/>
    </row>
    <row r="384" spans="1:7" s="4" customFormat="1" ht="14.25" customHeight="1" x14ac:dyDescent="0.25">
      <c r="A384" s="96"/>
      <c r="B384" s="97"/>
      <c r="C384" s="97"/>
      <c r="D384" s="97"/>
      <c r="E384" s="97"/>
      <c r="F384" s="97"/>
      <c r="G384" s="27"/>
    </row>
    <row r="385" spans="1:7" s="4" customFormat="1" ht="14.25" customHeight="1" x14ac:dyDescent="0.25">
      <c r="A385" s="96"/>
      <c r="B385" s="97"/>
      <c r="C385" s="97"/>
      <c r="D385" s="97"/>
      <c r="E385" s="97"/>
      <c r="F385" s="97"/>
      <c r="G385" s="27"/>
    </row>
    <row r="386" spans="1:7" s="4" customFormat="1" ht="14.25" customHeight="1" x14ac:dyDescent="0.25">
      <c r="A386" s="96"/>
      <c r="B386" s="97"/>
      <c r="C386" s="97"/>
      <c r="D386" s="97"/>
      <c r="E386" s="97"/>
      <c r="F386" s="97"/>
      <c r="G386" s="27"/>
    </row>
    <row r="387" spans="1:7" s="4" customFormat="1" ht="14.25" customHeight="1" x14ac:dyDescent="0.25">
      <c r="A387" s="96"/>
      <c r="B387" s="97"/>
      <c r="C387" s="97"/>
      <c r="D387" s="97"/>
      <c r="E387" s="97"/>
      <c r="F387" s="97"/>
      <c r="G387" s="27"/>
    </row>
    <row r="388" spans="1:7" s="4" customFormat="1" ht="14.25" customHeight="1" x14ac:dyDescent="0.25">
      <c r="A388" s="96"/>
      <c r="B388" s="97"/>
      <c r="C388" s="97"/>
      <c r="D388" s="97"/>
      <c r="E388" s="97"/>
      <c r="F388" s="97"/>
      <c r="G388" s="27"/>
    </row>
    <row r="389" spans="1:7" s="4" customFormat="1" x14ac:dyDescent="0.25">
      <c r="A389" s="96"/>
      <c r="B389" s="97"/>
      <c r="C389" s="97"/>
      <c r="D389" s="97"/>
      <c r="E389" s="97"/>
      <c r="F389" s="97"/>
      <c r="G389" s="27"/>
    </row>
    <row r="390" spans="1:7" s="4" customFormat="1" x14ac:dyDescent="0.25">
      <c r="A390" s="96"/>
      <c r="B390" s="97"/>
      <c r="C390" s="97"/>
      <c r="D390" s="97"/>
      <c r="E390" s="97"/>
      <c r="F390" s="97"/>
      <c r="G390" s="27"/>
    </row>
    <row r="391" spans="1:7" s="4" customFormat="1" ht="27.75" customHeight="1" x14ac:dyDescent="0.25">
      <c r="A391" s="96"/>
      <c r="B391" s="97"/>
      <c r="C391" s="97"/>
      <c r="D391" s="97"/>
      <c r="E391" s="97"/>
      <c r="F391" s="97"/>
      <c r="G391" s="27"/>
    </row>
    <row r="392" spans="1:7" s="4" customFormat="1" x14ac:dyDescent="0.25">
      <c r="A392" s="96"/>
      <c r="B392" s="97"/>
      <c r="C392" s="97"/>
      <c r="D392" s="97"/>
      <c r="E392" s="97"/>
      <c r="F392" s="97"/>
      <c r="G392" s="27"/>
    </row>
    <row r="393" spans="1:7" s="4" customFormat="1" x14ac:dyDescent="0.25">
      <c r="A393" s="96"/>
      <c r="B393" s="97"/>
      <c r="C393" s="97"/>
      <c r="D393" s="97"/>
      <c r="E393" s="97"/>
      <c r="F393" s="97"/>
      <c r="G393" s="27"/>
    </row>
    <row r="394" spans="1:7" s="4" customFormat="1" x14ac:dyDescent="0.25">
      <c r="A394" s="96"/>
      <c r="B394" s="97"/>
      <c r="C394" s="97"/>
      <c r="D394" s="97"/>
      <c r="E394" s="97"/>
      <c r="F394" s="97"/>
      <c r="G394" s="27"/>
    </row>
    <row r="395" spans="1:7" s="4" customFormat="1" x14ac:dyDescent="0.25">
      <c r="A395" s="96"/>
      <c r="B395" s="97"/>
      <c r="C395" s="97"/>
      <c r="D395" s="97"/>
      <c r="E395" s="97"/>
      <c r="F395" s="97"/>
      <c r="G395" s="27"/>
    </row>
    <row r="396" spans="1:7" s="4" customFormat="1" ht="45" customHeight="1" x14ac:dyDescent="0.25">
      <c r="A396" s="96"/>
      <c r="B396" s="97"/>
      <c r="C396" s="97"/>
      <c r="D396" s="97"/>
      <c r="E396" s="97"/>
      <c r="F396" s="97"/>
      <c r="G396" s="27"/>
    </row>
    <row r="397" spans="1:7" s="4" customFormat="1" ht="14.25" customHeight="1" x14ac:dyDescent="0.25">
      <c r="A397" s="96"/>
      <c r="B397" s="97"/>
      <c r="C397" s="97"/>
      <c r="D397" s="97"/>
      <c r="E397" s="97"/>
      <c r="F397" s="97"/>
      <c r="G397" s="27"/>
    </row>
    <row r="398" spans="1:7" s="4" customFormat="1" ht="14.25" customHeight="1" x14ac:dyDescent="0.25">
      <c r="A398" s="96"/>
      <c r="B398" s="97"/>
      <c r="C398" s="97"/>
      <c r="D398" s="97"/>
      <c r="E398" s="97"/>
      <c r="F398" s="97"/>
      <c r="G398" s="27"/>
    </row>
    <row r="399" spans="1:7" s="4" customFormat="1" ht="14.25" customHeight="1" x14ac:dyDescent="0.25">
      <c r="A399" s="96"/>
      <c r="B399" s="97"/>
      <c r="C399" s="97"/>
      <c r="D399" s="97"/>
      <c r="E399" s="97"/>
      <c r="F399" s="97"/>
      <c r="G399" s="27"/>
    </row>
    <row r="400" spans="1:7" s="4" customFormat="1" ht="14.25" customHeight="1" x14ac:dyDescent="0.25">
      <c r="A400" s="96"/>
      <c r="B400" s="97"/>
      <c r="C400" s="97"/>
      <c r="D400" s="97"/>
      <c r="E400" s="97"/>
      <c r="F400" s="97"/>
      <c r="G400" s="27"/>
    </row>
    <row r="401" spans="1:7" s="4" customFormat="1" ht="14.25" customHeight="1" x14ac:dyDescent="0.25">
      <c r="A401" s="96"/>
      <c r="B401" s="97"/>
      <c r="C401" s="97"/>
      <c r="D401" s="97"/>
      <c r="E401" s="97"/>
      <c r="F401" s="97"/>
      <c r="G401" s="27"/>
    </row>
    <row r="402" spans="1:7" s="4" customFormat="1" ht="14.25" customHeight="1" x14ac:dyDescent="0.25">
      <c r="A402" s="96"/>
      <c r="B402" s="97"/>
      <c r="C402" s="97"/>
      <c r="D402" s="97"/>
      <c r="E402" s="97"/>
      <c r="F402" s="97"/>
      <c r="G402" s="27"/>
    </row>
    <row r="403" spans="1:7" s="4" customFormat="1" x14ac:dyDescent="0.25">
      <c r="A403" s="96"/>
      <c r="B403" s="97"/>
      <c r="C403" s="97"/>
      <c r="D403" s="97"/>
      <c r="E403" s="97"/>
      <c r="F403" s="97"/>
      <c r="G403" s="27"/>
    </row>
    <row r="404" spans="1:7" s="4" customFormat="1" x14ac:dyDescent="0.25">
      <c r="A404" s="96"/>
      <c r="B404" s="97"/>
      <c r="C404" s="97"/>
      <c r="D404" s="97"/>
      <c r="E404" s="97"/>
      <c r="F404" s="97"/>
      <c r="G404" s="27"/>
    </row>
    <row r="405" spans="1:7" s="4" customFormat="1" x14ac:dyDescent="0.25">
      <c r="A405" s="96"/>
      <c r="B405" s="97"/>
      <c r="C405" s="97"/>
      <c r="D405" s="97"/>
      <c r="E405" s="97"/>
      <c r="F405" s="97"/>
      <c r="G405" s="27"/>
    </row>
    <row r="406" spans="1:7" s="4" customFormat="1" x14ac:dyDescent="0.25">
      <c r="A406" s="96"/>
      <c r="B406" s="97"/>
      <c r="C406" s="97"/>
      <c r="D406" s="97"/>
      <c r="E406" s="97"/>
      <c r="F406" s="97"/>
      <c r="G406" s="27"/>
    </row>
    <row r="407" spans="1:7" s="4" customFormat="1" x14ac:dyDescent="0.25">
      <c r="A407" s="96"/>
      <c r="B407" s="97"/>
      <c r="C407" s="97"/>
      <c r="D407" s="97"/>
      <c r="E407" s="97"/>
      <c r="F407" s="97"/>
      <c r="G407" s="27"/>
    </row>
    <row r="408" spans="1:7" s="4" customFormat="1" x14ac:dyDescent="0.25">
      <c r="A408" s="96"/>
      <c r="B408" s="97"/>
      <c r="C408" s="97"/>
      <c r="D408" s="97"/>
      <c r="E408" s="97"/>
      <c r="F408" s="97"/>
      <c r="G408" s="27"/>
    </row>
    <row r="409" spans="1:7" s="4" customFormat="1" x14ac:dyDescent="0.25">
      <c r="A409" s="96"/>
      <c r="B409" s="97"/>
      <c r="C409" s="97"/>
      <c r="D409" s="97"/>
      <c r="E409" s="97"/>
      <c r="F409" s="97"/>
      <c r="G409" s="27"/>
    </row>
    <row r="410" spans="1:7" s="4" customFormat="1" ht="57.75" customHeight="1" x14ac:dyDescent="0.25">
      <c r="A410" s="96"/>
      <c r="B410" s="97"/>
      <c r="C410" s="97"/>
      <c r="D410" s="97"/>
      <c r="E410" s="97"/>
      <c r="F410" s="97"/>
      <c r="G410" s="27"/>
    </row>
    <row r="411" spans="1:7" s="4" customFormat="1" x14ac:dyDescent="0.25">
      <c r="A411" s="96"/>
      <c r="B411" s="97"/>
      <c r="C411" s="97"/>
      <c r="D411" s="97"/>
      <c r="E411" s="97"/>
      <c r="F411" s="97"/>
      <c r="G411" s="27"/>
    </row>
    <row r="412" spans="1:7" s="4" customFormat="1" x14ac:dyDescent="0.25">
      <c r="A412" s="96"/>
      <c r="B412" s="97"/>
      <c r="C412" s="97"/>
      <c r="D412" s="97"/>
      <c r="E412" s="97"/>
      <c r="F412" s="97"/>
      <c r="G412" s="27"/>
    </row>
    <row r="413" spans="1:7" s="4" customFormat="1" x14ac:dyDescent="0.25">
      <c r="A413" s="96"/>
      <c r="B413" s="97"/>
      <c r="C413" s="97"/>
      <c r="D413" s="97"/>
      <c r="E413" s="97"/>
      <c r="F413" s="97"/>
      <c r="G413" s="27"/>
    </row>
    <row r="414" spans="1:7" s="4" customFormat="1" x14ac:dyDescent="0.25">
      <c r="A414" s="96"/>
      <c r="B414" s="97"/>
      <c r="C414" s="97"/>
      <c r="D414" s="97"/>
      <c r="E414" s="97"/>
      <c r="F414" s="97"/>
      <c r="G414" s="27"/>
    </row>
    <row r="415" spans="1:7" s="4" customFormat="1" x14ac:dyDescent="0.25">
      <c r="A415" s="96"/>
      <c r="B415" s="97"/>
      <c r="C415" s="97"/>
      <c r="D415" s="97"/>
      <c r="E415" s="97"/>
      <c r="F415" s="97"/>
      <c r="G415" s="27"/>
    </row>
    <row r="416" spans="1:7" s="4" customFormat="1" x14ac:dyDescent="0.25">
      <c r="A416" s="96"/>
      <c r="B416" s="97"/>
      <c r="C416" s="97"/>
      <c r="D416" s="97"/>
      <c r="E416" s="97"/>
      <c r="F416" s="97"/>
      <c r="G416" s="27"/>
    </row>
    <row r="417" spans="1:7" s="4" customFormat="1" x14ac:dyDescent="0.25">
      <c r="A417" s="96"/>
      <c r="B417" s="97"/>
      <c r="C417" s="97"/>
      <c r="D417" s="97"/>
      <c r="E417" s="97"/>
      <c r="F417" s="97"/>
      <c r="G417" s="27"/>
    </row>
    <row r="418" spans="1:7" s="4" customFormat="1" x14ac:dyDescent="0.25">
      <c r="A418" s="96"/>
      <c r="B418" s="97"/>
      <c r="C418" s="97"/>
      <c r="D418" s="97"/>
      <c r="E418" s="97"/>
      <c r="F418" s="97"/>
      <c r="G418" s="27"/>
    </row>
    <row r="419" spans="1:7" s="4" customFormat="1" ht="36" customHeight="1" x14ac:dyDescent="0.25">
      <c r="A419" s="96"/>
      <c r="B419" s="97"/>
      <c r="C419" s="97"/>
      <c r="D419" s="97"/>
      <c r="E419" s="97"/>
      <c r="F419" s="97"/>
      <c r="G419" s="27"/>
    </row>
    <row r="420" spans="1:7" s="4" customFormat="1" x14ac:dyDescent="0.25">
      <c r="A420" s="96"/>
      <c r="B420" s="97"/>
      <c r="C420" s="97"/>
      <c r="D420" s="97"/>
      <c r="E420" s="97"/>
      <c r="F420" s="97"/>
      <c r="G420" s="27"/>
    </row>
    <row r="421" spans="1:7" s="4" customFormat="1" x14ac:dyDescent="0.25">
      <c r="A421" s="96"/>
      <c r="B421" s="97"/>
      <c r="C421" s="97"/>
      <c r="D421" s="97"/>
      <c r="E421" s="97"/>
      <c r="F421" s="97"/>
      <c r="G421" s="27"/>
    </row>
    <row r="422" spans="1:7" s="4" customFormat="1" x14ac:dyDescent="0.25">
      <c r="A422" s="96"/>
      <c r="B422" s="97"/>
      <c r="C422" s="97"/>
      <c r="D422" s="97"/>
      <c r="E422" s="97"/>
      <c r="F422" s="97"/>
      <c r="G422" s="27"/>
    </row>
    <row r="423" spans="1:7" s="4" customFormat="1" x14ac:dyDescent="0.25">
      <c r="A423" s="96"/>
      <c r="B423" s="97"/>
      <c r="C423" s="97"/>
      <c r="D423" s="97"/>
      <c r="E423" s="97"/>
      <c r="F423" s="97"/>
      <c r="G423" s="27"/>
    </row>
    <row r="424" spans="1:7" s="4" customFormat="1" x14ac:dyDescent="0.25">
      <c r="A424" s="96"/>
      <c r="B424" s="97"/>
      <c r="C424" s="97"/>
      <c r="D424" s="97"/>
      <c r="E424" s="97"/>
      <c r="F424" s="97"/>
      <c r="G424" s="27"/>
    </row>
    <row r="425" spans="1:7" s="4" customFormat="1" x14ac:dyDescent="0.25">
      <c r="A425" s="96"/>
      <c r="B425" s="97"/>
      <c r="C425" s="97"/>
      <c r="D425" s="97"/>
      <c r="E425" s="97"/>
      <c r="F425" s="97"/>
      <c r="G425" s="27"/>
    </row>
    <row r="426" spans="1:7" s="4" customFormat="1" x14ac:dyDescent="0.25">
      <c r="A426" s="96"/>
      <c r="B426" s="97"/>
      <c r="C426" s="97"/>
      <c r="D426" s="97"/>
      <c r="E426" s="97"/>
      <c r="F426" s="97"/>
      <c r="G426" s="27"/>
    </row>
    <row r="427" spans="1:7" s="4" customFormat="1" x14ac:dyDescent="0.25">
      <c r="A427" s="96"/>
      <c r="B427" s="97"/>
      <c r="C427" s="97"/>
      <c r="D427" s="97"/>
      <c r="E427" s="97"/>
      <c r="F427" s="97"/>
      <c r="G427" s="27"/>
    </row>
    <row r="428" spans="1:7" s="4" customFormat="1" x14ac:dyDescent="0.25">
      <c r="A428" s="96"/>
      <c r="B428" s="97"/>
      <c r="C428" s="97"/>
      <c r="D428" s="97"/>
      <c r="E428" s="97"/>
      <c r="F428" s="97"/>
      <c r="G428" s="27"/>
    </row>
    <row r="429" spans="1:7" s="4" customFormat="1" x14ac:dyDescent="0.25">
      <c r="A429" s="96"/>
      <c r="B429" s="97"/>
      <c r="C429" s="97"/>
      <c r="D429" s="97"/>
      <c r="E429" s="97"/>
      <c r="F429" s="97"/>
      <c r="G429" s="27"/>
    </row>
    <row r="430" spans="1:7" s="4" customFormat="1" x14ac:dyDescent="0.25">
      <c r="A430" s="96"/>
      <c r="B430" s="97"/>
      <c r="C430" s="97"/>
      <c r="D430" s="97"/>
      <c r="E430" s="97"/>
      <c r="F430" s="97"/>
      <c r="G430" s="27"/>
    </row>
    <row r="431" spans="1:7" s="4" customFormat="1" x14ac:dyDescent="0.25">
      <c r="A431" s="96"/>
      <c r="B431" s="97"/>
      <c r="C431" s="97"/>
      <c r="D431" s="97"/>
      <c r="E431" s="97"/>
      <c r="F431" s="97"/>
      <c r="G431" s="27"/>
    </row>
    <row r="432" spans="1:7" s="4" customFormat="1" x14ac:dyDescent="0.25">
      <c r="A432" s="96"/>
      <c r="B432" s="97"/>
      <c r="C432" s="97"/>
      <c r="D432" s="97"/>
      <c r="E432" s="97"/>
      <c r="F432" s="97"/>
      <c r="G432" s="27"/>
    </row>
    <row r="433" spans="1:7" s="4" customFormat="1" x14ac:dyDescent="0.25">
      <c r="A433" s="96"/>
      <c r="B433" s="97"/>
      <c r="C433" s="97"/>
      <c r="D433" s="97"/>
      <c r="E433" s="97"/>
      <c r="F433" s="97"/>
      <c r="G433" s="27"/>
    </row>
    <row r="434" spans="1:7" s="4" customFormat="1" x14ac:dyDescent="0.25">
      <c r="A434" s="96"/>
      <c r="B434" s="97"/>
      <c r="C434" s="97"/>
      <c r="D434" s="97"/>
      <c r="E434" s="97"/>
      <c r="F434" s="97"/>
      <c r="G434" s="27"/>
    </row>
    <row r="435" spans="1:7" s="4" customFormat="1" x14ac:dyDescent="0.25">
      <c r="A435" s="96"/>
      <c r="B435" s="97"/>
      <c r="C435" s="97"/>
      <c r="D435" s="97"/>
      <c r="E435" s="97"/>
      <c r="F435" s="97"/>
      <c r="G435" s="27"/>
    </row>
    <row r="436" spans="1:7" s="4" customFormat="1" x14ac:dyDescent="0.25">
      <c r="A436" s="96"/>
      <c r="B436" s="97"/>
      <c r="C436" s="97"/>
      <c r="D436" s="97"/>
      <c r="E436" s="97"/>
      <c r="F436" s="97"/>
      <c r="G436" s="27"/>
    </row>
    <row r="437" spans="1:7" s="4" customFormat="1" x14ac:dyDescent="0.25">
      <c r="A437" s="96"/>
      <c r="B437" s="97"/>
      <c r="C437" s="97"/>
      <c r="D437" s="97"/>
      <c r="E437" s="97"/>
      <c r="F437" s="97"/>
      <c r="G437" s="27"/>
    </row>
    <row r="438" spans="1:7" s="4" customFormat="1" ht="36" customHeight="1" x14ac:dyDescent="0.25">
      <c r="A438" s="96"/>
      <c r="B438" s="97"/>
      <c r="C438" s="97"/>
      <c r="D438" s="97"/>
      <c r="E438" s="97"/>
      <c r="F438" s="97"/>
      <c r="G438" s="27"/>
    </row>
    <row r="439" spans="1:7" s="4" customFormat="1" ht="14.25" customHeight="1" x14ac:dyDescent="0.25">
      <c r="A439" s="96"/>
      <c r="B439" s="97"/>
      <c r="C439" s="97"/>
      <c r="D439" s="97"/>
      <c r="E439" s="97"/>
      <c r="F439" s="97"/>
      <c r="G439" s="27"/>
    </row>
    <row r="440" spans="1:7" s="4" customFormat="1" ht="14.25" customHeight="1" x14ac:dyDescent="0.25">
      <c r="A440" s="96"/>
      <c r="B440" s="97"/>
      <c r="C440" s="97"/>
      <c r="D440" s="97"/>
      <c r="E440" s="97"/>
      <c r="F440" s="97"/>
      <c r="G440" s="27"/>
    </row>
    <row r="441" spans="1:7" s="4" customFormat="1" ht="14.25" customHeight="1" x14ac:dyDescent="0.25">
      <c r="A441" s="96"/>
      <c r="B441" s="97"/>
      <c r="C441" s="97"/>
      <c r="D441" s="97"/>
      <c r="E441" s="97"/>
      <c r="F441" s="97"/>
      <c r="G441" s="27"/>
    </row>
    <row r="442" spans="1:7" s="4" customFormat="1" ht="14.25" customHeight="1" x14ac:dyDescent="0.25">
      <c r="A442" s="96"/>
      <c r="B442" s="97"/>
      <c r="C442" s="97"/>
      <c r="D442" s="97"/>
      <c r="E442" s="97"/>
      <c r="F442" s="97"/>
      <c r="G442" s="27"/>
    </row>
    <row r="443" spans="1:7" s="4" customFormat="1" x14ac:dyDescent="0.25">
      <c r="A443" s="96"/>
      <c r="B443" s="97"/>
      <c r="C443" s="97"/>
      <c r="D443" s="97"/>
      <c r="E443" s="97"/>
      <c r="F443" s="97"/>
      <c r="G443" s="27"/>
    </row>
    <row r="444" spans="1:7" s="4" customFormat="1" x14ac:dyDescent="0.25">
      <c r="A444" s="96"/>
      <c r="B444" s="97"/>
      <c r="C444" s="97"/>
      <c r="D444" s="97"/>
      <c r="E444" s="97"/>
      <c r="F444" s="97"/>
      <c r="G444" s="27"/>
    </row>
    <row r="445" spans="1:7" s="4" customFormat="1" ht="14.25" customHeight="1" x14ac:dyDescent="0.25">
      <c r="A445" s="96"/>
      <c r="B445" s="97"/>
      <c r="C445" s="97"/>
      <c r="D445" s="97"/>
      <c r="E445" s="97"/>
      <c r="F445" s="97"/>
      <c r="G445" s="27"/>
    </row>
    <row r="446" spans="1:7" s="4" customFormat="1" ht="14.25" customHeight="1" x14ac:dyDescent="0.25">
      <c r="A446" s="96"/>
      <c r="B446" s="97"/>
      <c r="C446" s="97"/>
      <c r="D446" s="97"/>
      <c r="E446" s="97"/>
      <c r="F446" s="97"/>
      <c r="G446" s="27"/>
    </row>
    <row r="447" spans="1:7" s="4" customFormat="1" ht="14.25" customHeight="1" x14ac:dyDescent="0.25">
      <c r="A447" s="96"/>
      <c r="B447" s="97"/>
      <c r="C447" s="97"/>
      <c r="D447" s="97"/>
      <c r="E447" s="97"/>
      <c r="F447" s="97"/>
      <c r="G447" s="27"/>
    </row>
    <row r="448" spans="1:7" s="4" customFormat="1" ht="14.25" customHeight="1" x14ac:dyDescent="0.25">
      <c r="A448" s="96"/>
      <c r="B448" s="97"/>
      <c r="C448" s="97"/>
      <c r="D448" s="97"/>
      <c r="E448" s="97"/>
      <c r="F448" s="97"/>
      <c r="G448" s="27"/>
    </row>
    <row r="449" spans="1:7" s="4" customFormat="1" ht="14.25" customHeight="1" x14ac:dyDescent="0.25">
      <c r="A449" s="96"/>
      <c r="B449" s="97"/>
      <c r="C449" s="97"/>
      <c r="D449" s="97"/>
      <c r="E449" s="97"/>
      <c r="F449" s="97"/>
      <c r="G449" s="27"/>
    </row>
    <row r="450" spans="1:7" s="4" customFormat="1" ht="14.25" customHeight="1" x14ac:dyDescent="0.25">
      <c r="A450" s="96"/>
      <c r="B450" s="97"/>
      <c r="C450" s="97"/>
      <c r="D450" s="97"/>
      <c r="E450" s="97"/>
      <c r="F450" s="97"/>
      <c r="G450" s="27"/>
    </row>
    <row r="451" spans="1:7" s="4" customFormat="1" x14ac:dyDescent="0.25">
      <c r="A451" s="96"/>
      <c r="B451" s="97"/>
      <c r="C451" s="97"/>
      <c r="D451" s="97"/>
      <c r="E451" s="97"/>
      <c r="F451" s="97"/>
      <c r="G451" s="27"/>
    </row>
    <row r="452" spans="1:7" s="4" customFormat="1" x14ac:dyDescent="0.25">
      <c r="A452" s="96"/>
      <c r="B452" s="97"/>
      <c r="C452" s="97"/>
      <c r="D452" s="97"/>
      <c r="E452" s="97"/>
      <c r="F452" s="97"/>
      <c r="G452" s="27"/>
    </row>
    <row r="453" spans="1:7" s="4" customFormat="1" ht="24.75" customHeight="1" x14ac:dyDescent="0.25">
      <c r="A453" s="96"/>
      <c r="B453" s="97"/>
      <c r="C453" s="97"/>
      <c r="D453" s="97"/>
      <c r="E453" s="97"/>
      <c r="F453" s="97"/>
      <c r="G453" s="27"/>
    </row>
    <row r="454" spans="1:7" s="4" customFormat="1" x14ac:dyDescent="0.25">
      <c r="A454" s="96"/>
      <c r="B454" s="97"/>
      <c r="C454" s="97"/>
      <c r="D454" s="97"/>
      <c r="E454" s="97"/>
      <c r="F454" s="97"/>
      <c r="G454" s="27"/>
    </row>
    <row r="455" spans="1:7" s="4" customFormat="1" x14ac:dyDescent="0.25">
      <c r="A455" s="96"/>
      <c r="B455" s="97"/>
      <c r="C455" s="97"/>
      <c r="D455" s="97"/>
      <c r="E455" s="97"/>
      <c r="F455" s="97"/>
      <c r="G455" s="27"/>
    </row>
    <row r="456" spans="1:7" s="4" customFormat="1" ht="34.5" customHeight="1" x14ac:dyDescent="0.25">
      <c r="A456" s="96"/>
      <c r="B456" s="97"/>
      <c r="C456" s="97"/>
      <c r="D456" s="97"/>
      <c r="E456" s="97"/>
      <c r="F456" s="97"/>
      <c r="G456" s="27"/>
    </row>
    <row r="457" spans="1:7" s="4" customFormat="1" x14ac:dyDescent="0.25">
      <c r="A457" s="96"/>
      <c r="B457" s="97"/>
      <c r="C457" s="97"/>
      <c r="D457" s="97"/>
      <c r="E457" s="97"/>
      <c r="F457" s="97"/>
      <c r="G457" s="27"/>
    </row>
    <row r="458" spans="1:7" s="4" customFormat="1" x14ac:dyDescent="0.25">
      <c r="A458" s="96"/>
      <c r="B458" s="97"/>
      <c r="C458" s="97"/>
      <c r="D458" s="97"/>
      <c r="E458" s="97"/>
      <c r="F458" s="97"/>
      <c r="G458" s="27"/>
    </row>
    <row r="459" spans="1:7" s="4" customFormat="1" ht="35.25" customHeight="1" x14ac:dyDescent="0.25">
      <c r="A459" s="96"/>
      <c r="B459" s="97"/>
      <c r="C459" s="97"/>
      <c r="D459" s="97"/>
      <c r="E459" s="97"/>
      <c r="F459" s="97"/>
      <c r="G459" s="27"/>
    </row>
    <row r="460" spans="1:7" s="4" customFormat="1" x14ac:dyDescent="0.25">
      <c r="A460" s="96"/>
      <c r="B460" s="97"/>
      <c r="C460" s="97"/>
      <c r="D460" s="97"/>
      <c r="E460" s="97"/>
      <c r="F460" s="97"/>
      <c r="G460" s="27"/>
    </row>
    <row r="461" spans="1:7" s="4" customFormat="1" x14ac:dyDescent="0.25">
      <c r="A461" s="96"/>
      <c r="B461" s="97"/>
      <c r="C461" s="97"/>
      <c r="D461" s="97"/>
      <c r="E461" s="97"/>
      <c r="F461" s="97"/>
      <c r="G461" s="27"/>
    </row>
    <row r="462" spans="1:7" s="4" customFormat="1" ht="24" customHeight="1" x14ac:dyDescent="0.25">
      <c r="A462" s="96"/>
      <c r="B462" s="97"/>
      <c r="C462" s="97"/>
      <c r="D462" s="97"/>
      <c r="E462" s="97"/>
      <c r="F462" s="97"/>
      <c r="G462" s="27"/>
    </row>
    <row r="463" spans="1:7" s="4" customFormat="1" x14ac:dyDescent="0.25">
      <c r="A463" s="96"/>
      <c r="B463" s="97"/>
      <c r="C463" s="97"/>
      <c r="D463" s="97"/>
      <c r="E463" s="97"/>
      <c r="F463" s="97"/>
      <c r="G463" s="27"/>
    </row>
    <row r="464" spans="1:7" s="4" customFormat="1" x14ac:dyDescent="0.25">
      <c r="A464" s="96"/>
      <c r="B464" s="97"/>
      <c r="C464" s="97"/>
      <c r="D464" s="97"/>
      <c r="E464" s="97"/>
      <c r="F464" s="97"/>
      <c r="G464" s="27"/>
    </row>
    <row r="465" spans="1:7" s="4" customFormat="1" x14ac:dyDescent="0.25">
      <c r="A465" s="96"/>
      <c r="B465" s="97"/>
      <c r="C465" s="97"/>
      <c r="D465" s="97"/>
      <c r="E465" s="97"/>
      <c r="F465" s="97"/>
      <c r="G465" s="27"/>
    </row>
    <row r="466" spans="1:7" s="4" customFormat="1" ht="30.75" customHeight="1" x14ac:dyDescent="0.25">
      <c r="A466" s="96"/>
      <c r="B466" s="97"/>
      <c r="C466" s="97"/>
      <c r="D466" s="97"/>
      <c r="E466" s="97"/>
      <c r="F466" s="97"/>
      <c r="G466" s="27"/>
    </row>
    <row r="467" spans="1:7" s="4" customFormat="1" ht="14.25" customHeight="1" x14ac:dyDescent="0.25">
      <c r="A467" s="96"/>
      <c r="B467" s="97"/>
      <c r="C467" s="97"/>
      <c r="D467" s="97"/>
      <c r="E467" s="97"/>
      <c r="F467" s="97"/>
      <c r="G467" s="27"/>
    </row>
    <row r="468" spans="1:7" s="4" customFormat="1" ht="14.25" customHeight="1" x14ac:dyDescent="0.25">
      <c r="A468" s="96"/>
      <c r="B468" s="97"/>
      <c r="C468" s="97"/>
      <c r="D468" s="97"/>
      <c r="E468" s="97"/>
      <c r="F468" s="97"/>
      <c r="G468" s="27"/>
    </row>
    <row r="469" spans="1:7" s="4" customFormat="1" ht="14.25" customHeight="1" x14ac:dyDescent="0.25">
      <c r="A469" s="96"/>
      <c r="B469" s="97"/>
      <c r="C469" s="97"/>
      <c r="D469" s="97"/>
      <c r="E469" s="97"/>
      <c r="F469" s="97"/>
      <c r="G469" s="27"/>
    </row>
    <row r="470" spans="1:7" s="4" customFormat="1" ht="14.25" customHeight="1" x14ac:dyDescent="0.25">
      <c r="A470" s="96"/>
      <c r="B470" s="97"/>
      <c r="C470" s="97"/>
      <c r="D470" s="97"/>
      <c r="E470" s="97"/>
      <c r="F470" s="97"/>
      <c r="G470" s="27"/>
    </row>
    <row r="471" spans="1:7" s="4" customFormat="1" x14ac:dyDescent="0.25">
      <c r="A471" s="96"/>
      <c r="B471" s="97"/>
      <c r="C471" s="97"/>
      <c r="D471" s="97"/>
      <c r="E471" s="97"/>
      <c r="F471" s="97"/>
      <c r="G471" s="27"/>
    </row>
    <row r="472" spans="1:7" s="4" customFormat="1" x14ac:dyDescent="0.25">
      <c r="A472" s="96"/>
      <c r="B472" s="97"/>
      <c r="C472" s="97"/>
      <c r="D472" s="97"/>
      <c r="E472" s="97"/>
      <c r="F472" s="97"/>
      <c r="G472" s="27"/>
    </row>
    <row r="473" spans="1:7" s="4" customFormat="1" ht="14.25" customHeight="1" x14ac:dyDescent="0.25">
      <c r="A473" s="96"/>
      <c r="B473" s="97"/>
      <c r="C473" s="97"/>
      <c r="D473" s="97"/>
      <c r="E473" s="97"/>
      <c r="F473" s="97"/>
      <c r="G473" s="27"/>
    </row>
    <row r="474" spans="1:7" s="4" customFormat="1" ht="14.25" customHeight="1" x14ac:dyDescent="0.25">
      <c r="A474" s="96"/>
      <c r="B474" s="97"/>
      <c r="C474" s="97"/>
      <c r="D474" s="97"/>
      <c r="E474" s="97"/>
      <c r="F474" s="97"/>
      <c r="G474" s="27"/>
    </row>
    <row r="475" spans="1:7" s="4" customFormat="1" ht="14.25" customHeight="1" x14ac:dyDescent="0.25">
      <c r="A475" s="96"/>
      <c r="B475" s="97"/>
      <c r="C475" s="97"/>
      <c r="D475" s="97"/>
      <c r="E475" s="97"/>
      <c r="F475" s="97"/>
      <c r="G475" s="27"/>
    </row>
    <row r="476" spans="1:7" s="4" customFormat="1" ht="14.25" customHeight="1" x14ac:dyDescent="0.25">
      <c r="A476" s="96"/>
      <c r="B476" s="97"/>
      <c r="C476" s="97"/>
      <c r="D476" s="97"/>
      <c r="E476" s="97"/>
      <c r="F476" s="97"/>
      <c r="G476" s="27"/>
    </row>
    <row r="477" spans="1:7" s="4" customFormat="1" ht="14.25" customHeight="1" x14ac:dyDescent="0.25">
      <c r="A477" s="96"/>
      <c r="B477" s="97"/>
      <c r="C477" s="97"/>
      <c r="D477" s="97"/>
      <c r="E477" s="97"/>
      <c r="F477" s="97"/>
      <c r="G477" s="27"/>
    </row>
    <row r="478" spans="1:7" s="4" customFormat="1" ht="14.25" customHeight="1" x14ac:dyDescent="0.25">
      <c r="A478" s="96"/>
      <c r="B478" s="97"/>
      <c r="C478" s="97"/>
      <c r="D478" s="97"/>
      <c r="E478" s="97"/>
      <c r="F478" s="97"/>
      <c r="G478" s="27"/>
    </row>
    <row r="479" spans="1:7" s="4" customFormat="1" ht="14.25" customHeight="1" x14ac:dyDescent="0.25">
      <c r="A479" s="96"/>
      <c r="B479" s="97"/>
      <c r="C479" s="97"/>
      <c r="D479" s="97"/>
      <c r="E479" s="97"/>
      <c r="F479" s="97"/>
      <c r="G479" s="27"/>
    </row>
    <row r="480" spans="1:7" s="4" customFormat="1" x14ac:dyDescent="0.25">
      <c r="A480" s="96"/>
      <c r="B480" s="97"/>
      <c r="C480" s="97"/>
      <c r="D480" s="97"/>
      <c r="E480" s="97"/>
      <c r="F480" s="97"/>
      <c r="G480" s="27"/>
    </row>
    <row r="481" spans="1:7" s="4" customFormat="1" x14ac:dyDescent="0.25">
      <c r="A481" s="96"/>
      <c r="B481" s="97"/>
      <c r="C481" s="97"/>
      <c r="D481" s="97"/>
      <c r="E481" s="97"/>
      <c r="F481" s="97"/>
      <c r="G481" s="27"/>
    </row>
    <row r="482" spans="1:7" s="4" customFormat="1" ht="50.25" customHeight="1" x14ac:dyDescent="0.25">
      <c r="A482" s="96"/>
      <c r="B482" s="97"/>
      <c r="C482" s="97"/>
      <c r="D482" s="97"/>
      <c r="E482" s="97"/>
      <c r="F482" s="97"/>
      <c r="G482" s="27"/>
    </row>
    <row r="483" spans="1:7" s="4" customFormat="1" x14ac:dyDescent="0.25">
      <c r="A483" s="96"/>
      <c r="B483" s="97"/>
      <c r="C483" s="97"/>
      <c r="D483" s="97"/>
      <c r="E483" s="97"/>
      <c r="F483" s="97"/>
      <c r="G483" s="27"/>
    </row>
    <row r="484" spans="1:7" s="4" customFormat="1" x14ac:dyDescent="0.25">
      <c r="A484" s="96"/>
      <c r="B484" s="97"/>
      <c r="C484" s="97"/>
      <c r="D484" s="97"/>
      <c r="E484" s="97"/>
      <c r="F484" s="97"/>
      <c r="G484" s="27"/>
    </row>
    <row r="485" spans="1:7" s="4" customFormat="1" ht="33" customHeight="1" x14ac:dyDescent="0.25">
      <c r="A485" s="96"/>
      <c r="B485" s="97"/>
      <c r="C485" s="97"/>
      <c r="D485" s="97"/>
      <c r="E485" s="97"/>
      <c r="F485" s="97"/>
      <c r="G485" s="27"/>
    </row>
    <row r="486" spans="1:7" s="4" customFormat="1" x14ac:dyDescent="0.25">
      <c r="A486" s="96"/>
      <c r="B486" s="97"/>
      <c r="C486" s="97"/>
      <c r="D486" s="97"/>
      <c r="E486" s="97"/>
      <c r="F486" s="97"/>
      <c r="G486" s="27"/>
    </row>
    <row r="487" spans="1:7" s="4" customFormat="1" x14ac:dyDescent="0.25">
      <c r="A487" s="96"/>
      <c r="B487" s="97"/>
      <c r="C487" s="97"/>
      <c r="D487" s="97"/>
      <c r="E487" s="97"/>
      <c r="F487" s="97"/>
      <c r="G487" s="27"/>
    </row>
    <row r="488" spans="1:7" s="4" customFormat="1" ht="35.25" customHeight="1" x14ac:dyDescent="0.25">
      <c r="A488" s="96"/>
      <c r="B488" s="97"/>
      <c r="C488" s="97"/>
      <c r="D488" s="97"/>
      <c r="E488" s="97"/>
      <c r="F488" s="97"/>
      <c r="G488" s="27"/>
    </row>
    <row r="489" spans="1:7" s="4" customFormat="1" x14ac:dyDescent="0.25">
      <c r="A489" s="96"/>
      <c r="B489" s="97"/>
      <c r="C489" s="97"/>
      <c r="D489" s="97"/>
      <c r="E489" s="97"/>
      <c r="F489" s="97"/>
      <c r="G489" s="27"/>
    </row>
    <row r="490" spans="1:7" s="4" customFormat="1" x14ac:dyDescent="0.25">
      <c r="A490" s="96"/>
      <c r="B490" s="97"/>
      <c r="C490" s="97"/>
      <c r="D490" s="97"/>
      <c r="E490" s="97"/>
      <c r="F490" s="97"/>
      <c r="G490" s="27"/>
    </row>
    <row r="491" spans="1:7" s="4" customFormat="1" x14ac:dyDescent="0.25">
      <c r="A491" s="96"/>
      <c r="B491" s="97"/>
      <c r="C491" s="97"/>
      <c r="D491" s="97"/>
      <c r="E491" s="97"/>
      <c r="F491" s="97"/>
      <c r="G491" s="27"/>
    </row>
    <row r="492" spans="1:7" s="4" customFormat="1" x14ac:dyDescent="0.25">
      <c r="A492" s="96"/>
      <c r="B492" s="97"/>
      <c r="C492" s="97"/>
      <c r="D492" s="97"/>
      <c r="E492" s="97"/>
      <c r="F492" s="97"/>
      <c r="G492" s="27"/>
    </row>
    <row r="493" spans="1:7" s="4" customFormat="1" x14ac:dyDescent="0.25">
      <c r="A493" s="96"/>
      <c r="B493" s="97"/>
      <c r="C493" s="97"/>
      <c r="D493" s="97"/>
      <c r="E493" s="97"/>
      <c r="F493" s="97"/>
      <c r="G493" s="27"/>
    </row>
    <row r="494" spans="1:7" s="4" customFormat="1" x14ac:dyDescent="0.25">
      <c r="A494" s="96"/>
      <c r="B494" s="97"/>
      <c r="C494" s="97"/>
      <c r="D494" s="97"/>
      <c r="E494" s="97"/>
      <c r="F494" s="97"/>
      <c r="G494" s="27"/>
    </row>
    <row r="495" spans="1:7" s="4" customFormat="1" x14ac:dyDescent="0.25">
      <c r="A495" s="96"/>
      <c r="B495" s="97"/>
      <c r="C495" s="97"/>
      <c r="D495" s="97"/>
      <c r="E495" s="97"/>
      <c r="F495" s="97"/>
      <c r="G495" s="27"/>
    </row>
    <row r="496" spans="1:7" s="4" customFormat="1" ht="60.75" customHeight="1" x14ac:dyDescent="0.25">
      <c r="A496" s="96"/>
      <c r="B496" s="97"/>
      <c r="C496" s="97"/>
      <c r="D496" s="97"/>
      <c r="E496" s="97"/>
      <c r="F496" s="97"/>
      <c r="G496" s="27"/>
    </row>
    <row r="497" spans="1:7" s="4" customFormat="1" ht="14.25" customHeight="1" x14ac:dyDescent="0.25">
      <c r="A497" s="96"/>
      <c r="B497" s="97"/>
      <c r="C497" s="97"/>
      <c r="D497" s="97"/>
      <c r="E497" s="97"/>
      <c r="F497" s="97"/>
      <c r="G497" s="27"/>
    </row>
    <row r="498" spans="1:7" s="4" customFormat="1" ht="14.25" customHeight="1" x14ac:dyDescent="0.25">
      <c r="A498" s="96"/>
      <c r="B498" s="97"/>
      <c r="C498" s="97"/>
      <c r="D498" s="97"/>
      <c r="E498" s="97"/>
      <c r="F498" s="97"/>
      <c r="G498" s="27"/>
    </row>
    <row r="499" spans="1:7" s="4" customFormat="1" x14ac:dyDescent="0.25">
      <c r="A499" s="96"/>
      <c r="B499" s="97"/>
      <c r="C499" s="97"/>
      <c r="D499" s="97"/>
      <c r="E499" s="97"/>
      <c r="F499" s="97"/>
      <c r="G499" s="27"/>
    </row>
    <row r="500" spans="1:7" s="4" customFormat="1" x14ac:dyDescent="0.25">
      <c r="A500" s="96"/>
      <c r="B500" s="97"/>
      <c r="C500" s="97"/>
      <c r="D500" s="97"/>
      <c r="E500" s="97"/>
      <c r="F500" s="97"/>
      <c r="G500" s="27"/>
    </row>
    <row r="501" spans="1:7" s="4" customFormat="1" ht="42" customHeight="1" x14ac:dyDescent="0.25">
      <c r="A501" s="96"/>
      <c r="B501" s="97"/>
      <c r="C501" s="97"/>
      <c r="D501" s="97"/>
      <c r="E501" s="97"/>
      <c r="F501" s="97"/>
      <c r="G501" s="27"/>
    </row>
    <row r="502" spans="1:7" s="4" customFormat="1" x14ac:dyDescent="0.25">
      <c r="A502" s="96"/>
      <c r="B502" s="97"/>
      <c r="C502" s="97"/>
      <c r="D502" s="97"/>
      <c r="E502" s="97"/>
      <c r="F502" s="97"/>
      <c r="G502" s="27"/>
    </row>
    <row r="503" spans="1:7" s="4" customFormat="1" x14ac:dyDescent="0.25">
      <c r="A503" s="96"/>
      <c r="B503" s="97"/>
      <c r="C503" s="97"/>
      <c r="D503" s="97"/>
      <c r="E503" s="97"/>
      <c r="F503" s="97"/>
      <c r="G503" s="27"/>
    </row>
    <row r="504" spans="1:7" s="4" customFormat="1" ht="42" customHeight="1" x14ac:dyDescent="0.25">
      <c r="A504" s="96"/>
      <c r="B504" s="97"/>
      <c r="C504" s="97"/>
      <c r="D504" s="97"/>
      <c r="E504" s="97"/>
      <c r="F504" s="97"/>
      <c r="G504" s="27"/>
    </row>
    <row r="505" spans="1:7" s="4" customFormat="1" x14ac:dyDescent="0.25">
      <c r="A505" s="96"/>
      <c r="B505" s="97"/>
      <c r="C505" s="97"/>
      <c r="D505" s="97"/>
      <c r="E505" s="97"/>
      <c r="F505" s="97"/>
      <c r="G505" s="27"/>
    </row>
    <row r="506" spans="1:7" s="4" customFormat="1" x14ac:dyDescent="0.25">
      <c r="A506" s="96"/>
      <c r="B506" s="97"/>
      <c r="C506" s="97"/>
      <c r="D506" s="97"/>
      <c r="E506" s="97"/>
      <c r="F506" s="97"/>
      <c r="G506" s="27"/>
    </row>
    <row r="507" spans="1:7" s="4" customFormat="1" x14ac:dyDescent="0.25">
      <c r="A507" s="96"/>
      <c r="B507" s="97"/>
      <c r="C507" s="97"/>
      <c r="D507" s="97"/>
      <c r="E507" s="97"/>
      <c r="F507" s="97"/>
      <c r="G507" s="27"/>
    </row>
    <row r="508" spans="1:7" s="4" customFormat="1" ht="23.25" customHeight="1" x14ac:dyDescent="0.25">
      <c r="A508" s="96"/>
      <c r="B508" s="97"/>
      <c r="C508" s="97"/>
      <c r="D508" s="97"/>
      <c r="E508" s="97"/>
      <c r="F508" s="97"/>
      <c r="G508" s="27"/>
    </row>
    <row r="509" spans="1:7" s="4" customFormat="1" ht="23.25" customHeight="1" x14ac:dyDescent="0.25">
      <c r="A509" s="96"/>
      <c r="B509" s="97"/>
      <c r="C509" s="97"/>
      <c r="D509" s="97"/>
      <c r="E509" s="97"/>
      <c r="F509" s="97"/>
      <c r="G509" s="27"/>
    </row>
    <row r="510" spans="1:7" s="4" customFormat="1" x14ac:dyDescent="0.25">
      <c r="A510" s="96"/>
      <c r="B510" s="97"/>
      <c r="C510" s="97"/>
      <c r="D510" s="97"/>
      <c r="E510" s="97"/>
      <c r="F510" s="97"/>
      <c r="G510" s="27"/>
    </row>
    <row r="511" spans="1:7" s="4" customFormat="1" x14ac:dyDescent="0.25">
      <c r="A511" s="96"/>
      <c r="B511" s="97"/>
      <c r="C511" s="97"/>
      <c r="D511" s="97"/>
      <c r="E511" s="97"/>
      <c r="F511" s="97"/>
      <c r="G511" s="27"/>
    </row>
    <row r="512" spans="1:7" s="4" customFormat="1" x14ac:dyDescent="0.25">
      <c r="A512" s="96"/>
      <c r="B512" s="97"/>
      <c r="C512" s="97"/>
      <c r="D512" s="97"/>
      <c r="E512" s="97"/>
      <c r="F512" s="97"/>
      <c r="G512" s="27"/>
    </row>
    <row r="513" spans="1:7" s="4" customFormat="1" x14ac:dyDescent="0.25">
      <c r="A513" s="96"/>
      <c r="B513" s="97"/>
      <c r="C513" s="97"/>
      <c r="D513" s="97"/>
      <c r="E513" s="97"/>
      <c r="F513" s="97"/>
      <c r="G513" s="27"/>
    </row>
    <row r="514" spans="1:7" s="4" customFormat="1" x14ac:dyDescent="0.25">
      <c r="A514" s="96"/>
      <c r="B514" s="97"/>
      <c r="C514" s="97"/>
      <c r="D514" s="97"/>
      <c r="E514" s="97"/>
      <c r="F514" s="97"/>
      <c r="G514" s="27"/>
    </row>
    <row r="515" spans="1:7" s="4" customFormat="1" x14ac:dyDescent="0.25">
      <c r="A515" s="96"/>
      <c r="B515" s="97"/>
      <c r="C515" s="97"/>
      <c r="D515" s="97"/>
      <c r="E515" s="97"/>
      <c r="F515" s="97"/>
      <c r="G515" s="27"/>
    </row>
    <row r="516" spans="1:7" s="4" customFormat="1" x14ac:dyDescent="0.25">
      <c r="A516" s="96"/>
      <c r="B516" s="97"/>
      <c r="C516" s="97"/>
      <c r="D516" s="97"/>
      <c r="E516" s="97"/>
      <c r="F516" s="97"/>
      <c r="G516" s="27"/>
    </row>
    <row r="517" spans="1:7" s="4" customFormat="1" x14ac:dyDescent="0.25">
      <c r="A517" s="96"/>
      <c r="B517" s="97"/>
      <c r="C517" s="97"/>
      <c r="D517" s="97"/>
      <c r="E517" s="97"/>
      <c r="F517" s="97"/>
      <c r="G517" s="27"/>
    </row>
    <row r="518" spans="1:7" s="4" customFormat="1" x14ac:dyDescent="0.25">
      <c r="A518" s="96"/>
      <c r="B518" s="97"/>
      <c r="C518" s="97"/>
      <c r="D518" s="97"/>
      <c r="E518" s="97"/>
      <c r="F518" s="97"/>
      <c r="G518" s="27"/>
    </row>
    <row r="519" spans="1:7" s="4" customFormat="1" x14ac:dyDescent="0.25">
      <c r="A519" s="96"/>
      <c r="B519" s="97"/>
      <c r="C519" s="97"/>
      <c r="D519" s="97"/>
      <c r="E519" s="97"/>
      <c r="F519" s="97"/>
      <c r="G519" s="27"/>
    </row>
    <row r="520" spans="1:7" s="4" customFormat="1" x14ac:dyDescent="0.25">
      <c r="A520" s="96"/>
      <c r="B520" s="97"/>
      <c r="C520" s="97"/>
      <c r="D520" s="97"/>
      <c r="E520" s="97"/>
      <c r="F520" s="97"/>
      <c r="G520" s="27"/>
    </row>
    <row r="521" spans="1:7" s="4" customFormat="1" ht="42.75" customHeight="1" x14ac:dyDescent="0.25">
      <c r="A521" s="96"/>
      <c r="B521" s="97"/>
      <c r="C521" s="97"/>
      <c r="D521" s="97"/>
      <c r="E521" s="97"/>
      <c r="F521" s="97"/>
      <c r="G521" s="27"/>
    </row>
    <row r="522" spans="1:7" s="4" customFormat="1" x14ac:dyDescent="0.25">
      <c r="A522" s="96"/>
      <c r="B522" s="97"/>
      <c r="C522" s="97"/>
      <c r="D522" s="97"/>
      <c r="E522" s="97"/>
      <c r="F522" s="97"/>
      <c r="G522" s="27"/>
    </row>
    <row r="523" spans="1:7" s="4" customFormat="1" x14ac:dyDescent="0.25">
      <c r="A523" s="96"/>
      <c r="B523" s="97"/>
      <c r="C523" s="97"/>
      <c r="D523" s="97"/>
      <c r="E523" s="97"/>
      <c r="F523" s="97"/>
      <c r="G523" s="27"/>
    </row>
    <row r="524" spans="1:7" s="4" customFormat="1" x14ac:dyDescent="0.25">
      <c r="A524" s="96"/>
      <c r="B524" s="97"/>
      <c r="C524" s="97"/>
      <c r="D524" s="97"/>
      <c r="E524" s="97"/>
      <c r="F524" s="97"/>
      <c r="G524" s="27"/>
    </row>
    <row r="525" spans="1:7" s="4" customFormat="1" x14ac:dyDescent="0.25">
      <c r="A525" s="96"/>
      <c r="B525" s="97"/>
      <c r="C525" s="97"/>
      <c r="D525" s="97"/>
      <c r="E525" s="97"/>
      <c r="F525" s="97"/>
      <c r="G525" s="27"/>
    </row>
    <row r="526" spans="1:7" s="4" customFormat="1" x14ac:dyDescent="0.25">
      <c r="A526" s="96"/>
      <c r="B526" s="97"/>
      <c r="C526" s="97"/>
      <c r="D526" s="97"/>
      <c r="E526" s="97"/>
      <c r="F526" s="97"/>
      <c r="G526" s="27"/>
    </row>
    <row r="527" spans="1:7" s="4" customFormat="1" x14ac:dyDescent="0.25">
      <c r="A527" s="96"/>
      <c r="B527" s="97"/>
      <c r="C527" s="97"/>
      <c r="D527" s="97"/>
      <c r="E527" s="97"/>
      <c r="F527" s="97"/>
      <c r="G527" s="27"/>
    </row>
    <row r="528" spans="1:7" s="4" customFormat="1" x14ac:dyDescent="0.25">
      <c r="A528" s="96"/>
      <c r="B528" s="97"/>
      <c r="C528" s="97"/>
      <c r="D528" s="97"/>
      <c r="E528" s="97"/>
      <c r="F528" s="97"/>
      <c r="G528" s="27"/>
    </row>
    <row r="529" spans="1:7" s="4" customFormat="1" x14ac:dyDescent="0.25">
      <c r="A529" s="96"/>
      <c r="B529" s="97"/>
      <c r="C529" s="97"/>
      <c r="D529" s="97"/>
      <c r="E529" s="97"/>
      <c r="F529" s="97"/>
      <c r="G529" s="27"/>
    </row>
    <row r="530" spans="1:7" s="4" customFormat="1" x14ac:dyDescent="0.25">
      <c r="A530" s="96"/>
      <c r="B530" s="97"/>
      <c r="C530" s="97"/>
      <c r="D530" s="97"/>
      <c r="E530" s="97"/>
      <c r="F530" s="97"/>
      <c r="G530" s="27"/>
    </row>
  </sheetData>
  <sheetProtection algorithmName="SHA-512" hashValue="07DlRXRGd0bFw9EuV5X9QC+ux+aitBETH+oYStAP/6k4keJ8Soen9XHSiNXRF4ZHrD8JkB6CwJsdxTqMenBLTw==" saltValue="doY1sNnTEJxykcuwXxBHCQ==" spinCount="100000" sheet="1" objects="1" scenarios="1" formatRows="0"/>
  <mergeCells count="108">
    <mergeCell ref="C168:F168"/>
    <mergeCell ref="C169:F169"/>
    <mergeCell ref="E132:F132"/>
    <mergeCell ref="E133:F133"/>
    <mergeCell ref="E134:F134"/>
    <mergeCell ref="E135:F135"/>
    <mergeCell ref="E158:F158"/>
    <mergeCell ref="E159:F159"/>
    <mergeCell ref="E160:F160"/>
    <mergeCell ref="E162:F162"/>
    <mergeCell ref="E144:F144"/>
    <mergeCell ref="C145:D145"/>
    <mergeCell ref="E145:F145"/>
    <mergeCell ref="C146:D146"/>
    <mergeCell ref="E146:F146"/>
    <mergeCell ref="E148:F148"/>
    <mergeCell ref="E149:F149"/>
    <mergeCell ref="E151:F151"/>
    <mergeCell ref="E154:F154"/>
    <mergeCell ref="E155:F155"/>
    <mergeCell ref="E156:F156"/>
    <mergeCell ref="C208:F208"/>
    <mergeCell ref="C209:F209"/>
    <mergeCell ref="E206:F206"/>
    <mergeCell ref="E163:F163"/>
    <mergeCell ref="E165:F165"/>
    <mergeCell ref="E184:F184"/>
    <mergeCell ref="E195:F195"/>
    <mergeCell ref="E205:F205"/>
    <mergeCell ref="E172:F172"/>
    <mergeCell ref="E174:F174"/>
    <mergeCell ref="E166:F166"/>
    <mergeCell ref="E203:F203"/>
    <mergeCell ref="E198:F198"/>
    <mergeCell ref="E199:F199"/>
    <mergeCell ref="E200:F200"/>
    <mergeCell ref="E201:F201"/>
    <mergeCell ref="E202:F202"/>
    <mergeCell ref="E192:F192"/>
    <mergeCell ref="E187:F187"/>
    <mergeCell ref="E188:F188"/>
    <mergeCell ref="E185:F185"/>
    <mergeCell ref="E186:F186"/>
    <mergeCell ref="E196:F196"/>
    <mergeCell ref="E189:F189"/>
    <mergeCell ref="E197:F197"/>
    <mergeCell ref="E120:F120"/>
    <mergeCell ref="C102:F102"/>
    <mergeCell ref="C143:D143"/>
    <mergeCell ref="E143:F143"/>
    <mergeCell ref="E142:F142"/>
    <mergeCell ref="C138:F138"/>
    <mergeCell ref="C141:D141"/>
    <mergeCell ref="E121:F121"/>
    <mergeCell ref="E122:F122"/>
    <mergeCell ref="E123:F123"/>
    <mergeCell ref="E124:F124"/>
    <mergeCell ref="E125:F125"/>
    <mergeCell ref="E126:F126"/>
    <mergeCell ref="E127:F127"/>
    <mergeCell ref="E128:F128"/>
    <mergeCell ref="E129:F129"/>
    <mergeCell ref="E130:F130"/>
    <mergeCell ref="E131:F131"/>
    <mergeCell ref="E152:F152"/>
    <mergeCell ref="E153:F153"/>
    <mergeCell ref="E157:F157"/>
    <mergeCell ref="E190:F190"/>
    <mergeCell ref="E191:F191"/>
    <mergeCell ref="E95:F95"/>
    <mergeCell ref="E96:F96"/>
    <mergeCell ref="C98:F98"/>
    <mergeCell ref="E118:F118"/>
    <mergeCell ref="E119:F119"/>
    <mergeCell ref="E104:F104"/>
    <mergeCell ref="E105:F105"/>
    <mergeCell ref="E106:F106"/>
    <mergeCell ref="C108:F108"/>
    <mergeCell ref="C109:F109"/>
    <mergeCell ref="C99:F99"/>
    <mergeCell ref="C101:F101"/>
    <mergeCell ref="E115:F115"/>
    <mergeCell ref="E116:F116"/>
    <mergeCell ref="E117:F117"/>
    <mergeCell ref="C88:F88"/>
    <mergeCell ref="E90:F90"/>
    <mergeCell ref="E91:F91"/>
    <mergeCell ref="E92:F92"/>
    <mergeCell ref="E93:F93"/>
    <mergeCell ref="E94:F94"/>
    <mergeCell ref="C8:D8"/>
    <mergeCell ref="C84:F84"/>
    <mergeCell ref="C52:F52"/>
    <mergeCell ref="C53:F53"/>
    <mergeCell ref="C59:F59"/>
    <mergeCell ref="C60:F60"/>
    <mergeCell ref="C61:F61"/>
    <mergeCell ref="C85:F85"/>
    <mergeCell ref="C87:F87"/>
    <mergeCell ref="C62:F62"/>
    <mergeCell ref="C63:F63"/>
    <mergeCell ref="C64:F64"/>
    <mergeCell ref="C67:F67"/>
    <mergeCell ref="E81:F81"/>
    <mergeCell ref="E82:F82"/>
    <mergeCell ref="C65:F65"/>
    <mergeCell ref="C66:F66"/>
    <mergeCell ref="C69:F69"/>
  </mergeCells>
  <conditionalFormatting sqref="G60:G67 G185:G193 G196:G203">
    <cfRule type="notContainsBlanks" dxfId="191" priority="143" stopIfTrue="1">
      <formula>LEN(TRIM(G60))&gt;0</formula>
    </cfRule>
  </conditionalFormatting>
  <conditionalFormatting sqref="G21:G50">
    <cfRule type="notContainsBlanks" dxfId="190" priority="133" stopIfTrue="1">
      <formula>LEN(TRIM(G21))&gt;0</formula>
    </cfRule>
  </conditionalFormatting>
  <conditionalFormatting sqref="G85">
    <cfRule type="notContainsBlanks" dxfId="189" priority="132" stopIfTrue="1">
      <formula>LEN(TRIM(G85))&gt;0</formula>
    </cfRule>
  </conditionalFormatting>
  <conditionalFormatting sqref="G116:G135">
    <cfRule type="notContainsBlanks" dxfId="188" priority="131" stopIfTrue="1">
      <formula>LEN(TRIM(G116))&gt;0</formula>
    </cfRule>
  </conditionalFormatting>
  <conditionalFormatting sqref="G14:G15">
    <cfRule type="notContainsBlanks" dxfId="187" priority="130" stopIfTrue="1">
      <formula>LEN(TRIM(G14))&gt;0</formula>
    </cfRule>
  </conditionalFormatting>
  <conditionalFormatting sqref="G53">
    <cfRule type="notContainsBlanks" dxfId="186" priority="129" stopIfTrue="1">
      <formula>LEN(TRIM(G53))&gt;0</formula>
    </cfRule>
  </conditionalFormatting>
  <conditionalFormatting sqref="G73:G78">
    <cfRule type="notContainsBlanks" dxfId="185" priority="127" stopIfTrue="1">
      <formula>LEN(TRIM(G73))&gt;0</formula>
    </cfRule>
  </conditionalFormatting>
  <conditionalFormatting sqref="G88">
    <cfRule type="notContainsBlanks" dxfId="184" priority="125" stopIfTrue="1">
      <formula>LEN(TRIM(G88))&gt;0</formula>
    </cfRule>
  </conditionalFormatting>
  <conditionalFormatting sqref="G91:G96">
    <cfRule type="notContainsBlanks" dxfId="183" priority="124" stopIfTrue="1">
      <formula>LEN(TRIM(G91))&gt;0</formula>
    </cfRule>
  </conditionalFormatting>
  <conditionalFormatting sqref="G99">
    <cfRule type="notContainsBlanks" dxfId="182" priority="123" stopIfTrue="1">
      <formula>LEN(TRIM(G99))&gt;0</formula>
    </cfRule>
  </conditionalFormatting>
  <conditionalFormatting sqref="G102">
    <cfRule type="notContainsBlanks" dxfId="181" priority="122" stopIfTrue="1">
      <formula>LEN(TRIM(G102))&gt;0</formula>
    </cfRule>
  </conditionalFormatting>
  <conditionalFormatting sqref="G105:G106">
    <cfRule type="notContainsBlanks" dxfId="180" priority="121" stopIfTrue="1">
      <formula>LEN(TRIM(G105))&gt;0</formula>
    </cfRule>
  </conditionalFormatting>
  <conditionalFormatting sqref="G109">
    <cfRule type="notContainsBlanks" dxfId="179" priority="120" stopIfTrue="1">
      <formula>LEN(TRIM(G109))&gt;0</formula>
    </cfRule>
  </conditionalFormatting>
  <conditionalFormatting sqref="G143:G145">
    <cfRule type="notContainsBlanks" dxfId="178" priority="119" stopIfTrue="1">
      <formula>LEN(TRIM(G143))&gt;0</formula>
    </cfRule>
  </conditionalFormatting>
  <conditionalFormatting sqref="G146">
    <cfRule type="notContainsBlanks" dxfId="177" priority="118" stopIfTrue="1">
      <formula>LEN(TRIM(G146))&gt;0</formula>
    </cfRule>
  </conditionalFormatting>
  <conditionalFormatting sqref="G149">
    <cfRule type="notContainsBlanks" dxfId="176" priority="117" stopIfTrue="1">
      <formula>LEN(TRIM(G149))&gt;0</formula>
    </cfRule>
  </conditionalFormatting>
  <conditionalFormatting sqref="G153:G160">
    <cfRule type="notContainsBlanks" dxfId="175" priority="115" stopIfTrue="1">
      <formula>LEN(TRIM(G153))&gt;0</formula>
    </cfRule>
  </conditionalFormatting>
  <conditionalFormatting sqref="G163">
    <cfRule type="notContainsBlanks" dxfId="174" priority="114" stopIfTrue="1">
      <formula>LEN(TRIM(G163))&gt;0</formula>
    </cfRule>
  </conditionalFormatting>
  <conditionalFormatting sqref="G82">
    <cfRule type="notContainsBlanks" dxfId="173" priority="112" stopIfTrue="1">
      <formula>LEN(TRIM(G82))&gt;0</formula>
    </cfRule>
  </conditionalFormatting>
  <conditionalFormatting sqref="G209">
    <cfRule type="notContainsBlanks" dxfId="172" priority="107" stopIfTrue="1">
      <formula>LEN(TRIM(G209))&gt;0</formula>
    </cfRule>
  </conditionalFormatting>
  <conditionalFormatting sqref="G206">
    <cfRule type="notContainsBlanks" dxfId="171" priority="108" stopIfTrue="1">
      <formula>LEN(TRIM(G206))&gt;0</formula>
    </cfRule>
  </conditionalFormatting>
  <conditionalFormatting sqref="G16:G17">
    <cfRule type="notContainsBlanks" dxfId="170" priority="24" stopIfTrue="1">
      <formula>LEN(TRIM(G16))&gt;0</formula>
    </cfRule>
  </conditionalFormatting>
  <conditionalFormatting sqref="G138">
    <cfRule type="notContainsBlanks" dxfId="169" priority="22" stopIfTrue="1">
      <formula>LEN(TRIM(G138))&gt;0</formula>
    </cfRule>
  </conditionalFormatting>
  <conditionalFormatting sqref="G166">
    <cfRule type="notContainsBlanks" dxfId="168" priority="17" stopIfTrue="1">
      <formula>LEN(TRIM(G166))&gt;0</formula>
    </cfRule>
  </conditionalFormatting>
  <conditionalFormatting sqref="G174:G175">
    <cfRule type="notContainsBlanks" dxfId="167" priority="16" stopIfTrue="1">
      <formula>LEN(TRIM(G174))&gt;0</formula>
    </cfRule>
  </conditionalFormatting>
  <conditionalFormatting sqref="G182">
    <cfRule type="notContainsBlanks" dxfId="166" priority="15" stopIfTrue="1">
      <formula>LEN(TRIM(G182))&gt;0</formula>
    </cfRule>
  </conditionalFormatting>
  <conditionalFormatting sqref="G177">
    <cfRule type="notContainsBlanks" dxfId="165" priority="11" stopIfTrue="1">
      <formula>LEN(TRIM(G177))&gt;0</formula>
    </cfRule>
  </conditionalFormatting>
  <conditionalFormatting sqref="G178">
    <cfRule type="notContainsBlanks" dxfId="164" priority="10" stopIfTrue="1">
      <formula>LEN(TRIM(G178))&gt;0</formula>
    </cfRule>
  </conditionalFormatting>
  <conditionalFormatting sqref="G179">
    <cfRule type="notContainsBlanks" dxfId="163" priority="9" stopIfTrue="1">
      <formula>LEN(TRIM(G179))&gt;0</formula>
    </cfRule>
  </conditionalFormatting>
  <conditionalFormatting sqref="G180">
    <cfRule type="notContainsBlanks" dxfId="162" priority="8" stopIfTrue="1">
      <formula>LEN(TRIM(G180))&gt;0</formula>
    </cfRule>
  </conditionalFormatting>
  <conditionalFormatting sqref="G181">
    <cfRule type="notContainsBlanks" dxfId="161" priority="7" stopIfTrue="1">
      <formula>LEN(TRIM(G181))&gt;0</formula>
    </cfRule>
  </conditionalFormatting>
  <conditionalFormatting sqref="G69">
    <cfRule type="notContainsBlanks" dxfId="160" priority="5" stopIfTrue="1">
      <formula>LEN(TRIM(G69))&gt;0</formula>
    </cfRule>
  </conditionalFormatting>
  <conditionalFormatting sqref="G169:G170">
    <cfRule type="notContainsBlanks" dxfId="159" priority="1" stopIfTrue="1">
      <formula>LEN(TRIM(G169))&gt;0</formula>
    </cfRule>
  </conditionalFormatting>
  <dataValidations count="8">
    <dataValidation type="whole" operator="greaterThanOrEqual" allowBlank="1" showInputMessage="1" showErrorMessage="1" error="Voer een getal groter dan of gelijk 0 in" sqref="E193:F193 E143:F146 E149:F149 E163:F163 E82:F82 E206:F206 E166:F166 E175:F175 E182 F177:F182 E116:F135">
      <formula1>0</formula1>
    </dataValidation>
    <dataValidation type="whole" operator="greaterThanOrEqual" allowBlank="1" showInputMessage="1" showErrorMessage="1" error="voer een getal groter dan of gelijk 0 in" sqref="E105:F106">
      <formula1>0</formula1>
    </dataValidation>
    <dataValidation type="whole" operator="greaterThanOrEqual" allowBlank="1" showInputMessage="1" showErrorMessage="1" error="Voer een getal groter of gelijk 0 in" sqref="E91:F96">
      <formula1>0</formula1>
    </dataValidation>
    <dataValidation type="whole" operator="greaterThanOrEqual" allowBlank="1" showInputMessage="1" showErrorMessage="1" error="Vul een getal groter of gelijk aan 0 in" sqref="E14:F17">
      <formula1>0</formula1>
    </dataValidation>
    <dataValidation type="whole" operator="greaterThanOrEqual" allowBlank="1" showInputMessage="1" showErrorMessage="1" errorTitle="Fout bij invoer!" error="Vul een getal groter of gelijk aan 0 in." sqref="E86:F86 C86 D21:F50 C89 E89:F89 E112:F112">
      <formula1>0</formula1>
    </dataValidation>
    <dataValidation operator="greaterThanOrEqual" allowBlank="1" showInputMessage="1" showErrorMessage="1" error="Voer een getal groter dan of gelijk 0 in" sqref="E177:E181"/>
    <dataValidation type="decimal" allowBlank="1" showInputMessage="1" showErrorMessage="1" error="Voer een geheel getal tussen 0 en 100 in" sqref="F73:F78">
      <formula1>0</formula1>
      <formula2>1</formula2>
    </dataValidation>
    <dataValidation type="whole" operator="greaterThanOrEqual" allowBlank="1" showInputMessage="1" showErrorMessage="1" error="Vul een getal groter of gelijk aan 0 in." sqref="E153:F160 E185:F192 E196:F203">
      <formula1>0</formula1>
    </dataValidation>
  </dataValidations>
  <pageMargins left="0.39370078740157483" right="0.39370078740157483" top="0.39370078740157483" bottom="0.39370078740157483" header="1.1811023622047245" footer="0.19685039370078741"/>
  <pageSetup paperSize="8" scale="59" fitToHeight="0" orientation="portrait" r:id="rId1"/>
  <headerFooter>
    <oddFooter>Page &amp;P of &amp;N</oddFooter>
  </headerFooter>
  <drawing r:id="rId2"/>
  <extLst>
    <ext xmlns:x14="http://schemas.microsoft.com/office/spreadsheetml/2009/9/main" uri="{CCE6A557-97BC-4b89-ADB6-D9C93CAAB3DF}">
      <x14:dataValidations xmlns:xm="http://schemas.microsoft.com/office/excel/2006/main" count="6">
        <x14:dataValidation type="list" showInputMessage="1" showErrorMessage="1" error="Selecteer een antwoord in het drop-down menu">
          <x14:formula1>
            <xm:f>Lists!$B$4:$D$4</xm:f>
          </x14:formula1>
          <xm:sqref>C102:F102 C60:F67</xm:sqref>
        </x14:dataValidation>
        <x14:dataValidation type="list" showInputMessage="1">
          <x14:formula1>
            <xm:f>Lists!$B$3:$C$3</xm:f>
          </x14:formula1>
          <xm:sqref>C209:F209 C109:F109 C99:F99 C88:F88 C53:F53 C169:F169</xm:sqref>
        </x14:dataValidation>
        <x14:dataValidation type="list" allowBlank="1" showInputMessage="1" showErrorMessage="1" error="Maak een keuze uit het drop-down menu_x000a_">
          <x14:formula1>
            <xm:f>Lists!$B$9:$E$9</xm:f>
          </x14:formula1>
          <xm:sqref>C85:F85</xm:sqref>
        </x14:dataValidation>
        <x14:dataValidation type="list" showInputMessage="1" error="Selecteer een antwoord in het drop-down menu">
          <x14:formula1>
            <xm:f>Lists!$B$2</xm:f>
          </x14:formula1>
          <xm:sqref>C138:F138</xm:sqref>
        </x14:dataValidation>
        <x14:dataValidation type="list" operator="greaterThanOrEqual" allowBlank="1" showInputMessage="1" showErrorMessage="1" error="Voer een getal groter dan of gelijk 0 in">
          <x14:formula1>
            <xm:f>Lists!$B$4:$D$4</xm:f>
          </x14:formula1>
          <xm:sqref>E174:F174</xm:sqref>
        </x14:dataValidation>
        <x14:dataValidation type="list" allowBlank="1" showInputMessage="1">
          <x14:formula1>
            <xm:f>Lists!$B$3:$C$3</xm:f>
          </x14:formula1>
          <xm:sqref>C69:F69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7:G96"/>
  <sheetViews>
    <sheetView workbookViewId="0">
      <selection activeCell="B8" sqref="B8"/>
    </sheetView>
  </sheetViews>
  <sheetFormatPr defaultColWidth="9.1796875" defaultRowHeight="14.5" x14ac:dyDescent="0.35"/>
  <cols>
    <col min="1" max="1" width="8.81640625" style="4" customWidth="1"/>
    <col min="2" max="2" width="83.1796875" style="4" customWidth="1"/>
    <col min="3" max="4" width="15.1796875" style="4" customWidth="1"/>
    <col min="5" max="5" width="16.26953125" style="4" customWidth="1"/>
    <col min="6" max="6" width="17.54296875" style="4" customWidth="1"/>
    <col min="7" max="7" width="44.26953125" style="23" customWidth="1"/>
    <col min="8" max="16384" width="9.1796875" style="162"/>
  </cols>
  <sheetData>
    <row r="7" spans="1:7" x14ac:dyDescent="0.35">
      <c r="B7" s="5" t="s">
        <v>1041</v>
      </c>
    </row>
    <row r="8" spans="1:7" x14ac:dyDescent="0.35">
      <c r="B8" s="6"/>
      <c r="C8" s="194"/>
      <c r="D8" s="195"/>
      <c r="E8" s="9"/>
      <c r="F8" s="9"/>
    </row>
    <row r="9" spans="1:7" x14ac:dyDescent="0.35">
      <c r="B9" s="5"/>
    </row>
    <row r="11" spans="1:7" x14ac:dyDescent="0.35">
      <c r="B11" s="1" t="s">
        <v>277</v>
      </c>
      <c r="C11" s="8"/>
      <c r="D11" s="8"/>
      <c r="E11" s="8"/>
      <c r="F11" s="8"/>
      <c r="G11" s="24"/>
    </row>
    <row r="12" spans="1:7" x14ac:dyDescent="0.35">
      <c r="B12" s="163"/>
      <c r="C12" s="8"/>
      <c r="D12" s="8"/>
      <c r="E12" s="8"/>
      <c r="F12" s="8"/>
      <c r="G12" s="24"/>
    </row>
    <row r="13" spans="1:7" ht="25.5" customHeight="1" x14ac:dyDescent="0.35">
      <c r="B13" s="207" t="s">
        <v>1296</v>
      </c>
      <c r="C13" s="207"/>
      <c r="D13" s="207"/>
      <c r="E13" s="207"/>
      <c r="F13" s="207"/>
      <c r="G13" s="207"/>
    </row>
    <row r="14" spans="1:7" x14ac:dyDescent="0.35">
      <c r="B14" s="1" t="s">
        <v>611</v>
      </c>
      <c r="C14" s="8"/>
      <c r="D14" s="8"/>
      <c r="E14" s="8"/>
      <c r="F14" s="8"/>
      <c r="G14" s="24"/>
    </row>
    <row r="15" spans="1:7" x14ac:dyDescent="0.35">
      <c r="B15" s="1"/>
      <c r="D15" s="145"/>
      <c r="E15" s="190" t="s">
        <v>0</v>
      </c>
      <c r="F15" s="190"/>
      <c r="G15" s="142" t="s">
        <v>1</v>
      </c>
    </row>
    <row r="16" spans="1:7" x14ac:dyDescent="0.35">
      <c r="A16" s="133" t="s">
        <v>570</v>
      </c>
      <c r="B16" s="3" t="s">
        <v>278</v>
      </c>
      <c r="D16" s="145"/>
      <c r="E16" s="199"/>
      <c r="F16" s="200"/>
      <c r="G16" s="31" t="str">
        <f>IF(AND(ISNUMBER(C16),ISNUMBER(E16),(E16&gt;=C16)),"",Controlemeldingen!$A$9)</f>
        <v>Voer een aantal (of 0) in</v>
      </c>
    </row>
    <row r="17" spans="1:7" x14ac:dyDescent="0.35">
      <c r="A17" s="133"/>
      <c r="B17" s="13"/>
      <c r="C17" s="145"/>
      <c r="D17" s="134"/>
      <c r="E17" s="134"/>
      <c r="F17" s="134"/>
      <c r="G17" s="135"/>
    </row>
    <row r="18" spans="1:7" x14ac:dyDescent="0.35">
      <c r="A18" s="133"/>
      <c r="B18" s="1" t="s">
        <v>583</v>
      </c>
      <c r="C18" s="29"/>
      <c r="D18" s="134"/>
      <c r="E18" s="134"/>
      <c r="F18" s="134"/>
      <c r="G18" s="135"/>
    </row>
    <row r="19" spans="1:7" x14ac:dyDescent="0.35">
      <c r="A19" s="133"/>
      <c r="B19" s="1"/>
      <c r="C19" s="29"/>
      <c r="D19" s="134"/>
      <c r="E19" s="134"/>
      <c r="F19" s="134"/>
      <c r="G19" s="135"/>
    </row>
    <row r="20" spans="1:7" x14ac:dyDescent="0.35">
      <c r="B20" s="163" t="s">
        <v>279</v>
      </c>
      <c r="D20" s="145"/>
      <c r="E20" s="190"/>
      <c r="F20" s="190"/>
      <c r="G20" s="142"/>
    </row>
    <row r="21" spans="1:7" x14ac:dyDescent="0.35">
      <c r="A21" s="133"/>
      <c r="B21" s="133"/>
      <c r="E21" s="17" t="s">
        <v>834</v>
      </c>
      <c r="F21" s="17" t="s">
        <v>835</v>
      </c>
    </row>
    <row r="22" spans="1:7" ht="30" x14ac:dyDescent="0.35">
      <c r="A22" s="133" t="s">
        <v>571</v>
      </c>
      <c r="B22" s="3" t="s">
        <v>280</v>
      </c>
      <c r="C22" s="142"/>
      <c r="D22" s="142"/>
      <c r="E22" s="142" t="s">
        <v>44</v>
      </c>
      <c r="F22" s="142" t="s">
        <v>281</v>
      </c>
      <c r="G22" s="142" t="s">
        <v>1</v>
      </c>
    </row>
    <row r="23" spans="1:7" x14ac:dyDescent="0.35">
      <c r="A23" s="133" t="s">
        <v>572</v>
      </c>
      <c r="B23" s="18" t="s">
        <v>282</v>
      </c>
      <c r="C23" s="142"/>
      <c r="D23" s="142"/>
      <c r="E23" s="19"/>
      <c r="F23" s="20"/>
      <c r="G23" s="22" t="str">
        <f>IF(AND(ISNUMBER(E23),ISNUMBER(F23)),"",Controlemeldingen!$A$13)</f>
        <v>Voer het aantal in, en het bedrag in hele euro's</v>
      </c>
    </row>
    <row r="24" spans="1:7" x14ac:dyDescent="0.35">
      <c r="A24" s="133" t="s">
        <v>573</v>
      </c>
      <c r="B24" s="3" t="s">
        <v>283</v>
      </c>
      <c r="C24" s="142"/>
      <c r="D24" s="142"/>
      <c r="E24" s="19"/>
      <c r="F24" s="20"/>
      <c r="G24" s="22" t="str">
        <f>IF(AND(ISNUMBER(E24),ISNUMBER(F24)),"",Controlemeldingen!$A$13)</f>
        <v>Voer het aantal in, en het bedrag in hele euro's</v>
      </c>
    </row>
    <row r="25" spans="1:7" x14ac:dyDescent="0.35">
      <c r="A25" s="133"/>
    </row>
    <row r="26" spans="1:7" x14ac:dyDescent="0.35">
      <c r="A26" s="133"/>
      <c r="B26" s="14"/>
      <c r="E26" s="17" t="s">
        <v>836</v>
      </c>
      <c r="F26" s="17" t="s">
        <v>837</v>
      </c>
    </row>
    <row r="27" spans="1:7" ht="50" x14ac:dyDescent="0.35">
      <c r="A27" s="133" t="s">
        <v>574</v>
      </c>
      <c r="B27" s="3" t="s">
        <v>284</v>
      </c>
      <c r="C27" s="142"/>
      <c r="D27" s="142"/>
      <c r="E27" s="142" t="s">
        <v>44</v>
      </c>
      <c r="F27" s="142" t="s">
        <v>281</v>
      </c>
      <c r="G27" s="142" t="s">
        <v>1</v>
      </c>
    </row>
    <row r="28" spans="1:7" x14ac:dyDescent="0.35">
      <c r="A28" s="133" t="s">
        <v>575</v>
      </c>
      <c r="B28" s="18" t="s">
        <v>285</v>
      </c>
      <c r="C28" s="142"/>
      <c r="D28" s="142"/>
      <c r="E28" s="19"/>
      <c r="F28" s="20"/>
      <c r="G28" s="22" t="str">
        <f>IF(AND(ISNUMBER(E28),ISNUMBER(F28)),"",Controlemeldingen!$A$13)</f>
        <v>Voer het aantal in, en het bedrag in hele euro's</v>
      </c>
    </row>
    <row r="29" spans="1:7" x14ac:dyDescent="0.35">
      <c r="A29" s="133" t="s">
        <v>576</v>
      </c>
      <c r="B29" s="3" t="s">
        <v>286</v>
      </c>
      <c r="C29" s="142"/>
      <c r="D29" s="142"/>
      <c r="E29" s="19"/>
      <c r="F29" s="20"/>
      <c r="G29" s="22" t="str">
        <f>IF(AND(ISNUMBER(E29),ISNUMBER(F29)),"",Controlemeldingen!$A$13)</f>
        <v>Voer het aantal in, en het bedrag in hele euro's</v>
      </c>
    </row>
    <row r="30" spans="1:7" x14ac:dyDescent="0.35">
      <c r="A30" s="133" t="s">
        <v>577</v>
      </c>
      <c r="B30" s="3" t="s">
        <v>287</v>
      </c>
      <c r="C30" s="142"/>
      <c r="D30" s="142"/>
      <c r="E30" s="19"/>
      <c r="F30" s="20"/>
      <c r="G30" s="22" t="str">
        <f>IF(AND(ISNUMBER(E30),ISNUMBER(F30)),"",Controlemeldingen!$A$13)</f>
        <v>Voer het aantal in, en het bedrag in hele euro's</v>
      </c>
    </row>
    <row r="31" spans="1:7" ht="35" x14ac:dyDescent="0.35">
      <c r="A31" s="133"/>
      <c r="B31" s="67" t="s">
        <v>288</v>
      </c>
      <c r="C31" s="133"/>
      <c r="D31" s="133"/>
      <c r="E31" s="133"/>
      <c r="F31" s="133"/>
      <c r="G31" s="136"/>
    </row>
    <row r="32" spans="1:7" x14ac:dyDescent="0.35">
      <c r="A32" s="133"/>
      <c r="B32" s="133"/>
      <c r="C32" s="133"/>
      <c r="D32" s="133"/>
      <c r="E32" s="133"/>
      <c r="F32" s="133"/>
      <c r="G32" s="136"/>
    </row>
    <row r="33" spans="1:7" x14ac:dyDescent="0.35">
      <c r="A33" s="133"/>
      <c r="B33" s="133"/>
      <c r="E33" s="133"/>
      <c r="F33" s="133"/>
    </row>
    <row r="34" spans="1:7" ht="40" x14ac:dyDescent="0.35">
      <c r="A34" s="133" t="s">
        <v>578</v>
      </c>
      <c r="B34" s="3" t="s">
        <v>289</v>
      </c>
      <c r="C34" s="142"/>
      <c r="D34" s="142"/>
      <c r="E34" s="208" t="s">
        <v>44</v>
      </c>
      <c r="F34" s="208"/>
      <c r="G34" s="142" t="s">
        <v>1</v>
      </c>
    </row>
    <row r="35" spans="1:7" x14ac:dyDescent="0.35">
      <c r="A35" s="133" t="s">
        <v>579</v>
      </c>
      <c r="B35" s="18" t="s">
        <v>285</v>
      </c>
      <c r="C35" s="142"/>
      <c r="D35" s="142"/>
      <c r="E35" s="199"/>
      <c r="F35" s="200"/>
      <c r="G35" s="31" t="str">
        <f>IF(ISNUMBER(E35),"",Controlemeldingen!$A$9)</f>
        <v>Voer een aantal (of 0) in</v>
      </c>
    </row>
    <row r="36" spans="1:7" x14ac:dyDescent="0.35">
      <c r="A36" s="133" t="s">
        <v>580</v>
      </c>
      <c r="B36" s="3" t="s">
        <v>286</v>
      </c>
      <c r="C36" s="142"/>
      <c r="D36" s="142"/>
      <c r="E36" s="199"/>
      <c r="F36" s="200"/>
      <c r="G36" s="31" t="str">
        <f>IF(ISNUMBER(E36),"",Controlemeldingen!$A$9)</f>
        <v>Voer een aantal (of 0) in</v>
      </c>
    </row>
    <row r="37" spans="1:7" x14ac:dyDescent="0.35">
      <c r="A37" s="133" t="s">
        <v>581</v>
      </c>
      <c r="B37" s="3" t="s">
        <v>287</v>
      </c>
      <c r="C37" s="142"/>
      <c r="D37" s="142"/>
      <c r="E37" s="199"/>
      <c r="F37" s="200"/>
      <c r="G37" s="31" t="str">
        <f>IF(ISNUMBER(E37),"",Controlemeldingen!$A$9)</f>
        <v>Voer een aantal (of 0) in</v>
      </c>
    </row>
    <row r="38" spans="1:7" ht="35" x14ac:dyDescent="0.35">
      <c r="A38" s="133"/>
      <c r="B38" s="67" t="s">
        <v>288</v>
      </c>
      <c r="C38" s="133"/>
      <c r="D38" s="133"/>
      <c r="E38" s="133"/>
      <c r="F38" s="133"/>
      <c r="G38" s="136"/>
    </row>
    <row r="39" spans="1:7" x14ac:dyDescent="0.35">
      <c r="A39" s="133"/>
      <c r="B39" s="14"/>
      <c r="C39" s="133"/>
      <c r="D39" s="133"/>
      <c r="E39" s="133"/>
      <c r="F39" s="133"/>
      <c r="G39" s="136"/>
    </row>
    <row r="40" spans="1:7" x14ac:dyDescent="0.35">
      <c r="A40" s="133"/>
      <c r="C40" s="190" t="s">
        <v>0</v>
      </c>
      <c r="D40" s="190"/>
      <c r="E40" s="190"/>
      <c r="F40" s="190"/>
      <c r="G40" s="142" t="s">
        <v>1</v>
      </c>
    </row>
    <row r="41" spans="1:7" ht="20" x14ac:dyDescent="0.35">
      <c r="A41" s="133" t="s">
        <v>582</v>
      </c>
      <c r="B41" s="3" t="s">
        <v>290</v>
      </c>
      <c r="C41" s="191" t="s">
        <v>47</v>
      </c>
      <c r="D41" s="192"/>
      <c r="E41" s="192"/>
      <c r="F41" s="193"/>
      <c r="G41" s="31" t="str">
        <f>IF(C41=Lists!$B$3,Controlemeldingen!$A$11,"")</f>
        <v>Vermeld (optioneel) een toelichting</v>
      </c>
    </row>
    <row r="42" spans="1:7" x14ac:dyDescent="0.35">
      <c r="A42" s="133"/>
    </row>
    <row r="43" spans="1:7" x14ac:dyDescent="0.35">
      <c r="A43" s="133"/>
    </row>
    <row r="44" spans="1:7" x14ac:dyDescent="0.35">
      <c r="A44" s="137"/>
      <c r="B44" s="163" t="s">
        <v>291</v>
      </c>
      <c r="C44" s="8"/>
      <c r="D44" s="8"/>
      <c r="E44" s="8"/>
      <c r="F44" s="8"/>
      <c r="G44" s="24"/>
    </row>
    <row r="45" spans="1:7" x14ac:dyDescent="0.35">
      <c r="C45" s="190" t="s">
        <v>0</v>
      </c>
      <c r="D45" s="190"/>
      <c r="E45" s="190"/>
      <c r="F45" s="190"/>
      <c r="G45" s="142" t="s">
        <v>1</v>
      </c>
    </row>
    <row r="46" spans="1:7" ht="21" customHeight="1" x14ac:dyDescent="0.35">
      <c r="A46" s="133" t="s">
        <v>585</v>
      </c>
      <c r="B46" s="3" t="s">
        <v>292</v>
      </c>
      <c r="C46" s="172" t="s">
        <v>47</v>
      </c>
      <c r="D46" s="173"/>
      <c r="E46" s="173"/>
      <c r="F46" s="174"/>
      <c r="G46" s="31" t="str">
        <f>IF(OR(C46=Controlemeldingen!$B$16,ISBLANK(C46)),Controlemeldingen!$A$16,"")</f>
        <v>Geef een toelichting of kies "n.v.t."</v>
      </c>
    </row>
    <row r="47" spans="1:7" ht="21" customHeight="1" x14ac:dyDescent="0.35">
      <c r="A47" s="133" t="s">
        <v>586</v>
      </c>
      <c r="B47" s="3" t="s">
        <v>293</v>
      </c>
      <c r="C47" s="172" t="s">
        <v>47</v>
      </c>
      <c r="D47" s="173"/>
      <c r="E47" s="173"/>
      <c r="F47" s="174"/>
      <c r="G47" s="31" t="str">
        <f>IF(OR(C47=Controlemeldingen!$B$16,ISBLANK(C47)),Controlemeldingen!$A$16,"")</f>
        <v>Geef een toelichting of kies "n.v.t."</v>
      </c>
    </row>
    <row r="49" spans="1:7" x14ac:dyDescent="0.35">
      <c r="A49" s="133"/>
      <c r="B49" s="164" t="s">
        <v>300</v>
      </c>
      <c r="C49" s="133"/>
      <c r="D49" s="133"/>
      <c r="E49" s="133"/>
      <c r="F49" s="133"/>
      <c r="G49" s="133"/>
    </row>
    <row r="50" spans="1:7" x14ac:dyDescent="0.35">
      <c r="A50" s="133"/>
      <c r="B50" s="133"/>
      <c r="C50" s="133"/>
      <c r="D50" s="133"/>
      <c r="E50" s="133"/>
      <c r="F50" s="133"/>
      <c r="G50" s="133"/>
    </row>
    <row r="51" spans="1:7" x14ac:dyDescent="0.35">
      <c r="A51" s="133"/>
      <c r="B51" s="14"/>
      <c r="C51" s="190" t="s">
        <v>0</v>
      </c>
      <c r="D51" s="190"/>
      <c r="E51" s="190"/>
      <c r="F51" s="190"/>
      <c r="G51" s="2" t="s">
        <v>1</v>
      </c>
    </row>
    <row r="52" spans="1:7" ht="20" x14ac:dyDescent="0.35">
      <c r="A52" s="133" t="s">
        <v>587</v>
      </c>
      <c r="B52" s="3" t="s">
        <v>301</v>
      </c>
      <c r="C52" s="191" t="s">
        <v>2</v>
      </c>
      <c r="D52" s="192"/>
      <c r="E52" s="192"/>
      <c r="F52" s="193"/>
      <c r="G52" s="31" t="str">
        <f>IF(OR(C52=Lists!$B$18,ISBLANK(C52)),Controlemeldingen!$A$8,"")</f>
        <v>Maak een keuze uit het drop-down menu</v>
      </c>
    </row>
    <row r="53" spans="1:7" x14ac:dyDescent="0.35">
      <c r="A53" s="133"/>
      <c r="B53" s="133"/>
      <c r="C53" s="133"/>
      <c r="D53" s="133"/>
      <c r="E53" s="133"/>
      <c r="F53" s="133"/>
      <c r="G53" s="133"/>
    </row>
    <row r="54" spans="1:7" ht="40" x14ac:dyDescent="0.35">
      <c r="A54" s="133" t="s">
        <v>588</v>
      </c>
      <c r="B54" s="3" t="s">
        <v>689</v>
      </c>
      <c r="D54" s="145"/>
      <c r="E54" s="190" t="s">
        <v>302</v>
      </c>
      <c r="F54" s="190"/>
      <c r="G54" s="142" t="s">
        <v>1</v>
      </c>
    </row>
    <row r="55" spans="1:7" x14ac:dyDescent="0.35">
      <c r="A55" s="133" t="s">
        <v>589</v>
      </c>
      <c r="B55" s="3" t="s">
        <v>303</v>
      </c>
      <c r="D55" s="145"/>
      <c r="E55" s="197"/>
      <c r="F55" s="198"/>
      <c r="G55" s="31" t="str">
        <f>IF(ISNUMBER(E55),"",Controlemeldingen!$A$9)</f>
        <v>Voer een aantal (of 0) in</v>
      </c>
    </row>
    <row r="56" spans="1:7" x14ac:dyDescent="0.35">
      <c r="A56" s="133" t="s">
        <v>590</v>
      </c>
      <c r="B56" s="3" t="s">
        <v>304</v>
      </c>
      <c r="D56" s="145"/>
      <c r="E56" s="197"/>
      <c r="F56" s="198"/>
      <c r="G56" s="31" t="str">
        <f>IF(ISNUMBER(E56),"",Controlemeldingen!$A$9)</f>
        <v>Voer een aantal (of 0) in</v>
      </c>
    </row>
    <row r="57" spans="1:7" x14ac:dyDescent="0.35">
      <c r="A57" s="133" t="s">
        <v>591</v>
      </c>
      <c r="B57" s="3" t="s">
        <v>305</v>
      </c>
      <c r="D57" s="145"/>
      <c r="E57" s="197"/>
      <c r="F57" s="198"/>
      <c r="G57" s="22" t="str">
        <f>IF(ISNUMBER(E57),"",Controlemeldingen!$A$12)</f>
        <v>Voer een bedrag in, in hele euro's</v>
      </c>
    </row>
    <row r="58" spans="1:7" x14ac:dyDescent="0.35">
      <c r="A58" s="133"/>
      <c r="B58" s="133"/>
      <c r="C58" s="133"/>
      <c r="D58" s="133"/>
      <c r="E58" s="133"/>
      <c r="F58" s="133"/>
      <c r="G58" s="133"/>
    </row>
    <row r="59" spans="1:7" ht="50" x14ac:dyDescent="0.35">
      <c r="A59" s="133" t="s">
        <v>592</v>
      </c>
      <c r="B59" s="3" t="s">
        <v>690</v>
      </c>
      <c r="C59" s="190" t="s">
        <v>0</v>
      </c>
      <c r="D59" s="190"/>
      <c r="E59" s="190"/>
      <c r="F59" s="190"/>
      <c r="G59" s="2" t="s">
        <v>1</v>
      </c>
    </row>
    <row r="60" spans="1:7" ht="15" customHeight="1" x14ac:dyDescent="0.35">
      <c r="A60" s="133" t="s">
        <v>593</v>
      </c>
      <c r="B60" s="3" t="s">
        <v>57</v>
      </c>
      <c r="C60" s="191" t="s">
        <v>2</v>
      </c>
      <c r="D60" s="192"/>
      <c r="E60" s="192"/>
      <c r="F60" s="193"/>
      <c r="G60" s="31" t="str">
        <f>IF(OR(C60=Lists!$B$18,ISBLANK(C60)),Controlemeldingen!$A$8,"")</f>
        <v>Maak een keuze uit het drop-down menu</v>
      </c>
    </row>
    <row r="61" spans="1:7" ht="15" customHeight="1" x14ac:dyDescent="0.35">
      <c r="A61" s="133" t="s">
        <v>594</v>
      </c>
      <c r="B61" s="3" t="s">
        <v>306</v>
      </c>
      <c r="C61" s="191" t="s">
        <v>2</v>
      </c>
      <c r="D61" s="192"/>
      <c r="E61" s="192"/>
      <c r="F61" s="193"/>
      <c r="G61" s="31" t="str">
        <f>IF(OR(C61=Lists!$B$18,ISBLANK(C61)),Controlemeldingen!$A$8,"")</f>
        <v>Maak een keuze uit het drop-down menu</v>
      </c>
    </row>
    <row r="62" spans="1:7" ht="15" customHeight="1" x14ac:dyDescent="0.35">
      <c r="A62" s="133" t="s">
        <v>595</v>
      </c>
      <c r="B62" s="3" t="s">
        <v>307</v>
      </c>
      <c r="C62" s="191" t="s">
        <v>2</v>
      </c>
      <c r="D62" s="192"/>
      <c r="E62" s="192"/>
      <c r="F62" s="193"/>
      <c r="G62" s="31" t="str">
        <f>IF(OR(C62=Lists!$B$18,ISBLANK(C62)),Controlemeldingen!$A$8,"")</f>
        <v>Maak een keuze uit het drop-down menu</v>
      </c>
    </row>
    <row r="63" spans="1:7" ht="15" customHeight="1" x14ac:dyDescent="0.35">
      <c r="A63" s="133" t="s">
        <v>596</v>
      </c>
      <c r="B63" s="18" t="s">
        <v>308</v>
      </c>
      <c r="C63" s="191" t="s">
        <v>2</v>
      </c>
      <c r="D63" s="192"/>
      <c r="E63" s="192"/>
      <c r="F63" s="193"/>
      <c r="G63" s="31" t="str">
        <f>IF(OR(C63=Lists!$B$18,ISBLANK(C63)),Controlemeldingen!$A$8,"")</f>
        <v>Maak een keuze uit het drop-down menu</v>
      </c>
    </row>
    <row r="64" spans="1:7" ht="15" customHeight="1" x14ac:dyDescent="0.35">
      <c r="A64" s="133" t="s">
        <v>597</v>
      </c>
      <c r="B64" s="18" t="s">
        <v>2510</v>
      </c>
      <c r="C64" s="191" t="s">
        <v>2</v>
      </c>
      <c r="D64" s="192"/>
      <c r="E64" s="192"/>
      <c r="F64" s="193"/>
      <c r="G64" s="31" t="str">
        <f>IF(OR(C64=Lists!$B$18,ISBLANK(C64)),Controlemeldingen!$A$8,"")</f>
        <v>Maak een keuze uit het drop-down menu</v>
      </c>
    </row>
    <row r="65" spans="1:7" x14ac:dyDescent="0.35">
      <c r="A65" s="133"/>
      <c r="B65" s="133"/>
      <c r="C65" s="133"/>
      <c r="D65" s="133"/>
      <c r="E65" s="133"/>
      <c r="F65" s="133"/>
      <c r="G65" s="14"/>
    </row>
    <row r="66" spans="1:7" x14ac:dyDescent="0.35">
      <c r="A66" s="133"/>
      <c r="B66" s="14"/>
      <c r="C66" s="190" t="s">
        <v>0</v>
      </c>
      <c r="D66" s="190"/>
      <c r="E66" s="190"/>
      <c r="F66" s="190"/>
      <c r="G66" s="2" t="s">
        <v>1</v>
      </c>
    </row>
    <row r="67" spans="1:7" ht="20" x14ac:dyDescent="0.35">
      <c r="A67" s="133" t="s">
        <v>598</v>
      </c>
      <c r="B67" s="3" t="s">
        <v>691</v>
      </c>
      <c r="C67" s="172" t="s">
        <v>47</v>
      </c>
      <c r="D67" s="173"/>
      <c r="E67" s="173"/>
      <c r="F67" s="174"/>
      <c r="G67" s="31" t="str">
        <f>IF(OR(C67=Controlemeldingen!$B$16,ISBLANK(C67)),Controlemeldingen!$A$16,"")</f>
        <v>Geef een toelichting of kies "n.v.t."</v>
      </c>
    </row>
    <row r="69" spans="1:7" x14ac:dyDescent="0.35">
      <c r="A69" s="137"/>
      <c r="B69" s="1" t="s">
        <v>584</v>
      </c>
      <c r="C69" s="8"/>
      <c r="D69" s="8"/>
      <c r="E69" s="8"/>
      <c r="F69" s="8"/>
      <c r="G69" s="24"/>
    </row>
    <row r="71" spans="1:7" x14ac:dyDescent="0.35">
      <c r="A71" s="133"/>
      <c r="B71" s="14"/>
      <c r="C71" s="190" t="s">
        <v>0</v>
      </c>
      <c r="D71" s="190"/>
      <c r="E71" s="190"/>
      <c r="F71" s="190"/>
    </row>
    <row r="72" spans="1:7" x14ac:dyDescent="0.35">
      <c r="A72" s="133" t="s">
        <v>599</v>
      </c>
      <c r="B72" s="3" t="s">
        <v>459</v>
      </c>
      <c r="C72" s="191" t="s">
        <v>2</v>
      </c>
      <c r="D72" s="192"/>
      <c r="E72" s="192"/>
      <c r="F72" s="193"/>
      <c r="G72" s="31" t="str">
        <f>IF(OR(C72=Lists!$B$18,ISBLANK(C72)),Controlemeldingen!$A$8,"")</f>
        <v>Maak een keuze uit het drop-down menu</v>
      </c>
    </row>
    <row r="73" spans="1:7" ht="30" x14ac:dyDescent="0.35">
      <c r="A73" s="133" t="s">
        <v>600</v>
      </c>
      <c r="B73" s="3" t="s">
        <v>2505</v>
      </c>
      <c r="C73" s="145"/>
      <c r="D73" s="145"/>
      <c r="E73" s="202"/>
      <c r="F73" s="203"/>
      <c r="G73" s="22" t="str">
        <f>IF(ISNUMBER(E73),"",Controlemeldingen!$A$12)</f>
        <v>Voer een bedrag in, in hele euro's</v>
      </c>
    </row>
    <row r="74" spans="1:7" x14ac:dyDescent="0.35">
      <c r="A74" s="133"/>
      <c r="B74" s="133"/>
      <c r="C74" s="133"/>
      <c r="D74" s="133"/>
      <c r="E74" s="133"/>
      <c r="F74" s="133"/>
      <c r="G74" s="133"/>
    </row>
    <row r="75" spans="1:7" x14ac:dyDescent="0.35">
      <c r="A75" s="138" t="s">
        <v>309</v>
      </c>
      <c r="B75" s="95"/>
      <c r="C75" s="190" t="s">
        <v>0</v>
      </c>
      <c r="D75" s="190"/>
      <c r="E75" s="190"/>
      <c r="F75" s="190"/>
      <c r="G75" s="2" t="s">
        <v>1</v>
      </c>
    </row>
    <row r="76" spans="1:7" ht="30" x14ac:dyDescent="0.35">
      <c r="A76" s="133" t="s">
        <v>601</v>
      </c>
      <c r="B76" s="3" t="s">
        <v>460</v>
      </c>
      <c r="C76" s="145"/>
      <c r="D76" s="145"/>
      <c r="E76" s="202"/>
      <c r="F76" s="203"/>
      <c r="G76" s="22" t="str">
        <f>IF(ISNUMBER(E76),"",Controlemeldingen!$A$12)</f>
        <v>Voer een bedrag in, in hele euro's</v>
      </c>
    </row>
    <row r="77" spans="1:7" x14ac:dyDescent="0.35">
      <c r="A77" s="133"/>
      <c r="B77" s="133"/>
      <c r="C77" s="133"/>
      <c r="D77" s="133"/>
      <c r="E77" s="133"/>
      <c r="F77" s="133"/>
      <c r="G77" s="133"/>
    </row>
    <row r="78" spans="1:7" x14ac:dyDescent="0.35">
      <c r="A78" s="133"/>
      <c r="B78" s="133"/>
      <c r="C78" s="133"/>
      <c r="D78" s="133"/>
      <c r="E78" s="133"/>
      <c r="F78" s="133"/>
      <c r="G78" s="133"/>
    </row>
    <row r="79" spans="1:7" ht="40" x14ac:dyDescent="0.35">
      <c r="A79" s="133" t="s">
        <v>602</v>
      </c>
      <c r="B79" s="3" t="s">
        <v>294</v>
      </c>
      <c r="C79" s="142"/>
      <c r="D79" s="142"/>
      <c r="E79" s="208" t="s">
        <v>295</v>
      </c>
      <c r="F79" s="208"/>
      <c r="G79" s="142" t="s">
        <v>1</v>
      </c>
    </row>
    <row r="80" spans="1:7" x14ac:dyDescent="0.35">
      <c r="A80" s="133" t="s">
        <v>603</v>
      </c>
      <c r="B80" s="18" t="s">
        <v>296</v>
      </c>
      <c r="C80" s="142"/>
      <c r="D80" s="142"/>
      <c r="E80" s="199"/>
      <c r="F80" s="200"/>
      <c r="G80" s="31" t="str">
        <f>IF(ISNUMBER(E80),"",Controlemeldingen!$A$9)</f>
        <v>Voer een aantal (of 0) in</v>
      </c>
    </row>
    <row r="81" spans="1:7" x14ac:dyDescent="0.35">
      <c r="A81" s="133" t="s">
        <v>604</v>
      </c>
      <c r="B81" s="18" t="s">
        <v>285</v>
      </c>
      <c r="C81" s="142"/>
      <c r="D81" s="142"/>
      <c r="E81" s="199"/>
      <c r="F81" s="200"/>
      <c r="G81" s="31" t="str">
        <f>IF(ISNUMBER(E81),"",Controlemeldingen!$A$9)</f>
        <v>Voer een aantal (of 0) in</v>
      </c>
    </row>
    <row r="82" spans="1:7" x14ac:dyDescent="0.35">
      <c r="A82" s="133" t="s">
        <v>605</v>
      </c>
      <c r="B82" s="3" t="s">
        <v>286</v>
      </c>
      <c r="C82" s="142"/>
      <c r="D82" s="142"/>
      <c r="E82" s="199"/>
      <c r="F82" s="200"/>
      <c r="G82" s="31" t="str">
        <f>IF(ISNUMBER(E82),"",Controlemeldingen!$A$9)</f>
        <v>Voer een aantal (of 0) in</v>
      </c>
    </row>
    <row r="83" spans="1:7" x14ac:dyDescent="0.35">
      <c r="A83" s="133" t="s">
        <v>606</v>
      </c>
      <c r="B83" s="3" t="s">
        <v>287</v>
      </c>
      <c r="C83" s="142"/>
      <c r="D83" s="142"/>
      <c r="E83" s="199"/>
      <c r="F83" s="200"/>
      <c r="G83" s="31" t="str">
        <f>IF(ISNUMBER(E83),"",Controlemeldingen!$A$9)</f>
        <v>Voer een aantal (of 0) in</v>
      </c>
    </row>
    <row r="84" spans="1:7" ht="35" x14ac:dyDescent="0.35">
      <c r="A84" s="133"/>
      <c r="B84" s="67" t="s">
        <v>288</v>
      </c>
      <c r="C84" s="133"/>
      <c r="D84" s="133"/>
      <c r="E84" s="133"/>
      <c r="F84" s="133"/>
      <c r="G84" s="136"/>
    </row>
    <row r="85" spans="1:7" x14ac:dyDescent="0.35">
      <c r="A85" s="133"/>
      <c r="B85" s="14"/>
      <c r="C85" s="133"/>
      <c r="D85" s="133"/>
      <c r="E85" s="133"/>
      <c r="F85" s="133"/>
      <c r="G85" s="136"/>
    </row>
    <row r="86" spans="1:7" ht="30" x14ac:dyDescent="0.35">
      <c r="A86" s="133" t="s">
        <v>607</v>
      </c>
      <c r="B86" s="3" t="s">
        <v>297</v>
      </c>
      <c r="C86" s="142"/>
      <c r="D86" s="142"/>
      <c r="E86" s="190" t="s">
        <v>298</v>
      </c>
      <c r="F86" s="190"/>
      <c r="G86" s="142" t="s">
        <v>1</v>
      </c>
    </row>
    <row r="87" spans="1:7" x14ac:dyDescent="0.35">
      <c r="A87" s="133" t="s">
        <v>608</v>
      </c>
      <c r="B87" s="18" t="s">
        <v>282</v>
      </c>
      <c r="C87" s="142"/>
      <c r="D87" s="142"/>
      <c r="E87" s="197"/>
      <c r="F87" s="198"/>
      <c r="G87" s="31" t="str">
        <f>IF(ISNUMBER(E87),"",Controlemeldingen!$A$9)</f>
        <v>Voer een aantal (of 0) in</v>
      </c>
    </row>
    <row r="88" spans="1:7" x14ac:dyDescent="0.35">
      <c r="A88" s="133" t="s">
        <v>609</v>
      </c>
      <c r="B88" s="3" t="s">
        <v>283</v>
      </c>
      <c r="C88" s="142"/>
      <c r="D88" s="142"/>
      <c r="E88" s="197"/>
      <c r="F88" s="198"/>
      <c r="G88" s="31" t="str">
        <f>IF(ISNUMBER(E88),"",Controlemeldingen!$A$9)</f>
        <v>Voer een aantal (of 0) in</v>
      </c>
    </row>
    <row r="89" spans="1:7" x14ac:dyDescent="0.35">
      <c r="A89" s="133"/>
      <c r="B89" s="133"/>
      <c r="C89" s="133"/>
      <c r="D89" s="133"/>
      <c r="E89" s="133"/>
      <c r="F89" s="133"/>
      <c r="G89" s="133"/>
    </row>
    <row r="90" spans="1:7" x14ac:dyDescent="0.35">
      <c r="A90" s="133"/>
      <c r="C90" s="190" t="s">
        <v>0</v>
      </c>
      <c r="D90" s="190"/>
      <c r="E90" s="190"/>
      <c r="F90" s="190"/>
      <c r="G90" s="142" t="s">
        <v>1</v>
      </c>
    </row>
    <row r="91" spans="1:7" ht="21" customHeight="1" x14ac:dyDescent="0.35">
      <c r="A91" s="133" t="s">
        <v>610</v>
      </c>
      <c r="B91" s="3" t="s">
        <v>299</v>
      </c>
      <c r="C91" s="191" t="s">
        <v>47</v>
      </c>
      <c r="D91" s="192"/>
      <c r="E91" s="192"/>
      <c r="F91" s="193"/>
      <c r="G91" s="31" t="str">
        <f>IF(C91=Lists!$B$3,Controlemeldingen!$A$11,"")</f>
        <v>Vermeld (optioneel) een toelichting</v>
      </c>
    </row>
    <row r="92" spans="1:7" x14ac:dyDescent="0.35">
      <c r="A92" s="133"/>
      <c r="B92" s="133"/>
      <c r="C92" s="133"/>
      <c r="D92" s="133"/>
      <c r="E92" s="133"/>
      <c r="F92" s="133"/>
      <c r="G92" s="133"/>
    </row>
    <row r="93" spans="1:7" x14ac:dyDescent="0.35">
      <c r="A93" s="133"/>
      <c r="B93" s="133"/>
      <c r="C93" s="133"/>
      <c r="D93" s="133"/>
      <c r="E93" s="133"/>
      <c r="F93" s="133"/>
      <c r="G93" s="133"/>
    </row>
    <row r="94" spans="1:7" x14ac:dyDescent="0.35">
      <c r="A94" s="133"/>
      <c r="B94" s="133"/>
      <c r="C94" s="133"/>
      <c r="D94" s="133"/>
      <c r="E94" s="133"/>
      <c r="F94" s="133"/>
      <c r="G94" s="133"/>
    </row>
    <row r="95" spans="1:7" x14ac:dyDescent="0.35">
      <c r="A95" s="133"/>
      <c r="B95" s="133"/>
      <c r="C95" s="133"/>
      <c r="D95" s="133"/>
      <c r="E95" s="133"/>
      <c r="F95" s="133"/>
      <c r="G95" s="133"/>
    </row>
    <row r="96" spans="1:7" x14ac:dyDescent="0.35">
      <c r="A96" s="4" t="s">
        <v>309</v>
      </c>
    </row>
  </sheetData>
  <sheetProtection algorithmName="SHA-512" hashValue="4rYh0bVZYQeksYydrBcj0kdpHEkqmcqlHnc40NjXFwYWvo6cZPtFsm2TqpTtSIdlq2p+YVMDebmzjPavV6UDkw==" saltValue="934xATofMdOv5VcCprRTzw==" spinCount="100000" sheet="1" objects="1" scenarios="1" formatRows="0"/>
  <mergeCells count="43">
    <mergeCell ref="C91:F91"/>
    <mergeCell ref="E82:F82"/>
    <mergeCell ref="E83:F83"/>
    <mergeCell ref="E86:F86"/>
    <mergeCell ref="E87:F87"/>
    <mergeCell ref="E88:F88"/>
    <mergeCell ref="C90:F90"/>
    <mergeCell ref="E81:F81"/>
    <mergeCell ref="C63:F63"/>
    <mergeCell ref="C64:F64"/>
    <mergeCell ref="C66:F66"/>
    <mergeCell ref="C67:F67"/>
    <mergeCell ref="C71:F71"/>
    <mergeCell ref="C72:F72"/>
    <mergeCell ref="E73:F73"/>
    <mergeCell ref="C75:F75"/>
    <mergeCell ref="E76:F76"/>
    <mergeCell ref="E79:F79"/>
    <mergeCell ref="E80:F80"/>
    <mergeCell ref="C62:F62"/>
    <mergeCell ref="C46:F46"/>
    <mergeCell ref="C47:F47"/>
    <mergeCell ref="C51:F51"/>
    <mergeCell ref="C52:F52"/>
    <mergeCell ref="E54:F54"/>
    <mergeCell ref="E55:F55"/>
    <mergeCell ref="E56:F56"/>
    <mergeCell ref="E57:F57"/>
    <mergeCell ref="C59:F59"/>
    <mergeCell ref="C60:F60"/>
    <mergeCell ref="C61:F61"/>
    <mergeCell ref="C45:F45"/>
    <mergeCell ref="C8:D8"/>
    <mergeCell ref="B13:G13"/>
    <mergeCell ref="E15:F15"/>
    <mergeCell ref="E16:F16"/>
    <mergeCell ref="E20:F20"/>
    <mergeCell ref="E34:F34"/>
    <mergeCell ref="E35:F35"/>
    <mergeCell ref="E36:F36"/>
    <mergeCell ref="E37:F37"/>
    <mergeCell ref="C40:F40"/>
    <mergeCell ref="C41:F41"/>
  </mergeCells>
  <conditionalFormatting sqref="G39">
    <cfRule type="notContainsBlanks" dxfId="158" priority="52" stopIfTrue="1">
      <formula>LEN(TRIM(G39))&gt;0</formula>
    </cfRule>
  </conditionalFormatting>
  <conditionalFormatting sqref="G17:G19">
    <cfRule type="notContainsBlanks" dxfId="157" priority="51" stopIfTrue="1">
      <formula>LEN(TRIM(G17))&gt;0</formula>
    </cfRule>
  </conditionalFormatting>
  <conditionalFormatting sqref="B17 D17:F19">
    <cfRule type="notContainsBlanks" dxfId="156" priority="50" stopIfTrue="1">
      <formula>LEN(TRIM(B17))&gt;0</formula>
    </cfRule>
  </conditionalFormatting>
  <conditionalFormatting sqref="G31:G32">
    <cfRule type="notContainsBlanks" dxfId="155" priority="46" stopIfTrue="1">
      <formula>LEN(TRIM(G31))&gt;0</formula>
    </cfRule>
  </conditionalFormatting>
  <conditionalFormatting sqref="G38">
    <cfRule type="notContainsBlanks" dxfId="154" priority="44" stopIfTrue="1">
      <formula>LEN(TRIM(G38))&gt;0</formula>
    </cfRule>
  </conditionalFormatting>
  <conditionalFormatting sqref="G84:G85">
    <cfRule type="notContainsBlanks" dxfId="153" priority="41" stopIfTrue="1">
      <formula>LEN(TRIM(G84))&gt;0</formula>
    </cfRule>
  </conditionalFormatting>
  <conditionalFormatting sqref="G16">
    <cfRule type="notContainsBlanks" dxfId="152" priority="28" stopIfTrue="1">
      <formula>LEN(TRIM(G16))&gt;0</formula>
    </cfRule>
  </conditionalFormatting>
  <conditionalFormatting sqref="G23">
    <cfRule type="notContainsBlanks" dxfId="151" priority="27" stopIfTrue="1">
      <formula>LEN(TRIM(G23))&gt;0</formula>
    </cfRule>
  </conditionalFormatting>
  <conditionalFormatting sqref="G24">
    <cfRule type="notContainsBlanks" dxfId="150" priority="26" stopIfTrue="1">
      <formula>LEN(TRIM(G24))&gt;0</formula>
    </cfRule>
  </conditionalFormatting>
  <conditionalFormatting sqref="G35:G37">
    <cfRule type="notContainsBlanks" dxfId="149" priority="25" stopIfTrue="1">
      <formula>LEN(TRIM(G35))&gt;0</formula>
    </cfRule>
  </conditionalFormatting>
  <conditionalFormatting sqref="G41">
    <cfRule type="notContainsBlanks" dxfId="148" priority="22" stopIfTrue="1">
      <formula>LEN(TRIM(G41))&gt;0</formula>
    </cfRule>
  </conditionalFormatting>
  <conditionalFormatting sqref="G46">
    <cfRule type="notContainsBlanks" dxfId="147" priority="21" stopIfTrue="1">
      <formula>LEN(TRIM(G46))&gt;0</formula>
    </cfRule>
  </conditionalFormatting>
  <conditionalFormatting sqref="G47">
    <cfRule type="notContainsBlanks" dxfId="146" priority="20" stopIfTrue="1">
      <formula>LEN(TRIM(G47))&gt;0</formula>
    </cfRule>
  </conditionalFormatting>
  <conditionalFormatting sqref="G52">
    <cfRule type="notContainsBlanks" dxfId="145" priority="19" stopIfTrue="1">
      <formula>LEN(TRIM(G52))&gt;0</formula>
    </cfRule>
  </conditionalFormatting>
  <conditionalFormatting sqref="G55:G56">
    <cfRule type="notContainsBlanks" dxfId="144" priority="18" stopIfTrue="1">
      <formula>LEN(TRIM(G55))&gt;0</formula>
    </cfRule>
  </conditionalFormatting>
  <conditionalFormatting sqref="G60:G64">
    <cfRule type="notContainsBlanks" dxfId="143" priority="15" stopIfTrue="1">
      <formula>LEN(TRIM(G60))&gt;0</formula>
    </cfRule>
  </conditionalFormatting>
  <conditionalFormatting sqref="G67">
    <cfRule type="notContainsBlanks" dxfId="142" priority="14" stopIfTrue="1">
      <formula>LEN(TRIM(G67))&gt;0</formula>
    </cfRule>
  </conditionalFormatting>
  <conditionalFormatting sqref="G57">
    <cfRule type="notContainsBlanks" dxfId="141" priority="13" stopIfTrue="1">
      <formula>LEN(TRIM(G57))&gt;0</formula>
    </cfRule>
  </conditionalFormatting>
  <conditionalFormatting sqref="G73">
    <cfRule type="notContainsBlanks" dxfId="140" priority="12" stopIfTrue="1">
      <formula>LEN(TRIM(G73))&gt;0</formula>
    </cfRule>
  </conditionalFormatting>
  <conditionalFormatting sqref="G76">
    <cfRule type="notContainsBlanks" dxfId="139" priority="11" stopIfTrue="1">
      <formula>LEN(TRIM(G76))&gt;0</formula>
    </cfRule>
  </conditionalFormatting>
  <conditionalFormatting sqref="G72">
    <cfRule type="notContainsBlanks" dxfId="138" priority="10" stopIfTrue="1">
      <formula>LEN(TRIM(G72))&gt;0</formula>
    </cfRule>
  </conditionalFormatting>
  <conditionalFormatting sqref="G80:G83">
    <cfRule type="notContainsBlanks" dxfId="137" priority="9" stopIfTrue="1">
      <formula>LEN(TRIM(G80))&gt;0</formula>
    </cfRule>
  </conditionalFormatting>
  <conditionalFormatting sqref="G91">
    <cfRule type="notContainsBlanks" dxfId="136" priority="6" stopIfTrue="1">
      <formula>LEN(TRIM(G91))&gt;0</formula>
    </cfRule>
  </conditionalFormatting>
  <conditionalFormatting sqref="G28">
    <cfRule type="notContainsBlanks" dxfId="135" priority="5" stopIfTrue="1">
      <formula>LEN(TRIM(G28))&gt;0</formula>
    </cfRule>
  </conditionalFormatting>
  <conditionalFormatting sqref="G29">
    <cfRule type="notContainsBlanks" dxfId="134" priority="4" stopIfTrue="1">
      <formula>LEN(TRIM(G29))&gt;0</formula>
    </cfRule>
  </conditionalFormatting>
  <conditionalFormatting sqref="G30">
    <cfRule type="notContainsBlanks" dxfId="133" priority="3" stopIfTrue="1">
      <formula>LEN(TRIM(G30))&gt;0</formula>
    </cfRule>
  </conditionalFormatting>
  <conditionalFormatting sqref="G87">
    <cfRule type="notContainsBlanks" dxfId="132" priority="2" stopIfTrue="1">
      <formula>LEN(TRIM(G87))&gt;0</formula>
    </cfRule>
  </conditionalFormatting>
  <conditionalFormatting sqref="G88">
    <cfRule type="notContainsBlanks" dxfId="131" priority="1" stopIfTrue="1">
      <formula>LEN(TRIM(G88))&gt;0</formula>
    </cfRule>
  </conditionalFormatting>
  <dataValidations count="4">
    <dataValidation type="whole" operator="greaterThanOrEqual" allowBlank="1" showInputMessage="1" showErrorMessage="1" error="Vul een getal groter of gelijk aan 0 in." sqref="E76:F76 E73:F73">
      <formula1>0</formula1>
    </dataValidation>
    <dataValidation type="whole" operator="greaterThanOrEqual" allowBlank="1" showInputMessage="1" showErrorMessage="1" errorTitle="Fout bij invoer!" error="Vul een getal groter of gelijk aan 0 in." sqref="E23:F24 E28:F30 D17:F19 E69:F69">
      <formula1>0</formula1>
    </dataValidation>
    <dataValidation type="whole" operator="greaterThanOrEqual" allowBlank="1" showInputMessage="1" showErrorMessage="1" error="Voer een getal groter of gelijk 0 in" sqref="E16:F16">
      <formula1>0</formula1>
    </dataValidation>
    <dataValidation type="whole" operator="greaterThanOrEqual" allowBlank="1" showInputMessage="1" showErrorMessage="1" error="Voer een getal groter dan of gelijk 0 in" sqref="E35:F37 E80:F83 E55:F57 E87:F88">
      <formula1>0</formula1>
    </dataValidation>
  </dataValidations>
  <pageMargins left="0.7" right="0.7" top="0.75" bottom="0.75" header="0.3" footer="0.3"/>
  <drawing r:id="rId1"/>
  <extLst>
    <ext xmlns:x14="http://schemas.microsoft.com/office/spreadsheetml/2009/9/main" uri="{CCE6A557-97BC-4b89-ADB6-D9C93CAAB3DF}">
      <x14:dataValidations xmlns:xm="http://schemas.microsoft.com/office/excel/2006/main" count="5">
        <x14:dataValidation type="list" showInputMessage="1" showErrorMessage="1" error="Selecteer een antwoord in het drop-down menu">
          <x14:formula1>
            <xm:f>Lists!$B$4:$D$4</xm:f>
          </x14:formula1>
          <xm:sqref>C72:F72</xm:sqref>
        </x14:dataValidation>
        <x14:dataValidation type="list" showInputMessage="1">
          <x14:formula1>
            <xm:f>Lists!$B$3:$C$3</xm:f>
          </x14:formula1>
          <xm:sqref>C41:F41 C91:F91</xm:sqref>
        </x14:dataValidation>
        <x14:dataValidation type="list" showInputMessage="1" error="Selecteer een antwoord in het drop-down menu">
          <x14:formula1>
            <xm:f>Lists!$B$3:$C$3</xm:f>
          </x14:formula1>
          <xm:sqref>C46:F47 C67:F67</xm:sqref>
        </x14:dataValidation>
        <x14:dataValidation type="list" showInputMessage="1" showErrorMessage="1" error="Selecteer een antwoord in het drop-down menu">
          <x14:formula1>
            <xm:f>Lists!$B$4:$D$4</xm:f>
          </x14:formula1>
          <xm:sqref>C52:F52</xm:sqref>
        </x14:dataValidation>
        <x14:dataValidation type="list" allowBlank="1" showInputMessage="1" showErrorMessage="1" error="Maak een keuze uit het drop-down menu_x000a_">
          <x14:formula1>
            <xm:f>Lists!$B$8:$E$8</xm:f>
          </x14:formula1>
          <xm:sqref>C60:F64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823"/>
  <sheetViews>
    <sheetView showGridLines="0" showRuler="0" showWhiteSpace="0" zoomScaleNormal="100" workbookViewId="0">
      <selection activeCell="B8" sqref="B8"/>
    </sheetView>
  </sheetViews>
  <sheetFormatPr defaultColWidth="0.54296875" defaultRowHeight="13.5" x14ac:dyDescent="0.25"/>
  <cols>
    <col min="1" max="1" width="8.81640625" style="96" customWidth="1"/>
    <col min="2" max="2" width="83" style="97" customWidth="1"/>
    <col min="3" max="4" width="15.1796875" style="97" customWidth="1"/>
    <col min="5" max="5" width="16.26953125" style="97" customWidth="1"/>
    <col min="6" max="6" width="16" style="97" customWidth="1"/>
    <col min="7" max="7" width="44.26953125" style="27" customWidth="1"/>
    <col min="8" max="8" width="34.1796875" style="4" customWidth="1"/>
    <col min="9" max="9" width="24" style="4" customWidth="1"/>
    <col min="10" max="10" width="32.1796875" style="4" bestFit="1" customWidth="1"/>
    <col min="11" max="57" width="0.54296875" style="4"/>
    <col min="58" max="16384" width="0.54296875" style="7"/>
  </cols>
  <sheetData>
    <row r="1" spans="1:46" s="4" customFormat="1" x14ac:dyDescent="0.25">
      <c r="A1" s="96"/>
      <c r="B1" s="95"/>
      <c r="C1" s="95"/>
      <c r="D1" s="95"/>
      <c r="E1" s="95"/>
      <c r="F1" s="95"/>
      <c r="G1" s="23"/>
    </row>
    <row r="2" spans="1:46" s="4" customFormat="1" x14ac:dyDescent="0.25">
      <c r="A2" s="96"/>
      <c r="B2" s="95"/>
      <c r="C2" s="95"/>
      <c r="D2" s="95"/>
      <c r="E2" s="95"/>
      <c r="F2" s="95"/>
      <c r="G2" s="23"/>
    </row>
    <row r="3" spans="1:46" s="4" customFormat="1" x14ac:dyDescent="0.25">
      <c r="A3" s="96"/>
      <c r="B3" s="95"/>
      <c r="C3" s="95"/>
      <c r="D3" s="95"/>
      <c r="E3" s="95"/>
      <c r="F3" s="95"/>
      <c r="G3" s="23"/>
    </row>
    <row r="4" spans="1:46" s="4" customFormat="1" x14ac:dyDescent="0.25">
      <c r="A4" s="96"/>
      <c r="B4" s="95"/>
      <c r="C4" s="95"/>
      <c r="D4" s="95"/>
      <c r="E4" s="95"/>
      <c r="F4" s="95"/>
      <c r="G4" s="23"/>
    </row>
    <row r="5" spans="1:46" s="4" customFormat="1" x14ac:dyDescent="0.25">
      <c r="A5" s="96"/>
      <c r="B5" s="95"/>
      <c r="C5" s="95"/>
      <c r="D5" s="95"/>
      <c r="E5" s="95"/>
      <c r="F5" s="95"/>
      <c r="G5" s="23"/>
    </row>
    <row r="6" spans="1:46" s="4" customFormat="1" ht="8.25" customHeight="1" x14ac:dyDescent="0.25">
      <c r="A6" s="96"/>
      <c r="B6" s="95"/>
      <c r="C6" s="95"/>
      <c r="D6" s="95"/>
      <c r="E6" s="95"/>
      <c r="F6" s="95"/>
      <c r="G6" s="23"/>
    </row>
    <row r="7" spans="1:46" s="4" customFormat="1" x14ac:dyDescent="0.25">
      <c r="A7" s="96"/>
      <c r="B7" s="98" t="str">
        <f>"Beheersing integriteitsrisico's  "&amp; 2020</f>
        <v>Beheersing integriteitsrisico's  2020</v>
      </c>
      <c r="C7" s="95"/>
      <c r="D7" s="95"/>
      <c r="E7" s="95"/>
      <c r="F7" s="95"/>
      <c r="G7" s="23"/>
    </row>
    <row r="8" spans="1:46" s="4" customFormat="1" x14ac:dyDescent="0.25">
      <c r="A8" s="96"/>
      <c r="B8" s="99"/>
      <c r="C8" s="204"/>
      <c r="D8" s="205"/>
      <c r="E8" s="100"/>
      <c r="F8" s="100"/>
      <c r="G8" s="23"/>
    </row>
    <row r="9" spans="1:46" s="4" customFormat="1" x14ac:dyDescent="0.25">
      <c r="A9" s="96"/>
      <c r="B9" s="98"/>
      <c r="C9" s="95"/>
      <c r="D9" s="95"/>
      <c r="E9" s="95"/>
      <c r="F9" s="95"/>
      <c r="G9" s="23"/>
    </row>
    <row r="10" spans="1:46" s="4" customFormat="1" x14ac:dyDescent="0.25">
      <c r="A10" s="14"/>
      <c r="B10" s="101" t="s">
        <v>867</v>
      </c>
      <c r="C10" s="14"/>
      <c r="D10" s="14"/>
      <c r="E10" s="14"/>
      <c r="F10" s="14"/>
      <c r="G10" s="14"/>
      <c r="H10" s="14"/>
    </row>
    <row r="11" spans="1:46" s="4" customFormat="1" x14ac:dyDescent="0.25">
      <c r="A11" s="14"/>
      <c r="B11" s="101"/>
      <c r="C11" s="14"/>
      <c r="D11" s="14"/>
      <c r="E11" s="14"/>
      <c r="F11" s="14"/>
      <c r="G11" s="14"/>
      <c r="H11" s="14"/>
    </row>
    <row r="12" spans="1:46" s="4" customFormat="1" x14ac:dyDescent="0.25">
      <c r="A12" s="14"/>
      <c r="B12" s="116" t="s">
        <v>868</v>
      </c>
      <c r="C12" s="14"/>
      <c r="D12" s="14"/>
      <c r="E12" s="14"/>
      <c r="F12" s="14"/>
      <c r="G12" s="14"/>
      <c r="H12" s="14"/>
    </row>
    <row r="13" spans="1:46" s="4" customFormat="1" x14ac:dyDescent="0.25">
      <c r="A13" s="14"/>
      <c r="B13" s="14"/>
      <c r="C13" s="201" t="s">
        <v>0</v>
      </c>
      <c r="D13" s="201"/>
      <c r="E13" s="201"/>
      <c r="F13" s="201"/>
      <c r="G13" s="2" t="s">
        <v>1</v>
      </c>
    </row>
    <row r="14" spans="1:46" s="4" customFormat="1" x14ac:dyDescent="0.25">
      <c r="A14" s="14" t="s">
        <v>612</v>
      </c>
      <c r="B14" s="3" t="s">
        <v>866</v>
      </c>
      <c r="C14" s="191" t="s">
        <v>2</v>
      </c>
      <c r="D14" s="192"/>
      <c r="E14" s="192"/>
      <c r="F14" s="193"/>
      <c r="G14" s="31" t="str">
        <f>IF(OR(C14=Lists!$B$11,ISBLANK(C14)),Controlemeldingen!$A$8,"")</f>
        <v>Maak een keuze uit het drop-down menu</v>
      </c>
    </row>
    <row r="15" spans="1:46" s="4" customFormat="1" x14ac:dyDescent="0.25">
      <c r="A15" s="14"/>
      <c r="B15" s="14"/>
      <c r="C15" s="14"/>
      <c r="D15" s="14"/>
      <c r="E15" s="14"/>
      <c r="F15" s="14"/>
      <c r="G15" s="14"/>
    </row>
    <row r="16" spans="1:46" s="95" customFormat="1" x14ac:dyDescent="0.25">
      <c r="A16" s="14"/>
      <c r="B16" s="3" t="s">
        <v>869</v>
      </c>
      <c r="C16" s="201" t="s">
        <v>870</v>
      </c>
      <c r="D16" s="201"/>
      <c r="E16" s="201"/>
      <c r="F16" s="201"/>
      <c r="G16" s="117" t="s">
        <v>1</v>
      </c>
      <c r="H16" s="14"/>
      <c r="I16" s="118"/>
      <c r="J16" s="119"/>
      <c r="K16" s="119"/>
      <c r="L16" s="119"/>
      <c r="M16" s="119"/>
      <c r="N16" s="119"/>
      <c r="O16" s="119"/>
      <c r="P16" s="119"/>
      <c r="Q16" s="119"/>
      <c r="R16" s="119"/>
      <c r="S16" s="119"/>
      <c r="T16" s="119"/>
      <c r="U16" s="119"/>
      <c r="V16" s="119"/>
      <c r="W16" s="119"/>
      <c r="X16" s="119"/>
      <c r="Y16" s="119"/>
      <c r="Z16" s="119"/>
      <c r="AA16" s="119"/>
      <c r="AB16" s="119"/>
      <c r="AC16" s="119"/>
      <c r="AD16" s="119"/>
      <c r="AE16" s="119"/>
      <c r="AF16" s="119"/>
      <c r="AG16" s="119"/>
      <c r="AH16" s="119"/>
      <c r="AI16" s="119"/>
      <c r="AJ16" s="119"/>
      <c r="AK16" s="119"/>
      <c r="AL16" s="119"/>
      <c r="AM16" s="119"/>
      <c r="AN16" s="119"/>
      <c r="AO16" s="119"/>
      <c r="AP16" s="119"/>
      <c r="AQ16" s="119"/>
      <c r="AR16" s="119"/>
      <c r="AS16" s="119"/>
      <c r="AT16" s="119"/>
    </row>
    <row r="17" spans="1:46" s="95" customFormat="1" x14ac:dyDescent="0.25">
      <c r="A17" s="14" t="s">
        <v>871</v>
      </c>
      <c r="B17" s="3" t="s">
        <v>872</v>
      </c>
      <c r="C17" s="209"/>
      <c r="D17" s="210"/>
      <c r="E17" s="210"/>
      <c r="F17" s="211"/>
      <c r="G17" s="31" t="str">
        <f>IF(OR(C17=Lists!$B$11,ISBLANK(C17)),Controlemeldingen!$A$20,"")</f>
        <v xml:space="preserve">Voer een datum, (maand/ jaar of maand-jaar), in </v>
      </c>
      <c r="I17" s="118"/>
      <c r="J17" s="119"/>
      <c r="K17" s="119"/>
      <c r="L17" s="119"/>
      <c r="M17" s="119"/>
      <c r="N17" s="119"/>
      <c r="O17" s="119"/>
      <c r="P17" s="119"/>
      <c r="Q17" s="119"/>
      <c r="R17" s="119"/>
      <c r="S17" s="119"/>
      <c r="T17" s="119"/>
      <c r="U17" s="119"/>
      <c r="V17" s="119"/>
      <c r="W17" s="119"/>
      <c r="X17" s="119"/>
      <c r="Y17" s="119"/>
      <c r="Z17" s="119"/>
      <c r="AA17" s="119"/>
      <c r="AB17" s="119"/>
      <c r="AC17" s="119"/>
      <c r="AD17" s="119"/>
      <c r="AE17" s="119"/>
      <c r="AF17" s="119"/>
      <c r="AG17" s="119"/>
      <c r="AH17" s="119"/>
      <c r="AI17" s="119"/>
      <c r="AJ17" s="119"/>
      <c r="AK17" s="119"/>
      <c r="AL17" s="119"/>
      <c r="AM17" s="119"/>
      <c r="AN17" s="119"/>
      <c r="AO17" s="119"/>
      <c r="AP17" s="119"/>
      <c r="AQ17" s="119"/>
      <c r="AR17" s="119"/>
      <c r="AS17" s="119"/>
      <c r="AT17" s="119"/>
    </row>
    <row r="18" spans="1:46" s="95" customFormat="1" ht="20" x14ac:dyDescent="0.25">
      <c r="A18" s="14" t="s">
        <v>873</v>
      </c>
      <c r="B18" s="18" t="s">
        <v>874</v>
      </c>
      <c r="C18" s="191" t="s">
        <v>2</v>
      </c>
      <c r="D18" s="192"/>
      <c r="E18" s="192"/>
      <c r="F18" s="193"/>
      <c r="G18" s="31" t="str">
        <f>IF(OR(C18=Lists!$B$11,ISBLANK(C18)),Controlemeldingen!$A$8,"")</f>
        <v>Maak een keuze uit het drop-down menu</v>
      </c>
      <c r="H18" s="120"/>
    </row>
    <row r="19" spans="1:46" s="95" customFormat="1" ht="20" x14ac:dyDescent="0.25">
      <c r="A19" s="14" t="s">
        <v>875</v>
      </c>
      <c r="B19" s="18" t="s">
        <v>876</v>
      </c>
      <c r="C19" s="191" t="s">
        <v>2</v>
      </c>
      <c r="D19" s="192"/>
      <c r="E19" s="192"/>
      <c r="F19" s="193"/>
      <c r="G19" s="31" t="str">
        <f>IF(OR(C19=Lists!$B$11,ISBLANK(C19)),Controlemeldingen!$A$8,"")</f>
        <v>Maak een keuze uit het drop-down menu</v>
      </c>
      <c r="H19" s="120"/>
    </row>
    <row r="20" spans="1:46" s="95" customFormat="1" ht="20" x14ac:dyDescent="0.25">
      <c r="A20" s="14" t="s">
        <v>877</v>
      </c>
      <c r="B20" s="18" t="s">
        <v>878</v>
      </c>
      <c r="C20" s="191" t="s">
        <v>47</v>
      </c>
      <c r="D20" s="192"/>
      <c r="E20" s="192"/>
      <c r="F20" s="193"/>
      <c r="G20" s="31" t="str">
        <f>IF(OR(C20=Controlemeldingen!$B$16,ISBLANK(C20)),Controlemeldingen!$A$16,"")</f>
        <v>Geef een toelichting of kies "n.v.t."</v>
      </c>
      <c r="H20" s="120"/>
    </row>
    <row r="21" spans="1:46" s="95" customFormat="1" x14ac:dyDescent="0.25">
      <c r="A21" s="14"/>
      <c r="B21" s="14"/>
      <c r="C21" s="14"/>
      <c r="D21" s="14"/>
      <c r="E21" s="14"/>
      <c r="F21" s="14"/>
      <c r="G21" s="32"/>
      <c r="H21" s="120"/>
    </row>
    <row r="22" spans="1:46" s="95" customFormat="1" x14ac:dyDescent="0.25">
      <c r="A22" s="14"/>
      <c r="B22" s="14"/>
      <c r="C22" s="201" t="s">
        <v>0</v>
      </c>
      <c r="D22" s="201"/>
      <c r="E22" s="201"/>
      <c r="F22" s="201"/>
      <c r="G22" s="117" t="s">
        <v>1</v>
      </c>
      <c r="I22" s="118"/>
      <c r="J22" s="119"/>
      <c r="K22" s="119"/>
      <c r="L22" s="119"/>
      <c r="M22" s="119"/>
      <c r="N22" s="119"/>
      <c r="O22" s="119"/>
      <c r="P22" s="119"/>
      <c r="Q22" s="119"/>
      <c r="R22" s="119"/>
      <c r="S22" s="119"/>
      <c r="T22" s="119"/>
      <c r="U22" s="119"/>
      <c r="V22" s="119"/>
      <c r="W22" s="119"/>
      <c r="X22" s="119"/>
      <c r="Y22" s="119"/>
      <c r="Z22" s="119"/>
      <c r="AA22" s="119"/>
      <c r="AB22" s="119"/>
      <c r="AC22" s="119"/>
      <c r="AD22" s="119"/>
      <c r="AE22" s="119"/>
      <c r="AF22" s="119"/>
      <c r="AG22" s="119"/>
      <c r="AH22" s="119"/>
      <c r="AI22" s="119"/>
      <c r="AJ22" s="119"/>
      <c r="AK22" s="119"/>
      <c r="AL22" s="119"/>
      <c r="AM22" s="119"/>
      <c r="AN22" s="119"/>
      <c r="AO22" s="119"/>
      <c r="AP22" s="119"/>
      <c r="AQ22" s="119"/>
      <c r="AR22" s="119"/>
      <c r="AS22" s="119"/>
      <c r="AT22" s="119"/>
    </row>
    <row r="23" spans="1:46" s="95" customFormat="1" x14ac:dyDescent="0.25">
      <c r="A23" s="14" t="s">
        <v>880</v>
      </c>
      <c r="B23" s="3" t="s">
        <v>882</v>
      </c>
      <c r="C23" s="191" t="s">
        <v>2</v>
      </c>
      <c r="D23" s="192"/>
      <c r="E23" s="192"/>
      <c r="F23" s="193"/>
      <c r="G23" s="31" t="str">
        <f>IF(OR(C23=Lists!$B$11,ISBLANK(C23)),Controlemeldingen!$A$8,"")</f>
        <v>Maak een keuze uit het drop-down menu</v>
      </c>
      <c r="H23" s="14"/>
      <c r="I23" s="118"/>
      <c r="J23" s="119"/>
      <c r="K23" s="119"/>
      <c r="L23" s="119"/>
      <c r="M23" s="119"/>
      <c r="N23" s="119"/>
      <c r="O23" s="119"/>
      <c r="P23" s="119"/>
      <c r="Q23" s="119"/>
      <c r="R23" s="119"/>
      <c r="S23" s="119"/>
      <c r="T23" s="119"/>
      <c r="U23" s="119"/>
      <c r="V23" s="119"/>
      <c r="W23" s="119"/>
      <c r="X23" s="119"/>
      <c r="Y23" s="119"/>
      <c r="Z23" s="119"/>
      <c r="AA23" s="119"/>
      <c r="AB23" s="119"/>
      <c r="AC23" s="119"/>
      <c r="AD23" s="119"/>
      <c r="AE23" s="119"/>
      <c r="AF23" s="119"/>
      <c r="AG23" s="119"/>
      <c r="AH23" s="119"/>
      <c r="AI23" s="119"/>
      <c r="AJ23" s="119"/>
      <c r="AK23" s="119"/>
      <c r="AL23" s="119"/>
      <c r="AM23" s="119"/>
      <c r="AN23" s="119"/>
      <c r="AO23" s="119"/>
      <c r="AP23" s="119"/>
      <c r="AQ23" s="119"/>
      <c r="AR23" s="119"/>
      <c r="AS23" s="119"/>
      <c r="AT23" s="119"/>
    </row>
    <row r="24" spans="1:46" s="95" customFormat="1" ht="14.25" customHeight="1" x14ac:dyDescent="0.25">
      <c r="A24" s="14" t="s">
        <v>881</v>
      </c>
      <c r="B24" s="3" t="s">
        <v>1037</v>
      </c>
      <c r="C24" s="191" t="s">
        <v>47</v>
      </c>
      <c r="D24" s="192"/>
      <c r="E24" s="192"/>
      <c r="F24" s="193"/>
      <c r="G24" s="31" t="str">
        <f>IF(OR(C24=Controlemeldingen!$B$16,ISBLANK(C24)),Controlemeldingen!$A$16,"")</f>
        <v>Geef een toelichting of kies "n.v.t."</v>
      </c>
      <c r="H24" s="14"/>
      <c r="I24" s="118"/>
      <c r="J24" s="119"/>
      <c r="K24" s="119"/>
      <c r="L24" s="119"/>
      <c r="M24" s="119"/>
      <c r="N24" s="119"/>
      <c r="O24" s="119"/>
      <c r="P24" s="119"/>
      <c r="Q24" s="119"/>
      <c r="R24" s="119"/>
      <c r="S24" s="119"/>
      <c r="T24" s="119"/>
      <c r="U24" s="119"/>
      <c r="V24" s="119"/>
      <c r="W24" s="119"/>
      <c r="X24" s="119"/>
      <c r="Y24" s="119"/>
      <c r="Z24" s="119"/>
      <c r="AA24" s="119"/>
      <c r="AB24" s="119"/>
      <c r="AC24" s="119"/>
      <c r="AD24" s="119"/>
      <c r="AE24" s="119"/>
      <c r="AF24" s="119"/>
      <c r="AG24" s="119"/>
      <c r="AH24" s="119"/>
      <c r="AI24" s="119"/>
      <c r="AJ24" s="119"/>
      <c r="AK24" s="119"/>
      <c r="AL24" s="119"/>
      <c r="AM24" s="119"/>
      <c r="AN24" s="119"/>
      <c r="AO24" s="119"/>
      <c r="AP24" s="119"/>
      <c r="AQ24" s="119"/>
      <c r="AR24" s="119"/>
      <c r="AS24" s="119"/>
      <c r="AT24" s="119"/>
    </row>
    <row r="25" spans="1:46" s="4" customFormat="1" x14ac:dyDescent="0.25">
      <c r="A25" s="14"/>
      <c r="B25" s="14"/>
      <c r="C25" s="14"/>
      <c r="D25" s="14"/>
      <c r="E25" s="14"/>
      <c r="F25" s="14"/>
      <c r="G25" s="14"/>
      <c r="H25" s="14"/>
    </row>
    <row r="26" spans="1:46" s="4" customFormat="1" x14ac:dyDescent="0.25">
      <c r="A26" s="14"/>
      <c r="B26" s="14"/>
      <c r="C26" s="14"/>
      <c r="D26" s="14"/>
      <c r="E26" s="14"/>
      <c r="F26" s="14"/>
      <c r="G26" s="14"/>
      <c r="H26" s="14"/>
    </row>
    <row r="27" spans="1:46" s="4" customFormat="1" x14ac:dyDescent="0.25">
      <c r="A27" s="14"/>
      <c r="B27" s="14"/>
      <c r="C27" s="14"/>
      <c r="D27" s="14"/>
      <c r="E27" s="17" t="s">
        <v>838</v>
      </c>
      <c r="F27" s="17" t="s">
        <v>839</v>
      </c>
      <c r="G27" s="14"/>
      <c r="H27" s="14"/>
    </row>
    <row r="28" spans="1:46" s="4" customFormat="1" ht="34.5" customHeight="1" x14ac:dyDescent="0.25">
      <c r="A28" s="14" t="s">
        <v>2319</v>
      </c>
      <c r="B28" s="3" t="s">
        <v>884</v>
      </c>
      <c r="C28" s="14"/>
      <c r="D28" s="14"/>
      <c r="E28" s="94" t="s">
        <v>92</v>
      </c>
      <c r="F28" s="94" t="s">
        <v>2507</v>
      </c>
      <c r="G28" s="14"/>
      <c r="H28" s="14"/>
    </row>
    <row r="29" spans="1:46" s="4" customFormat="1" x14ac:dyDescent="0.25">
      <c r="A29" s="14" t="s">
        <v>2320</v>
      </c>
      <c r="B29" s="18" t="s">
        <v>93</v>
      </c>
      <c r="C29" s="105"/>
      <c r="D29" s="95"/>
      <c r="E29" s="33"/>
      <c r="F29" s="170"/>
      <c r="G29" s="31" t="str">
        <f>IF(OR(E29=Lists!$B$4,ISBLANK(E29),F29=Lists!$B$4,ISBLANK(F29)),Controlemeldingen!$A$17,"")</f>
        <v>Maak een keuze, en voer een aantal (of 0) in</v>
      </c>
    </row>
    <row r="30" spans="1:46" s="4" customFormat="1" x14ac:dyDescent="0.25">
      <c r="A30" s="14" t="s">
        <v>615</v>
      </c>
      <c r="B30" s="18" t="s">
        <v>94</v>
      </c>
      <c r="C30" s="105"/>
      <c r="D30" s="95"/>
      <c r="E30" s="33"/>
      <c r="F30" s="170"/>
      <c r="G30" s="31" t="str">
        <f>IF(OR(E30=Lists!$B$4,ISBLANK(E30),F30=Lists!$B$4,ISBLANK(F30)),Controlemeldingen!$A$17,"")</f>
        <v>Maak een keuze, en voer een aantal (of 0) in</v>
      </c>
    </row>
    <row r="31" spans="1:46" s="4" customFormat="1" x14ac:dyDescent="0.25">
      <c r="A31" s="14" t="s">
        <v>616</v>
      </c>
      <c r="B31" s="18" t="s">
        <v>95</v>
      </c>
      <c r="C31" s="105"/>
      <c r="D31" s="95"/>
      <c r="E31" s="33"/>
      <c r="F31" s="170"/>
      <c r="G31" s="31" t="str">
        <f>IF(OR(E31=Lists!$B$4,ISBLANK(E31),F31=Lists!$B$4,ISBLANK(F31)),Controlemeldingen!$A$17,"")</f>
        <v>Maak een keuze, en voer een aantal (of 0) in</v>
      </c>
    </row>
    <row r="32" spans="1:46" s="4" customFormat="1" x14ac:dyDescent="0.25">
      <c r="A32" s="14" t="s">
        <v>2321</v>
      </c>
      <c r="B32" s="18" t="s">
        <v>96</v>
      </c>
      <c r="C32" s="105"/>
      <c r="D32" s="95"/>
      <c r="E32" s="33"/>
      <c r="F32" s="170"/>
      <c r="G32" s="31" t="str">
        <f>IF(OR(E32=Lists!$B$4,ISBLANK(E32),F32=Lists!$B$4,ISBLANK(F32)),Controlemeldingen!$A$17,"")</f>
        <v>Maak een keuze, en voer een aantal (of 0) in</v>
      </c>
    </row>
    <row r="33" spans="1:8" s="4" customFormat="1" x14ac:dyDescent="0.25">
      <c r="A33" s="14" t="s">
        <v>2322</v>
      </c>
      <c r="B33" s="18" t="s">
        <v>97</v>
      </c>
      <c r="C33" s="105"/>
      <c r="D33" s="95"/>
      <c r="E33" s="33"/>
      <c r="F33" s="170"/>
      <c r="G33" s="31" t="str">
        <f>IF(OR(E33=Lists!$B$4,ISBLANK(E33),F33=Lists!$B$4,ISBLANK(F33)),Controlemeldingen!$A$17,"")</f>
        <v>Maak een keuze, en voer een aantal (of 0) in</v>
      </c>
    </row>
    <row r="34" spans="1:8" s="4" customFormat="1" x14ac:dyDescent="0.25">
      <c r="A34" s="14" t="s">
        <v>2323</v>
      </c>
      <c r="B34" s="18" t="s">
        <v>98</v>
      </c>
      <c r="C34" s="105"/>
      <c r="D34" s="95"/>
      <c r="E34" s="33"/>
      <c r="F34" s="170"/>
      <c r="G34" s="31" t="str">
        <f>IF(OR(E34=Lists!$B$4,ISBLANK(E34),F34=Lists!$B$4,ISBLANK(F34)),Controlemeldingen!$A$17,"")</f>
        <v>Maak een keuze, en voer een aantal (of 0) in</v>
      </c>
    </row>
    <row r="35" spans="1:8" s="4" customFormat="1" x14ac:dyDescent="0.25">
      <c r="A35" s="14" t="s">
        <v>2324</v>
      </c>
      <c r="B35" s="18" t="s">
        <v>99</v>
      </c>
      <c r="C35" s="105"/>
      <c r="D35" s="95"/>
      <c r="E35" s="33"/>
      <c r="F35" s="170"/>
      <c r="G35" s="31" t="str">
        <f>IF(OR(E35=Lists!$B$4,ISBLANK(E35),F35=Lists!$B$4,ISBLANK(F35)),Controlemeldingen!$A$17,"")</f>
        <v>Maak een keuze, en voer een aantal (of 0) in</v>
      </c>
    </row>
    <row r="36" spans="1:8" s="4" customFormat="1" x14ac:dyDescent="0.25">
      <c r="A36" s="14" t="s">
        <v>2325</v>
      </c>
      <c r="B36" s="18" t="s">
        <v>100</v>
      </c>
      <c r="C36" s="105"/>
      <c r="D36" s="95"/>
      <c r="E36" s="33"/>
      <c r="F36" s="170"/>
      <c r="G36" s="31" t="str">
        <f>IF(OR(E36=Lists!$B$4,ISBLANK(E36),F36=Lists!$B$4,ISBLANK(F36)),Controlemeldingen!$A$17,"")</f>
        <v>Maak een keuze, en voer een aantal (of 0) in</v>
      </c>
    </row>
    <row r="37" spans="1:8" s="4" customFormat="1" x14ac:dyDescent="0.25">
      <c r="A37" s="14" t="s">
        <v>2326</v>
      </c>
      <c r="B37" s="18" t="s">
        <v>101</v>
      </c>
      <c r="C37" s="105"/>
      <c r="D37" s="95"/>
      <c r="E37" s="33"/>
      <c r="F37" s="170"/>
      <c r="G37" s="31" t="str">
        <f>IF(OR(E37=Lists!$B$4,ISBLANK(E37),F37=Lists!$B$4,ISBLANK(F37)),Controlemeldingen!$A$17,"")</f>
        <v>Maak een keuze, en voer een aantal (of 0) in</v>
      </c>
    </row>
    <row r="38" spans="1:8" s="4" customFormat="1" x14ac:dyDescent="0.25">
      <c r="A38" s="14" t="s">
        <v>2327</v>
      </c>
      <c r="B38" s="18" t="s">
        <v>273</v>
      </c>
      <c r="C38" s="105"/>
      <c r="D38" s="95"/>
      <c r="E38" s="33"/>
      <c r="F38" s="170"/>
      <c r="G38" s="31" t="str">
        <f>IF(OR(E38=Lists!$B$4,ISBLANK(E38),F38=Lists!$B$4,ISBLANK(F38)),Controlemeldingen!$A$17,"")</f>
        <v>Maak een keuze, en voer een aantal (of 0) in</v>
      </c>
    </row>
    <row r="39" spans="1:8" s="4" customFormat="1" x14ac:dyDescent="0.25">
      <c r="A39" s="14" t="s">
        <v>2328</v>
      </c>
      <c r="B39" s="18" t="s">
        <v>885</v>
      </c>
      <c r="C39" s="105"/>
      <c r="D39" s="95"/>
      <c r="E39" s="33"/>
      <c r="F39" s="170"/>
      <c r="G39" s="31" t="str">
        <f>IF(OR(E39=Lists!$B$4,ISBLANK(E39),F39=Lists!$B$4,ISBLANK(F39)),Controlemeldingen!$A$17,"")</f>
        <v>Maak een keuze, en voer een aantal (of 0) in</v>
      </c>
    </row>
    <row r="40" spans="1:8" s="4" customFormat="1" x14ac:dyDescent="0.25">
      <c r="A40" s="14" t="s">
        <v>2329</v>
      </c>
      <c r="B40" s="18" t="s">
        <v>1527</v>
      </c>
      <c r="C40" s="105"/>
      <c r="D40" s="95"/>
      <c r="E40" s="33"/>
      <c r="F40" s="170"/>
      <c r="G40" s="31" t="str">
        <f>IF(OR(E40=Lists!$B$4,ISBLANK(E40),F40=Lists!$B$4,ISBLANK(F40)),Controlemeldingen!$A$17,"")</f>
        <v>Maak een keuze, en voer een aantal (of 0) in</v>
      </c>
    </row>
    <row r="41" spans="1:8" s="4" customFormat="1" ht="42" x14ac:dyDescent="0.25">
      <c r="A41" s="14"/>
      <c r="B41" s="67" t="s">
        <v>1528</v>
      </c>
      <c r="C41" s="14"/>
      <c r="D41" s="14"/>
      <c r="E41" s="14"/>
      <c r="F41" s="14"/>
      <c r="G41" s="14"/>
      <c r="H41" s="14"/>
    </row>
    <row r="42" spans="1:8" s="4" customFormat="1" x14ac:dyDescent="0.25">
      <c r="A42" s="110"/>
      <c r="B42" s="95"/>
      <c r="C42" s="95"/>
      <c r="D42" s="95"/>
      <c r="E42" s="95"/>
      <c r="F42" s="95"/>
    </row>
    <row r="43" spans="1:8" s="4" customFormat="1" x14ac:dyDescent="0.25">
      <c r="A43" s="110"/>
      <c r="B43" s="95"/>
      <c r="C43" s="95"/>
      <c r="D43" s="17" t="s">
        <v>840</v>
      </c>
      <c r="E43" s="17" t="s">
        <v>841</v>
      </c>
      <c r="F43" s="17" t="s">
        <v>842</v>
      </c>
    </row>
    <row r="44" spans="1:8" s="4" customFormat="1" ht="30" customHeight="1" x14ac:dyDescent="0.25">
      <c r="A44" s="14" t="s">
        <v>617</v>
      </c>
      <c r="B44" s="3" t="s">
        <v>692</v>
      </c>
      <c r="C44" s="95"/>
      <c r="D44" s="94" t="s">
        <v>102</v>
      </c>
      <c r="E44" s="94" t="s">
        <v>103</v>
      </c>
      <c r="F44" s="94" t="s">
        <v>104</v>
      </c>
      <c r="G44" s="2" t="s">
        <v>1</v>
      </c>
    </row>
    <row r="45" spans="1:8" s="4" customFormat="1" x14ac:dyDescent="0.25">
      <c r="A45" s="14" t="s">
        <v>618</v>
      </c>
      <c r="B45" s="3" t="s">
        <v>105</v>
      </c>
      <c r="C45" s="95"/>
      <c r="D45" s="19"/>
      <c r="E45" s="19"/>
      <c r="F45" s="19"/>
      <c r="G45" s="31" t="str">
        <f>IF(OR(D45=Lists!$B$13,ISBLANK(D45),E45=Lists!$B$13,ISBLANK(E45),F45=Lists!$B$13,ISBLANK(F45)),Controlemeldingen!$A$8,"")</f>
        <v>Maak een keuze uit het drop-down menu</v>
      </c>
    </row>
    <row r="46" spans="1:8" s="4" customFormat="1" x14ac:dyDescent="0.25">
      <c r="A46" s="14" t="s">
        <v>619</v>
      </c>
      <c r="B46" s="3" t="s">
        <v>107</v>
      </c>
      <c r="C46" s="95"/>
      <c r="D46" s="19"/>
      <c r="E46" s="19"/>
      <c r="F46" s="19"/>
      <c r="G46" s="31" t="str">
        <f>IF(OR(D46=Lists!$B$13,ISBLANK(D46),E46=Lists!$B$13,ISBLANK(E46),F46=Lists!$B$13,ISBLANK(F46)),Controlemeldingen!$A$8,"")</f>
        <v>Maak een keuze uit het drop-down menu</v>
      </c>
    </row>
    <row r="47" spans="1:8" s="4" customFormat="1" x14ac:dyDescent="0.25">
      <c r="A47" s="14" t="s">
        <v>620</v>
      </c>
      <c r="B47" s="3" t="s">
        <v>108</v>
      </c>
      <c r="C47" s="95"/>
      <c r="D47" s="19"/>
      <c r="E47" s="19"/>
      <c r="F47" s="19"/>
      <c r="G47" s="31" t="str">
        <f>IF(OR(D47=Lists!$B$13,ISBLANK(D47),E47=Lists!$B$13,ISBLANK(E47),F47=Lists!$B$13,ISBLANK(F47)),Controlemeldingen!$A$8,"")</f>
        <v>Maak een keuze uit het drop-down menu</v>
      </c>
    </row>
    <row r="48" spans="1:8" s="4" customFormat="1" x14ac:dyDescent="0.25">
      <c r="A48" s="14" t="s">
        <v>621</v>
      </c>
      <c r="B48" s="3" t="s">
        <v>109</v>
      </c>
      <c r="C48" s="95"/>
      <c r="D48" s="19"/>
      <c r="E48" s="19"/>
      <c r="F48" s="19"/>
      <c r="G48" s="31" t="str">
        <f>IF(OR(D48=Lists!$B$13,ISBLANK(D48),E48=Lists!$B$13,ISBLANK(E48),F48=Lists!$B$13,ISBLANK(F48)),Controlemeldingen!$A$8,"")</f>
        <v>Maak een keuze uit het drop-down menu</v>
      </c>
    </row>
    <row r="49" spans="1:46" s="4" customFormat="1" x14ac:dyDescent="0.25">
      <c r="A49" s="14" t="s">
        <v>622</v>
      </c>
      <c r="B49" s="3" t="s">
        <v>110</v>
      </c>
      <c r="C49" s="95"/>
      <c r="D49" s="19"/>
      <c r="E49" s="19"/>
      <c r="F49" s="19"/>
      <c r="G49" s="31" t="str">
        <f>IF(OR(D49=Lists!$B$13,ISBLANK(D49),E49=Lists!$B$13,ISBLANK(E49),F49=Lists!$B$13,ISBLANK(F49)),Controlemeldingen!$A$8,"")</f>
        <v>Maak een keuze uit het drop-down menu</v>
      </c>
    </row>
    <row r="50" spans="1:46" s="4" customFormat="1" x14ac:dyDescent="0.25">
      <c r="A50" s="14"/>
      <c r="B50" s="14"/>
      <c r="C50" s="95"/>
      <c r="D50" s="95"/>
      <c r="E50" s="95"/>
      <c r="F50" s="95"/>
      <c r="G50" s="31"/>
    </row>
    <row r="51" spans="1:46" s="4" customFormat="1" x14ac:dyDescent="0.25">
      <c r="A51" s="110"/>
      <c r="B51" s="95"/>
      <c r="C51" s="95"/>
      <c r="D51" s="17" t="s">
        <v>843</v>
      </c>
      <c r="E51" s="17" t="s">
        <v>844</v>
      </c>
      <c r="F51" s="17" t="s">
        <v>845</v>
      </c>
    </row>
    <row r="52" spans="1:46" s="4" customFormat="1" ht="32.25" customHeight="1" x14ac:dyDescent="0.25">
      <c r="A52" s="26" t="s">
        <v>2330</v>
      </c>
      <c r="B52" s="3" t="s">
        <v>427</v>
      </c>
      <c r="C52" s="95"/>
      <c r="D52" s="94" t="s">
        <v>111</v>
      </c>
      <c r="E52" s="94" t="s">
        <v>112</v>
      </c>
      <c r="F52" s="94" t="s">
        <v>113</v>
      </c>
      <c r="G52" s="2" t="s">
        <v>1</v>
      </c>
    </row>
    <row r="53" spans="1:46" s="4" customFormat="1" x14ac:dyDescent="0.25">
      <c r="A53" s="14" t="s">
        <v>623</v>
      </c>
      <c r="B53" s="3" t="s">
        <v>105</v>
      </c>
      <c r="C53" s="95"/>
      <c r="D53" s="19"/>
      <c r="E53" s="19"/>
      <c r="F53" s="19"/>
      <c r="G53" s="31" t="str">
        <f>IF(OR(D53=Lists!$B$13,ISBLANK(D53),E53=Lists!$B$13,ISBLANK(E53),F53=Lists!$B$13,ISBLANK(F53)),Controlemeldingen!$A$8,"")</f>
        <v>Maak een keuze uit het drop-down menu</v>
      </c>
    </row>
    <row r="54" spans="1:46" s="4" customFormat="1" x14ac:dyDescent="0.25">
      <c r="A54" s="14" t="s">
        <v>624</v>
      </c>
      <c r="B54" s="3" t="s">
        <v>107</v>
      </c>
      <c r="C54" s="95"/>
      <c r="D54" s="19"/>
      <c r="E54" s="19"/>
      <c r="F54" s="19"/>
      <c r="G54" s="31" t="str">
        <f>IF(OR(D54=Lists!$B$13,ISBLANK(D54),E54=Lists!$B$13,ISBLANK(E54),F54=Lists!$B$13,ISBLANK(F54)),Controlemeldingen!$A$8,"")</f>
        <v>Maak een keuze uit het drop-down menu</v>
      </c>
    </row>
    <row r="55" spans="1:46" s="4" customFormat="1" x14ac:dyDescent="0.25">
      <c r="A55" s="14" t="s">
        <v>625</v>
      </c>
      <c r="B55" s="3" t="s">
        <v>108</v>
      </c>
      <c r="C55" s="95"/>
      <c r="D55" s="19"/>
      <c r="E55" s="19"/>
      <c r="F55" s="19"/>
      <c r="G55" s="31" t="str">
        <f>IF(OR(D55=Lists!$B$13,ISBLANK(D55),E55=Lists!$B$13,ISBLANK(E55),F55=Lists!$B$13,ISBLANK(F55)),Controlemeldingen!$A$8,"")</f>
        <v>Maak een keuze uit het drop-down menu</v>
      </c>
    </row>
    <row r="56" spans="1:46" s="4" customFormat="1" x14ac:dyDescent="0.25">
      <c r="A56" s="14" t="s">
        <v>626</v>
      </c>
      <c r="B56" s="3" t="s">
        <v>109</v>
      </c>
      <c r="C56" s="95"/>
      <c r="D56" s="19"/>
      <c r="E56" s="19"/>
      <c r="F56" s="19"/>
      <c r="G56" s="31" t="str">
        <f>IF(OR(D56=Lists!$B$13,ISBLANK(D56),E56=Lists!$B$13,ISBLANK(E56),F56=Lists!$B$13,ISBLANK(F56)),Controlemeldingen!$A$8,"")</f>
        <v>Maak een keuze uit het drop-down menu</v>
      </c>
    </row>
    <row r="57" spans="1:46" s="4" customFormat="1" x14ac:dyDescent="0.25">
      <c r="A57" s="14" t="s">
        <v>627</v>
      </c>
      <c r="B57" s="3" t="s">
        <v>110</v>
      </c>
      <c r="C57" s="95"/>
      <c r="D57" s="19"/>
      <c r="E57" s="19"/>
      <c r="F57" s="19"/>
      <c r="G57" s="31" t="str">
        <f>IF(OR(D57=Lists!$B$13,ISBLANK(D57),E57=Lists!$B$13,ISBLANK(E57),F57=Lists!$B$13,ISBLANK(F57)),Controlemeldingen!$A$8,"")</f>
        <v>Maak een keuze uit het drop-down menu</v>
      </c>
    </row>
    <row r="58" spans="1:46" s="4" customFormat="1" x14ac:dyDescent="0.25">
      <c r="A58" s="14"/>
      <c r="B58" s="14"/>
      <c r="C58" s="95"/>
      <c r="D58" s="14"/>
      <c r="E58" s="14"/>
      <c r="F58" s="14"/>
      <c r="G58" s="32"/>
    </row>
    <row r="59" spans="1:46" s="4" customFormat="1" x14ac:dyDescent="0.25">
      <c r="A59" s="14"/>
      <c r="B59" s="14"/>
      <c r="C59" s="201" t="s">
        <v>0</v>
      </c>
      <c r="D59" s="201"/>
      <c r="E59" s="201"/>
      <c r="F59" s="201"/>
      <c r="G59" s="2" t="s">
        <v>1</v>
      </c>
    </row>
    <row r="60" spans="1:46" s="4" customFormat="1" ht="20" x14ac:dyDescent="0.25">
      <c r="A60" s="14" t="s">
        <v>628</v>
      </c>
      <c r="B60" s="18" t="s">
        <v>1529</v>
      </c>
      <c r="C60" s="191" t="s">
        <v>2</v>
      </c>
      <c r="D60" s="192"/>
      <c r="E60" s="192"/>
      <c r="F60" s="193"/>
      <c r="G60" s="31" t="str">
        <f>IF(OR(C60=Lists!$B$4,ISBLANK(C60)),Controlemeldingen!$A$8,"")</f>
        <v>Maak een keuze uit het drop-down menu</v>
      </c>
    </row>
    <row r="61" spans="1:46" s="4" customFormat="1" x14ac:dyDescent="0.25">
      <c r="A61" s="14"/>
      <c r="B61" s="14"/>
      <c r="C61" s="95"/>
      <c r="D61" s="14"/>
      <c r="E61" s="14"/>
      <c r="F61" s="14"/>
      <c r="G61" s="32"/>
    </row>
    <row r="62" spans="1:46" s="4" customFormat="1" x14ac:dyDescent="0.25">
      <c r="A62" s="14"/>
      <c r="B62" s="14"/>
      <c r="C62" s="201" t="s">
        <v>0</v>
      </c>
      <c r="D62" s="201"/>
      <c r="E62" s="201"/>
      <c r="F62" s="201"/>
    </row>
    <row r="63" spans="1:46" s="95" customFormat="1" x14ac:dyDescent="0.25">
      <c r="A63" s="14" t="s">
        <v>2331</v>
      </c>
      <c r="B63" s="18" t="s">
        <v>886</v>
      </c>
      <c r="C63" s="191" t="s">
        <v>2</v>
      </c>
      <c r="D63" s="192"/>
      <c r="E63" s="192"/>
      <c r="F63" s="193"/>
      <c r="G63" s="31" t="str">
        <f>IF(OR(C63=Lists!$B$4,ISBLANK(C63)),Controlemeldingen!$A$8,"")</f>
        <v>Maak een keuze uit het drop-down menu</v>
      </c>
      <c r="I63" s="118"/>
      <c r="J63" s="119"/>
      <c r="K63" s="119"/>
      <c r="L63" s="119"/>
      <c r="M63" s="119"/>
      <c r="N63" s="119"/>
      <c r="O63" s="119"/>
      <c r="P63" s="119"/>
      <c r="Q63" s="119"/>
      <c r="R63" s="119"/>
      <c r="S63" s="119"/>
      <c r="T63" s="119"/>
      <c r="U63" s="119"/>
      <c r="V63" s="119"/>
      <c r="W63" s="119"/>
      <c r="X63" s="119"/>
      <c r="Y63" s="119"/>
      <c r="Z63" s="119"/>
      <c r="AA63" s="119"/>
      <c r="AB63" s="119"/>
      <c r="AC63" s="119"/>
      <c r="AD63" s="119"/>
      <c r="AE63" s="119"/>
      <c r="AF63" s="119"/>
      <c r="AG63" s="119"/>
      <c r="AH63" s="119"/>
      <c r="AI63" s="119"/>
      <c r="AJ63" s="119"/>
      <c r="AK63" s="119"/>
      <c r="AL63" s="119"/>
      <c r="AM63" s="119"/>
      <c r="AN63" s="119"/>
      <c r="AO63" s="119"/>
      <c r="AP63" s="119"/>
      <c r="AQ63" s="119"/>
      <c r="AR63" s="119"/>
      <c r="AS63" s="119"/>
      <c r="AT63" s="119"/>
    </row>
    <row r="64" spans="1:46" s="95" customFormat="1" ht="14.25" customHeight="1" x14ac:dyDescent="0.25">
      <c r="A64" s="14" t="s">
        <v>2332</v>
      </c>
      <c r="B64" s="18" t="s">
        <v>887</v>
      </c>
      <c r="C64" s="191" t="s">
        <v>47</v>
      </c>
      <c r="D64" s="192"/>
      <c r="E64" s="192"/>
      <c r="F64" s="193"/>
      <c r="G64" s="31" t="str">
        <f>IF(OR(C64=Controlemeldingen!$B$16,ISBLANK(C64)),Controlemeldingen!$A$16,"")</f>
        <v>Geef een toelichting of kies "n.v.t."</v>
      </c>
      <c r="I64" s="118"/>
      <c r="J64" s="119"/>
      <c r="K64" s="119"/>
      <c r="L64" s="119"/>
      <c r="M64" s="119"/>
      <c r="N64" s="119"/>
      <c r="O64" s="119"/>
      <c r="P64" s="119"/>
      <c r="Q64" s="119"/>
      <c r="R64" s="119"/>
      <c r="S64" s="119"/>
      <c r="T64" s="119"/>
      <c r="U64" s="119"/>
      <c r="V64" s="119"/>
      <c r="W64" s="119"/>
      <c r="X64" s="119"/>
      <c r="Y64" s="119"/>
      <c r="Z64" s="119"/>
      <c r="AA64" s="119"/>
      <c r="AB64" s="119"/>
      <c r="AC64" s="119"/>
      <c r="AD64" s="119"/>
      <c r="AE64" s="119"/>
      <c r="AF64" s="119"/>
      <c r="AG64" s="119"/>
      <c r="AH64" s="119"/>
      <c r="AI64" s="119"/>
      <c r="AJ64" s="119"/>
      <c r="AK64" s="119"/>
      <c r="AL64" s="119"/>
      <c r="AM64" s="119"/>
      <c r="AN64" s="119"/>
      <c r="AO64" s="119"/>
      <c r="AP64" s="119"/>
      <c r="AQ64" s="119"/>
      <c r="AR64" s="119"/>
      <c r="AS64" s="119"/>
      <c r="AT64" s="119"/>
    </row>
    <row r="65" spans="1:46" s="95" customFormat="1" x14ac:dyDescent="0.25">
      <c r="A65" s="123"/>
      <c r="B65" s="123"/>
      <c r="C65" s="123"/>
      <c r="D65" s="123"/>
      <c r="E65" s="123"/>
      <c r="F65" s="123"/>
      <c r="G65" s="123"/>
      <c r="H65" s="123"/>
    </row>
    <row r="66" spans="1:46" s="95" customFormat="1" x14ac:dyDescent="0.25">
      <c r="A66" s="123"/>
      <c r="B66" s="123"/>
      <c r="C66" s="201" t="s">
        <v>0</v>
      </c>
      <c r="D66" s="201"/>
      <c r="E66" s="201"/>
      <c r="F66" s="201"/>
      <c r="G66" s="117" t="s">
        <v>1</v>
      </c>
      <c r="H66" s="123"/>
    </row>
    <row r="67" spans="1:46" s="95" customFormat="1" ht="30" x14ac:dyDescent="0.25">
      <c r="A67" s="14" t="s">
        <v>630</v>
      </c>
      <c r="B67" s="3" t="s">
        <v>888</v>
      </c>
      <c r="C67" s="191" t="s">
        <v>47</v>
      </c>
      <c r="D67" s="192"/>
      <c r="E67" s="192"/>
      <c r="F67" s="193"/>
      <c r="G67" s="31" t="str">
        <f>IF(OR(C67=Controlemeldingen!$B$16,ISBLANK(C67)),Controlemeldingen!$A$16,"")</f>
        <v>Geef een toelichting of kies "n.v.t."</v>
      </c>
      <c r="I67" s="119"/>
      <c r="J67" s="119"/>
      <c r="K67" s="119"/>
      <c r="L67" s="119"/>
      <c r="M67" s="119"/>
      <c r="N67" s="119"/>
      <c r="O67" s="119"/>
      <c r="P67" s="119"/>
      <c r="Q67" s="119"/>
      <c r="R67" s="119"/>
      <c r="S67" s="119"/>
      <c r="T67" s="119"/>
      <c r="U67" s="119"/>
      <c r="V67" s="119"/>
      <c r="W67" s="119"/>
      <c r="X67" s="119"/>
      <c r="Y67" s="119"/>
      <c r="Z67" s="119"/>
      <c r="AA67" s="119"/>
      <c r="AB67" s="119"/>
      <c r="AC67" s="119"/>
      <c r="AD67" s="119"/>
      <c r="AE67" s="119"/>
      <c r="AF67" s="119"/>
      <c r="AG67" s="119"/>
      <c r="AH67" s="119"/>
      <c r="AI67" s="119"/>
      <c r="AJ67" s="119"/>
      <c r="AK67" s="119"/>
      <c r="AL67" s="119"/>
      <c r="AM67" s="119"/>
      <c r="AN67" s="119"/>
      <c r="AO67" s="119"/>
      <c r="AP67" s="119"/>
      <c r="AQ67" s="119"/>
      <c r="AR67" s="119"/>
      <c r="AS67" s="119"/>
      <c r="AT67" s="119"/>
    </row>
    <row r="68" spans="1:46" s="4" customFormat="1" x14ac:dyDescent="0.25">
      <c r="A68" s="110"/>
      <c r="B68" s="95"/>
      <c r="C68" s="95"/>
      <c r="D68" s="95"/>
      <c r="E68" s="95"/>
      <c r="F68" s="95"/>
    </row>
    <row r="69" spans="1:46" s="4" customFormat="1" x14ac:dyDescent="0.25">
      <c r="A69" s="110"/>
      <c r="B69" s="116" t="s">
        <v>1373</v>
      </c>
      <c r="C69" s="95"/>
      <c r="D69" s="95"/>
      <c r="E69" s="95"/>
      <c r="F69" s="95"/>
    </row>
    <row r="70" spans="1:46" s="4" customFormat="1" x14ac:dyDescent="0.25">
      <c r="A70" s="110"/>
      <c r="B70" s="95"/>
      <c r="C70" s="201" t="s">
        <v>0</v>
      </c>
      <c r="D70" s="201"/>
      <c r="E70" s="201"/>
      <c r="F70" s="201"/>
      <c r="G70" s="2" t="s">
        <v>1</v>
      </c>
    </row>
    <row r="71" spans="1:46" s="4" customFormat="1" x14ac:dyDescent="0.25">
      <c r="A71" s="14" t="s">
        <v>631</v>
      </c>
      <c r="B71" s="3" t="s">
        <v>114</v>
      </c>
      <c r="C71" s="191" t="s">
        <v>2</v>
      </c>
      <c r="D71" s="192"/>
      <c r="E71" s="192"/>
      <c r="F71" s="193"/>
      <c r="G71" s="31" t="str">
        <f>IF(OR(C71=Lists!$B$16,ISBLANK(C71)),Controlemeldingen!$A$8,"")</f>
        <v>Maak een keuze uit het drop-down menu</v>
      </c>
    </row>
    <row r="72" spans="1:46" s="4" customFormat="1" ht="28" x14ac:dyDescent="0.25">
      <c r="A72" s="110"/>
      <c r="B72" s="67" t="s">
        <v>428</v>
      </c>
      <c r="C72" s="95"/>
      <c r="D72" s="95"/>
      <c r="E72" s="95"/>
      <c r="F72" s="95"/>
    </row>
    <row r="73" spans="1:46" s="4" customFormat="1" x14ac:dyDescent="0.25">
      <c r="A73" s="110"/>
      <c r="B73" s="110"/>
      <c r="C73" s="110"/>
      <c r="D73" s="110"/>
      <c r="E73" s="110"/>
      <c r="F73" s="110"/>
    </row>
    <row r="74" spans="1:46" s="95" customFormat="1" x14ac:dyDescent="0.25">
      <c r="A74" s="14"/>
      <c r="B74" s="3" t="s">
        <v>2506</v>
      </c>
      <c r="C74" s="201" t="s">
        <v>870</v>
      </c>
      <c r="D74" s="201"/>
      <c r="E74" s="201"/>
      <c r="F74" s="201"/>
      <c r="G74" s="117" t="s">
        <v>1</v>
      </c>
      <c r="H74" s="14"/>
      <c r="I74" s="118"/>
      <c r="J74" s="119"/>
      <c r="K74" s="119"/>
      <c r="L74" s="119"/>
      <c r="M74" s="119"/>
      <c r="N74" s="119"/>
      <c r="O74" s="119"/>
      <c r="P74" s="119"/>
      <c r="Q74" s="119"/>
      <c r="R74" s="119"/>
      <c r="S74" s="119"/>
      <c r="T74" s="119"/>
      <c r="U74" s="119"/>
      <c r="V74" s="119"/>
      <c r="W74" s="119"/>
      <c r="X74" s="119"/>
      <c r="Y74" s="119"/>
      <c r="Z74" s="119"/>
      <c r="AA74" s="119"/>
      <c r="AB74" s="119"/>
      <c r="AC74" s="119"/>
      <c r="AD74" s="119"/>
      <c r="AE74" s="119"/>
      <c r="AF74" s="119"/>
      <c r="AG74" s="119"/>
      <c r="AH74" s="119"/>
      <c r="AI74" s="119"/>
      <c r="AJ74" s="119"/>
      <c r="AK74" s="119"/>
      <c r="AL74" s="119"/>
      <c r="AM74" s="119"/>
      <c r="AN74" s="119"/>
      <c r="AO74" s="119"/>
      <c r="AP74" s="119"/>
      <c r="AQ74" s="119"/>
      <c r="AR74" s="119"/>
      <c r="AS74" s="119"/>
      <c r="AT74" s="119"/>
    </row>
    <row r="75" spans="1:46" s="95" customFormat="1" x14ac:dyDescent="0.25">
      <c r="A75" s="14" t="s">
        <v>632</v>
      </c>
      <c r="B75" s="3" t="s">
        <v>1374</v>
      </c>
      <c r="C75" s="209"/>
      <c r="D75" s="210"/>
      <c r="E75" s="210"/>
      <c r="F75" s="211"/>
      <c r="G75" s="31" t="str">
        <f>IF(OR(C75=Lists!$B$11,ISBLANK(C75)),Controlemeldingen!$A$20,"")</f>
        <v xml:space="preserve">Voer een datum, (maand/ jaar of maand-jaar), in </v>
      </c>
      <c r="I75" s="118"/>
      <c r="J75" s="119"/>
      <c r="K75" s="119"/>
      <c r="L75" s="119"/>
      <c r="M75" s="119"/>
      <c r="N75" s="119"/>
      <c r="O75" s="119"/>
      <c r="P75" s="119"/>
      <c r="Q75" s="119"/>
      <c r="R75" s="119"/>
      <c r="S75" s="119"/>
      <c r="T75" s="119"/>
      <c r="U75" s="119"/>
      <c r="V75" s="119"/>
      <c r="W75" s="119"/>
      <c r="X75" s="119"/>
      <c r="Y75" s="119"/>
      <c r="Z75" s="119"/>
      <c r="AA75" s="119"/>
      <c r="AB75" s="119"/>
      <c r="AC75" s="119"/>
      <c r="AD75" s="119"/>
      <c r="AE75" s="119"/>
      <c r="AF75" s="119"/>
      <c r="AG75" s="119"/>
      <c r="AH75" s="119"/>
      <c r="AI75" s="119"/>
      <c r="AJ75" s="119"/>
      <c r="AK75" s="119"/>
      <c r="AL75" s="119"/>
      <c r="AM75" s="119"/>
      <c r="AN75" s="119"/>
      <c r="AO75" s="119"/>
      <c r="AP75" s="119"/>
      <c r="AQ75" s="119"/>
      <c r="AR75" s="119"/>
      <c r="AS75" s="119"/>
      <c r="AT75" s="119"/>
    </row>
    <row r="76" spans="1:46" s="95" customFormat="1" x14ac:dyDescent="0.25">
      <c r="A76" s="14"/>
      <c r="B76" s="14"/>
      <c r="C76" s="201" t="s">
        <v>0</v>
      </c>
      <c r="D76" s="201"/>
      <c r="E76" s="201"/>
      <c r="F76" s="201"/>
      <c r="G76" s="117" t="s">
        <v>1</v>
      </c>
      <c r="I76" s="118"/>
      <c r="J76" s="119"/>
      <c r="K76" s="119"/>
      <c r="L76" s="119"/>
      <c r="M76" s="119"/>
      <c r="N76" s="119"/>
      <c r="O76" s="119"/>
      <c r="P76" s="119"/>
      <c r="Q76" s="119"/>
      <c r="R76" s="119"/>
      <c r="S76" s="119"/>
      <c r="T76" s="119"/>
      <c r="U76" s="119"/>
      <c r="V76" s="119"/>
      <c r="W76" s="119"/>
      <c r="X76" s="119"/>
      <c r="Y76" s="119"/>
      <c r="Z76" s="119"/>
      <c r="AA76" s="119"/>
      <c r="AB76" s="119"/>
      <c r="AC76" s="119"/>
      <c r="AD76" s="119"/>
      <c r="AE76" s="119"/>
      <c r="AF76" s="119"/>
      <c r="AG76" s="119"/>
      <c r="AH76" s="119"/>
      <c r="AI76" s="119"/>
      <c r="AJ76" s="119"/>
      <c r="AK76" s="119"/>
      <c r="AL76" s="119"/>
      <c r="AM76" s="119"/>
      <c r="AN76" s="119"/>
      <c r="AO76" s="119"/>
      <c r="AP76" s="119"/>
      <c r="AQ76" s="119"/>
      <c r="AR76" s="119"/>
      <c r="AS76" s="119"/>
      <c r="AT76" s="119"/>
    </row>
    <row r="77" spans="1:46" s="95" customFormat="1" ht="14.25" customHeight="1" x14ac:dyDescent="0.25">
      <c r="A77" s="14" t="s">
        <v>633</v>
      </c>
      <c r="B77" s="3" t="s">
        <v>897</v>
      </c>
      <c r="C77" s="191" t="s">
        <v>47</v>
      </c>
      <c r="D77" s="192"/>
      <c r="E77" s="192"/>
      <c r="F77" s="193"/>
      <c r="G77" s="31" t="str">
        <f>IF(OR(C77=Controlemeldingen!$B$16,ISBLANK(C77)),Controlemeldingen!$A$16,"")</f>
        <v>Geef een toelichting of kies "n.v.t."</v>
      </c>
      <c r="H77" s="14"/>
      <c r="I77" s="118"/>
      <c r="J77" s="119"/>
      <c r="K77" s="119"/>
      <c r="L77" s="119"/>
      <c r="M77" s="119"/>
      <c r="N77" s="119"/>
      <c r="O77" s="119"/>
      <c r="P77" s="119"/>
      <c r="Q77" s="119"/>
      <c r="R77" s="119"/>
      <c r="S77" s="119"/>
      <c r="T77" s="119"/>
      <c r="U77" s="119"/>
      <c r="V77" s="119"/>
      <c r="W77" s="119"/>
      <c r="X77" s="119"/>
      <c r="Y77" s="119"/>
      <c r="Z77" s="119"/>
      <c r="AA77" s="119"/>
      <c r="AB77" s="119"/>
      <c r="AC77" s="119"/>
      <c r="AD77" s="119"/>
      <c r="AE77" s="119"/>
      <c r="AF77" s="119"/>
      <c r="AG77" s="119"/>
      <c r="AH77" s="119"/>
      <c r="AI77" s="119"/>
      <c r="AJ77" s="119"/>
      <c r="AK77" s="119"/>
      <c r="AL77" s="119"/>
      <c r="AM77" s="119"/>
      <c r="AN77" s="119"/>
      <c r="AO77" s="119"/>
      <c r="AP77" s="119"/>
      <c r="AQ77" s="119"/>
      <c r="AR77" s="119"/>
      <c r="AS77" s="119"/>
      <c r="AT77" s="119"/>
    </row>
    <row r="78" spans="1:46" s="4" customFormat="1" x14ac:dyDescent="0.25">
      <c r="A78" s="110"/>
      <c r="B78" s="95"/>
      <c r="C78" s="95"/>
      <c r="D78" s="95"/>
      <c r="E78" s="95"/>
      <c r="F78" s="95"/>
    </row>
    <row r="79" spans="1:46" s="4" customFormat="1" ht="36" customHeight="1" x14ac:dyDescent="0.25">
      <c r="A79" s="14" t="s">
        <v>634</v>
      </c>
      <c r="B79" s="3" t="s">
        <v>2333</v>
      </c>
      <c r="C79" s="201" t="s">
        <v>0</v>
      </c>
      <c r="D79" s="201"/>
      <c r="E79" s="201"/>
      <c r="F79" s="201"/>
      <c r="G79" s="2" t="s">
        <v>1</v>
      </c>
      <c r="H79" s="14"/>
    </row>
    <row r="80" spans="1:46" s="4" customFormat="1" x14ac:dyDescent="0.25">
      <c r="A80" s="14" t="s">
        <v>2334</v>
      </c>
      <c r="B80" s="3" t="s">
        <v>1530</v>
      </c>
      <c r="C80" s="191" t="s">
        <v>2</v>
      </c>
      <c r="D80" s="192"/>
      <c r="E80" s="192"/>
      <c r="F80" s="193"/>
      <c r="G80" s="31" t="str">
        <f>IF(OR(C80=Lists!$B$4,ISBLANK(C80)),Controlemeldingen!$A$8,"")</f>
        <v>Maak een keuze uit het drop-down menu</v>
      </c>
    </row>
    <row r="81" spans="1:8" s="4" customFormat="1" ht="14.25" customHeight="1" x14ac:dyDescent="0.25">
      <c r="A81" s="14" t="s">
        <v>2335</v>
      </c>
      <c r="B81" s="3" t="s">
        <v>1531</v>
      </c>
      <c r="C81" s="191" t="s">
        <v>2</v>
      </c>
      <c r="D81" s="192"/>
      <c r="E81" s="192"/>
      <c r="F81" s="193"/>
      <c r="G81" s="31" t="str">
        <f>IF(OR(C81=Lists!$B$8,ISBLANK(C81)),Controlemeldingen!$A$8,"")</f>
        <v>Maak een keuze uit het drop-down menu</v>
      </c>
    </row>
    <row r="82" spans="1:8" s="4" customFormat="1" ht="14.25" customHeight="1" x14ac:dyDescent="0.25">
      <c r="A82" s="14" t="s">
        <v>2336</v>
      </c>
      <c r="B82" s="3" t="s">
        <v>1532</v>
      </c>
      <c r="C82" s="191" t="s">
        <v>2</v>
      </c>
      <c r="D82" s="192"/>
      <c r="E82" s="192"/>
      <c r="F82" s="193"/>
      <c r="G82" s="31" t="str">
        <f>IF(OR(C82=Lists!$B$4,ISBLANK(C82)),Controlemeldingen!$A$8,"")</f>
        <v>Maak een keuze uit het drop-down menu</v>
      </c>
    </row>
    <row r="83" spans="1:8" s="4" customFormat="1" ht="14.25" customHeight="1" x14ac:dyDescent="0.25">
      <c r="A83" s="14" t="s">
        <v>2337</v>
      </c>
      <c r="B83" s="3" t="s">
        <v>1533</v>
      </c>
      <c r="C83" s="191" t="s">
        <v>2</v>
      </c>
      <c r="D83" s="192"/>
      <c r="E83" s="192"/>
      <c r="F83" s="193"/>
      <c r="G83" s="31" t="str">
        <f>IF(OR(C83=Lists!$B$4,ISBLANK(C83)),Controlemeldingen!$A$8,"")</f>
        <v>Maak een keuze uit het drop-down menu</v>
      </c>
    </row>
    <row r="84" spans="1:8" s="4" customFormat="1" ht="14.25" customHeight="1" x14ac:dyDescent="0.25">
      <c r="A84" s="14" t="s">
        <v>2338</v>
      </c>
      <c r="B84" s="3" t="s">
        <v>1534</v>
      </c>
      <c r="C84" s="191" t="s">
        <v>2</v>
      </c>
      <c r="D84" s="192"/>
      <c r="E84" s="192"/>
      <c r="F84" s="193"/>
      <c r="G84" s="31" t="str">
        <f>IF(OR(C84=Lists!$B$4,ISBLANK(C84)),Controlemeldingen!$A$8,"")</f>
        <v>Maak een keuze uit het drop-down menu</v>
      </c>
    </row>
    <row r="85" spans="1:8" s="4" customFormat="1" ht="14.25" customHeight="1" x14ac:dyDescent="0.25">
      <c r="A85" s="14" t="s">
        <v>2339</v>
      </c>
      <c r="B85" s="18" t="s">
        <v>273</v>
      </c>
      <c r="C85" s="191" t="s">
        <v>2</v>
      </c>
      <c r="D85" s="192"/>
      <c r="E85" s="192"/>
      <c r="F85" s="193"/>
      <c r="G85" s="31" t="str">
        <f>IF(OR(C85=Lists!$B$4,ISBLANK(C85)),Controlemeldingen!$A$8,"")</f>
        <v>Maak een keuze uit het drop-down menu</v>
      </c>
    </row>
    <row r="86" spans="1:8" s="4" customFormat="1" ht="14.25" customHeight="1" x14ac:dyDescent="0.25">
      <c r="A86" s="14" t="s">
        <v>2340</v>
      </c>
      <c r="B86" s="18" t="s">
        <v>1007</v>
      </c>
      <c r="C86" s="191" t="s">
        <v>2</v>
      </c>
      <c r="D86" s="192"/>
      <c r="E86" s="192"/>
      <c r="F86" s="193"/>
      <c r="G86" s="31" t="str">
        <f>IF(OR(C86=Lists!$B$4,ISBLANK(C86)),Controlemeldingen!$A$8,"")</f>
        <v>Maak een keuze uit het drop-down menu</v>
      </c>
    </row>
    <row r="87" spans="1:8" s="4" customFormat="1" ht="14" x14ac:dyDescent="0.25">
      <c r="A87" s="110"/>
      <c r="B87" s="67" t="s">
        <v>429</v>
      </c>
      <c r="C87" s="95"/>
      <c r="D87" s="95"/>
      <c r="E87" s="95"/>
      <c r="F87" s="95"/>
    </row>
    <row r="88" spans="1:8" s="4" customFormat="1" x14ac:dyDescent="0.25">
      <c r="A88" s="110"/>
      <c r="B88" s="110"/>
      <c r="C88" s="110"/>
      <c r="D88" s="110"/>
      <c r="E88" s="95"/>
      <c r="F88" s="95"/>
    </row>
    <row r="89" spans="1:8" s="4" customFormat="1" x14ac:dyDescent="0.25">
      <c r="A89" s="14"/>
      <c r="B89" s="14"/>
      <c r="C89" s="201" t="s">
        <v>0</v>
      </c>
      <c r="D89" s="201"/>
      <c r="E89" s="201"/>
      <c r="F89" s="201"/>
      <c r="G89" s="2" t="s">
        <v>1</v>
      </c>
      <c r="H89" s="14"/>
    </row>
    <row r="90" spans="1:8" s="4" customFormat="1" ht="30" x14ac:dyDescent="0.25">
      <c r="A90" s="14" t="s">
        <v>1010</v>
      </c>
      <c r="B90" s="3" t="s">
        <v>693</v>
      </c>
      <c r="C90" s="191" t="s">
        <v>47</v>
      </c>
      <c r="D90" s="192"/>
      <c r="E90" s="192"/>
      <c r="F90" s="193"/>
      <c r="G90" s="31" t="str">
        <f>IF(OR(C90=Controlemeldingen!$B$16,ISBLANK(C90)),Controlemeldingen!$A$16,"")</f>
        <v>Geef een toelichting of kies "n.v.t."</v>
      </c>
    </row>
    <row r="91" spans="1:8" s="4" customFormat="1" x14ac:dyDescent="0.25">
      <c r="A91" s="14"/>
      <c r="B91" s="34"/>
      <c r="C91" s="166"/>
      <c r="D91" s="166"/>
      <c r="E91" s="166"/>
      <c r="F91" s="166"/>
      <c r="G91" s="32"/>
    </row>
    <row r="92" spans="1:8" s="4" customFormat="1" x14ac:dyDescent="0.25">
      <c r="A92" s="96"/>
      <c r="B92" s="95"/>
      <c r="C92" s="95"/>
      <c r="D92" s="95"/>
      <c r="E92" s="95"/>
      <c r="F92" s="95"/>
      <c r="G92" s="23"/>
    </row>
    <row r="93" spans="1:8" s="4" customFormat="1" x14ac:dyDescent="0.25">
      <c r="A93" s="14"/>
      <c r="B93" s="101" t="s">
        <v>434</v>
      </c>
      <c r="C93" s="14"/>
      <c r="D93" s="14"/>
      <c r="E93" s="14"/>
      <c r="F93" s="14"/>
      <c r="G93" s="14"/>
      <c r="H93" s="14"/>
    </row>
    <row r="94" spans="1:8" s="4" customFormat="1" x14ac:dyDescent="0.25">
      <c r="A94" s="110"/>
      <c r="B94" s="95"/>
      <c r="C94" s="95"/>
      <c r="D94" s="95"/>
      <c r="E94" s="95"/>
      <c r="F94" s="95"/>
    </row>
    <row r="95" spans="1:8" s="4" customFormat="1" x14ac:dyDescent="0.25">
      <c r="A95" s="110"/>
      <c r="B95" s="167" t="s">
        <v>115</v>
      </c>
      <c r="C95" s="95"/>
      <c r="D95" s="95"/>
      <c r="E95" s="95"/>
      <c r="F95" s="95"/>
    </row>
    <row r="96" spans="1:8" s="4" customFormat="1" x14ac:dyDescent="0.25">
      <c r="A96" s="110"/>
      <c r="B96" s="95"/>
      <c r="C96" s="95"/>
      <c r="D96" s="95"/>
      <c r="E96" s="95"/>
      <c r="F96" s="95"/>
    </row>
    <row r="97" spans="1:8" s="4" customFormat="1" ht="39.75" customHeight="1" x14ac:dyDescent="0.25">
      <c r="A97" s="14" t="s">
        <v>2341</v>
      </c>
      <c r="B97" s="3" t="s">
        <v>899</v>
      </c>
      <c r="C97" s="201" t="s">
        <v>0</v>
      </c>
      <c r="D97" s="201"/>
      <c r="E97" s="201"/>
      <c r="F97" s="201"/>
      <c r="G97" s="2" t="s">
        <v>1</v>
      </c>
    </row>
    <row r="98" spans="1:8" s="4" customFormat="1" ht="14.25" customHeight="1" x14ac:dyDescent="0.25">
      <c r="A98" s="14" t="s">
        <v>1011</v>
      </c>
      <c r="B98" s="3" t="s">
        <v>900</v>
      </c>
      <c r="C98" s="191" t="s">
        <v>2</v>
      </c>
      <c r="D98" s="192"/>
      <c r="E98" s="192"/>
      <c r="F98" s="193"/>
      <c r="G98" s="31" t="str">
        <f>IF(OR(C98=Lists!$B$4,ISBLANK(C98)),Controlemeldingen!$A$8,"")</f>
        <v>Maak een keuze uit het drop-down menu</v>
      </c>
    </row>
    <row r="99" spans="1:8" s="4" customFormat="1" ht="14.25" customHeight="1" x14ac:dyDescent="0.25">
      <c r="A99" s="14" t="s">
        <v>1012</v>
      </c>
      <c r="B99" s="3" t="s">
        <v>901</v>
      </c>
      <c r="C99" s="191" t="s">
        <v>2</v>
      </c>
      <c r="D99" s="192"/>
      <c r="E99" s="192"/>
      <c r="F99" s="193"/>
      <c r="G99" s="31" t="str">
        <f>IF(OR(C99=Lists!$B$4,ISBLANK(C99)),Controlemeldingen!$A$8,"")</f>
        <v>Maak een keuze uit het drop-down menu</v>
      </c>
    </row>
    <row r="100" spans="1:8" s="4" customFormat="1" ht="14.25" customHeight="1" x14ac:dyDescent="0.25">
      <c r="A100" s="14" t="s">
        <v>2342</v>
      </c>
      <c r="B100" s="3" t="s">
        <v>902</v>
      </c>
      <c r="C100" s="191" t="s">
        <v>2</v>
      </c>
      <c r="D100" s="192"/>
      <c r="E100" s="192"/>
      <c r="F100" s="193"/>
      <c r="G100" s="31" t="str">
        <f>IF(OR(C100=Lists!$B$4,ISBLANK(C100)),Controlemeldingen!$A$8,"")</f>
        <v>Maak een keuze uit het drop-down menu</v>
      </c>
    </row>
    <row r="101" spans="1:8" s="4" customFormat="1" ht="14.25" customHeight="1" x14ac:dyDescent="0.25">
      <c r="A101" s="14" t="s">
        <v>2343</v>
      </c>
      <c r="B101" s="3" t="s">
        <v>167</v>
      </c>
      <c r="C101" s="191" t="s">
        <v>2</v>
      </c>
      <c r="D101" s="192"/>
      <c r="E101" s="192"/>
      <c r="F101" s="193"/>
      <c r="G101" s="31" t="str">
        <f>IF(OR(C101=Lists!$B$4,ISBLANK(C101)),Controlemeldingen!$A$8,"")</f>
        <v>Maak een keuze uit het drop-down menu</v>
      </c>
    </row>
    <row r="102" spans="1:8" s="4" customFormat="1" ht="14.25" customHeight="1" x14ac:dyDescent="0.25">
      <c r="A102" s="14" t="s">
        <v>2344</v>
      </c>
      <c r="B102" s="3" t="s">
        <v>903</v>
      </c>
      <c r="C102" s="191" t="s">
        <v>2</v>
      </c>
      <c r="D102" s="192"/>
      <c r="E102" s="192"/>
      <c r="F102" s="193"/>
      <c r="G102" s="31" t="str">
        <f>IF(OR(C102=Lists!$B$4,ISBLANK(C102)),Controlemeldingen!$A$8,"")</f>
        <v>Maak een keuze uit het drop-down menu</v>
      </c>
    </row>
    <row r="103" spans="1:8" s="4" customFormat="1" ht="14.25" customHeight="1" x14ac:dyDescent="0.25">
      <c r="A103" s="14" t="s">
        <v>2345</v>
      </c>
      <c r="B103" s="3" t="s">
        <v>904</v>
      </c>
      <c r="C103" s="191" t="s">
        <v>2</v>
      </c>
      <c r="D103" s="192"/>
      <c r="E103" s="192"/>
      <c r="F103" s="193"/>
      <c r="G103" s="31" t="str">
        <f>IF(OR(C103=Lists!$B$4,ISBLANK(C103)),Controlemeldingen!$A$8,"")</f>
        <v>Maak een keuze uit het drop-down menu</v>
      </c>
    </row>
    <row r="104" spans="1:8" s="4" customFormat="1" ht="14.25" customHeight="1" x14ac:dyDescent="0.25">
      <c r="A104" s="14" t="s">
        <v>2346</v>
      </c>
      <c r="B104" s="3" t="s">
        <v>905</v>
      </c>
      <c r="C104" s="191" t="s">
        <v>2</v>
      </c>
      <c r="D104" s="192"/>
      <c r="E104" s="192"/>
      <c r="F104" s="193"/>
      <c r="G104" s="31" t="str">
        <f>IF(OR(C104=Lists!$B$4,ISBLANK(C104)),Controlemeldingen!$A$8,"")</f>
        <v>Maak een keuze uit het drop-down menu</v>
      </c>
    </row>
    <row r="105" spans="1:8" s="4" customFormat="1" ht="14.25" customHeight="1" x14ac:dyDescent="0.25">
      <c r="A105" s="14" t="s">
        <v>2347</v>
      </c>
      <c r="B105" s="3" t="s">
        <v>906</v>
      </c>
      <c r="C105" s="191" t="s">
        <v>2</v>
      </c>
      <c r="D105" s="192"/>
      <c r="E105" s="192"/>
      <c r="F105" s="193"/>
      <c r="G105" s="31" t="str">
        <f>IF(OR(C105=Lists!$B$4,ISBLANK(C105)),Controlemeldingen!$A$8,"")</f>
        <v>Maak een keuze uit het drop-down menu</v>
      </c>
    </row>
    <row r="106" spans="1:8" s="4" customFormat="1" ht="14.25" customHeight="1" x14ac:dyDescent="0.25">
      <c r="A106" s="14" t="s">
        <v>2348</v>
      </c>
      <c r="B106" s="3" t="s">
        <v>907</v>
      </c>
      <c r="C106" s="191" t="s">
        <v>2</v>
      </c>
      <c r="D106" s="192"/>
      <c r="E106" s="192"/>
      <c r="F106" s="193"/>
      <c r="G106" s="31" t="str">
        <f>IF(OR(C106=Lists!$B$4,ISBLANK(C106)),Controlemeldingen!$A$8,"")</f>
        <v>Maak een keuze uit het drop-down menu</v>
      </c>
    </row>
    <row r="107" spans="1:8" s="4" customFormat="1" ht="14.25" customHeight="1" x14ac:dyDescent="0.25">
      <c r="A107" s="14" t="s">
        <v>2349</v>
      </c>
      <c r="B107" s="3" t="s">
        <v>908</v>
      </c>
      <c r="C107" s="191" t="s">
        <v>2</v>
      </c>
      <c r="D107" s="192"/>
      <c r="E107" s="192"/>
      <c r="F107" s="193"/>
      <c r="G107" s="31" t="str">
        <f>IF(OR(C107=Lists!$B$4,ISBLANK(C107)),Controlemeldingen!$A$8,"")</f>
        <v>Maak een keuze uit het drop-down menu</v>
      </c>
    </row>
    <row r="108" spans="1:8" s="4" customFormat="1" ht="14.25" customHeight="1" x14ac:dyDescent="0.25">
      <c r="A108" s="14" t="s">
        <v>2350</v>
      </c>
      <c r="B108" s="3" t="s">
        <v>909</v>
      </c>
      <c r="C108" s="191" t="s">
        <v>2</v>
      </c>
      <c r="D108" s="192"/>
      <c r="E108" s="192"/>
      <c r="F108" s="193"/>
      <c r="G108" s="31" t="str">
        <f>IF(OR(C108=Lists!$B$8,ISBLANK(C108)),Controlemeldingen!$A$8,"")</f>
        <v>Maak een keuze uit het drop-down menu</v>
      </c>
    </row>
    <row r="109" spans="1:8" s="4" customFormat="1" ht="14.25" customHeight="1" x14ac:dyDescent="0.25">
      <c r="A109" s="14" t="s">
        <v>2351</v>
      </c>
      <c r="B109" s="3" t="s">
        <v>910</v>
      </c>
      <c r="C109" s="191" t="s">
        <v>2</v>
      </c>
      <c r="D109" s="192"/>
      <c r="E109" s="192"/>
      <c r="F109" s="193"/>
      <c r="G109" s="31" t="str">
        <f>IF(OR(C109=Lists!$B$8,ISBLANK(C109)),Controlemeldingen!$A$8,"")</f>
        <v>Maak een keuze uit het drop-down menu</v>
      </c>
    </row>
    <row r="110" spans="1:8" s="4" customFormat="1" ht="14.25" customHeight="1" x14ac:dyDescent="0.25">
      <c r="A110" s="14" t="s">
        <v>2352</v>
      </c>
      <c r="B110" s="3" t="s">
        <v>911</v>
      </c>
      <c r="C110" s="191" t="s">
        <v>2</v>
      </c>
      <c r="D110" s="192"/>
      <c r="E110" s="192"/>
      <c r="F110" s="193"/>
      <c r="G110" s="31" t="str">
        <f>IF(OR(C110=Lists!$B$8,ISBLANK(C110)),Controlemeldingen!$A$8,"")</f>
        <v>Maak een keuze uit het drop-down menu</v>
      </c>
    </row>
    <row r="111" spans="1:8" s="4" customFormat="1" x14ac:dyDescent="0.25">
      <c r="A111" s="14"/>
      <c r="B111" s="14"/>
      <c r="C111" s="14"/>
      <c r="D111" s="14"/>
      <c r="E111" s="14"/>
      <c r="F111" s="14"/>
      <c r="G111" s="14"/>
      <c r="H111" s="14"/>
    </row>
    <row r="112" spans="1:8" s="4" customFormat="1" x14ac:dyDescent="0.25">
      <c r="A112" s="110"/>
      <c r="B112" s="95"/>
      <c r="C112" s="95"/>
      <c r="D112" s="95"/>
      <c r="E112" s="95"/>
      <c r="F112" s="95"/>
    </row>
    <row r="113" spans="1:8" s="4" customFormat="1" x14ac:dyDescent="0.25">
      <c r="A113" s="110"/>
      <c r="B113" s="167"/>
      <c r="C113" s="201" t="s">
        <v>0</v>
      </c>
      <c r="D113" s="201"/>
      <c r="E113" s="201"/>
      <c r="F113" s="201"/>
      <c r="G113" s="2" t="s">
        <v>1</v>
      </c>
    </row>
    <row r="114" spans="1:8" s="4" customFormat="1" ht="20" x14ac:dyDescent="0.25">
      <c r="A114" s="14" t="s">
        <v>1013</v>
      </c>
      <c r="B114" s="54" t="s">
        <v>414</v>
      </c>
      <c r="C114" s="172" t="s">
        <v>2</v>
      </c>
      <c r="D114" s="173"/>
      <c r="E114" s="173"/>
      <c r="F114" s="174"/>
      <c r="G114" s="31" t="str">
        <f>IF(OR(C114=Lists!$B$4,ISBLANK(C114)),Controlemeldingen!$A$8,"")</f>
        <v>Maak een keuze uit het drop-down menu</v>
      </c>
    </row>
    <row r="115" spans="1:8" s="4" customFormat="1" x14ac:dyDescent="0.25">
      <c r="A115" s="14" t="s">
        <v>1014</v>
      </c>
      <c r="B115" s="54" t="s">
        <v>2353</v>
      </c>
      <c r="C115" s="172" t="s">
        <v>47</v>
      </c>
      <c r="D115" s="173"/>
      <c r="E115" s="173"/>
      <c r="F115" s="174"/>
      <c r="G115" s="31" t="str">
        <f>IF(OR(C115=Controlemeldingen!$B$16,ISBLANK(C115)),Controlemeldingen!$A$16,"")</f>
        <v>Geef een toelichting of kies "n.v.t."</v>
      </c>
    </row>
    <row r="116" spans="1:8" s="4" customFormat="1" x14ac:dyDescent="0.25">
      <c r="A116" s="110"/>
      <c r="B116" s="95"/>
      <c r="C116" s="95"/>
      <c r="D116" s="95"/>
      <c r="E116" s="95"/>
      <c r="F116" s="95"/>
    </row>
    <row r="117" spans="1:8" s="4" customFormat="1" x14ac:dyDescent="0.25">
      <c r="A117" s="110"/>
      <c r="B117" s="167" t="s">
        <v>116</v>
      </c>
      <c r="C117" s="95"/>
      <c r="D117" s="95"/>
      <c r="E117" s="95"/>
      <c r="F117" s="95"/>
    </row>
    <row r="118" spans="1:8" s="4" customFormat="1" x14ac:dyDescent="0.25">
      <c r="A118" s="110"/>
      <c r="B118" s="95"/>
      <c r="C118" s="95"/>
      <c r="D118" s="95"/>
      <c r="E118" s="95"/>
      <c r="F118" s="95"/>
    </row>
    <row r="119" spans="1:8" s="95" customFormat="1" x14ac:dyDescent="0.25">
      <c r="A119" s="125"/>
      <c r="B119" s="3" t="s">
        <v>912</v>
      </c>
      <c r="C119" s="216" t="s">
        <v>0</v>
      </c>
      <c r="D119" s="216"/>
      <c r="E119" s="216"/>
      <c r="F119" s="216"/>
      <c r="G119" s="165" t="s">
        <v>1</v>
      </c>
      <c r="H119" s="120"/>
    </row>
    <row r="120" spans="1:8" s="95" customFormat="1" ht="20" x14ac:dyDescent="0.25">
      <c r="A120" s="149" t="s">
        <v>636</v>
      </c>
      <c r="B120" s="3" t="s">
        <v>913</v>
      </c>
      <c r="C120" s="191" t="s">
        <v>2</v>
      </c>
      <c r="D120" s="192"/>
      <c r="E120" s="192"/>
      <c r="F120" s="193"/>
      <c r="G120" s="31" t="str">
        <f>IF(OR(C120=Lists!$B$8,ISBLANK(C120)),Controlemeldingen!$A$8,"")</f>
        <v>Maak een keuze uit het drop-down menu</v>
      </c>
      <c r="H120" s="120"/>
    </row>
    <row r="121" spans="1:8" s="95" customFormat="1" ht="14.25" customHeight="1" x14ac:dyDescent="0.25">
      <c r="A121" s="149" t="s">
        <v>637</v>
      </c>
      <c r="B121" s="3" t="s">
        <v>914</v>
      </c>
      <c r="C121" s="191" t="s">
        <v>2</v>
      </c>
      <c r="D121" s="192"/>
      <c r="E121" s="192"/>
      <c r="F121" s="193"/>
      <c r="G121" s="31" t="str">
        <f>IF(OR(C121=Lists!$B$8,ISBLANK(C121)),Controlemeldingen!$A$8,"")</f>
        <v>Maak een keuze uit het drop-down menu</v>
      </c>
      <c r="H121" s="120"/>
    </row>
    <row r="122" spans="1:8" s="95" customFormat="1" ht="14.25" customHeight="1" x14ac:dyDescent="0.25">
      <c r="A122" s="149" t="s">
        <v>2354</v>
      </c>
      <c r="B122" s="3" t="s">
        <v>915</v>
      </c>
      <c r="C122" s="191" t="s">
        <v>2</v>
      </c>
      <c r="D122" s="192"/>
      <c r="E122" s="192"/>
      <c r="F122" s="193"/>
      <c r="G122" s="31" t="str">
        <f>IF(OR(C122=Lists!$B$8,ISBLANK(C122)),Controlemeldingen!$A$8,"")</f>
        <v>Maak een keuze uit het drop-down menu</v>
      </c>
      <c r="H122" s="120"/>
    </row>
    <row r="123" spans="1:8" s="95" customFormat="1" ht="14.25" customHeight="1" x14ac:dyDescent="0.25">
      <c r="A123" s="149" t="s">
        <v>2355</v>
      </c>
      <c r="B123" s="3" t="s">
        <v>916</v>
      </c>
      <c r="C123" s="191" t="s">
        <v>2</v>
      </c>
      <c r="D123" s="192"/>
      <c r="E123" s="192"/>
      <c r="F123" s="193"/>
      <c r="G123" s="31" t="str">
        <f>IF(OR(C123=Lists!$B$8,ISBLANK(C123)),Controlemeldingen!$A$8,"")</f>
        <v>Maak een keuze uit het drop-down menu</v>
      </c>
      <c r="H123" s="120"/>
    </row>
    <row r="124" spans="1:8" s="95" customFormat="1" ht="14.25" customHeight="1" x14ac:dyDescent="0.25">
      <c r="A124" s="149" t="s">
        <v>2356</v>
      </c>
      <c r="B124" s="3" t="s">
        <v>917</v>
      </c>
      <c r="C124" s="191" t="s">
        <v>2</v>
      </c>
      <c r="D124" s="192"/>
      <c r="E124" s="192"/>
      <c r="F124" s="193"/>
      <c r="G124" s="31" t="str">
        <f>IF(OR(C124=Lists!$B$8,ISBLANK(C124)),Controlemeldingen!$A$8,"")</f>
        <v>Maak een keuze uit het drop-down menu</v>
      </c>
      <c r="H124" s="120"/>
    </row>
    <row r="125" spans="1:8" s="95" customFormat="1" ht="14.25" customHeight="1" x14ac:dyDescent="0.25">
      <c r="A125" s="149" t="s">
        <v>2357</v>
      </c>
      <c r="B125" s="3" t="s">
        <v>918</v>
      </c>
      <c r="C125" s="191" t="s">
        <v>2</v>
      </c>
      <c r="D125" s="192"/>
      <c r="E125" s="192"/>
      <c r="F125" s="193"/>
      <c r="G125" s="31" t="str">
        <f>IF(OR(C125=Lists!$B$8,ISBLANK(C125)),Controlemeldingen!$A$8,"")</f>
        <v>Maak een keuze uit het drop-down menu</v>
      </c>
      <c r="H125" s="120"/>
    </row>
    <row r="126" spans="1:8" s="95" customFormat="1" ht="14.25" customHeight="1" x14ac:dyDescent="0.25">
      <c r="A126" s="149" t="s">
        <v>2358</v>
      </c>
      <c r="B126" s="3" t="s">
        <v>919</v>
      </c>
      <c r="C126" s="191" t="s">
        <v>2</v>
      </c>
      <c r="D126" s="192"/>
      <c r="E126" s="192"/>
      <c r="F126" s="193"/>
      <c r="G126" s="31" t="str">
        <f>IF(OR(C126=Lists!$B$8,ISBLANK(C126)),Controlemeldingen!$A$8,"")</f>
        <v>Maak een keuze uit het drop-down menu</v>
      </c>
      <c r="H126" s="120"/>
    </row>
    <row r="127" spans="1:8" s="95" customFormat="1" ht="14.25" customHeight="1" x14ac:dyDescent="0.25">
      <c r="A127" s="149" t="s">
        <v>2359</v>
      </c>
      <c r="B127" s="3" t="s">
        <v>920</v>
      </c>
      <c r="C127" s="191" t="s">
        <v>2</v>
      </c>
      <c r="D127" s="192"/>
      <c r="E127" s="192"/>
      <c r="F127" s="193"/>
      <c r="G127" s="31" t="str">
        <f>IF(OR(C127=Lists!$B$8,ISBLANK(C127)),Controlemeldingen!$A$8,"")</f>
        <v>Maak een keuze uit het drop-down menu</v>
      </c>
      <c r="H127" s="120"/>
    </row>
    <row r="128" spans="1:8" s="95" customFormat="1" ht="14.25" customHeight="1" x14ac:dyDescent="0.25">
      <c r="A128" s="149" t="s">
        <v>2360</v>
      </c>
      <c r="B128" s="3" t="s">
        <v>921</v>
      </c>
      <c r="C128" s="191" t="s">
        <v>2</v>
      </c>
      <c r="D128" s="192"/>
      <c r="E128" s="192"/>
      <c r="F128" s="193"/>
      <c r="G128" s="31" t="str">
        <f>IF(OR(C128=Lists!$B$8,ISBLANK(C128)),Controlemeldingen!$A$8,"")</f>
        <v>Maak een keuze uit het drop-down menu</v>
      </c>
      <c r="H128" s="120"/>
    </row>
    <row r="129" spans="1:46" s="4" customFormat="1" x14ac:dyDescent="0.25">
      <c r="A129" s="14"/>
      <c r="B129" s="14"/>
      <c r="C129" s="95"/>
      <c r="D129" s="146"/>
      <c r="E129" s="201"/>
      <c r="F129" s="201"/>
      <c r="G129" s="2"/>
      <c r="H129" s="14"/>
    </row>
    <row r="130" spans="1:46" s="95" customFormat="1" ht="13.9" customHeight="1" x14ac:dyDescent="0.25">
      <c r="A130" s="123"/>
      <c r="B130" s="14"/>
      <c r="C130" s="212" t="s">
        <v>2361</v>
      </c>
      <c r="D130" s="212"/>
      <c r="E130" s="212" t="s">
        <v>2362</v>
      </c>
      <c r="F130" s="212"/>
      <c r="G130" s="117"/>
      <c r="H130" s="120"/>
    </row>
    <row r="131" spans="1:46" s="95" customFormat="1" ht="15" customHeight="1" x14ac:dyDescent="0.25">
      <c r="A131" s="123"/>
      <c r="B131" s="3" t="s">
        <v>922</v>
      </c>
      <c r="C131" s="213" t="s">
        <v>923</v>
      </c>
      <c r="D131" s="213"/>
      <c r="E131" s="213" t="s">
        <v>924</v>
      </c>
      <c r="F131" s="213"/>
      <c r="G131" s="117" t="s">
        <v>1</v>
      </c>
      <c r="H131" s="120"/>
    </row>
    <row r="132" spans="1:46" s="95" customFormat="1" ht="20" x14ac:dyDescent="0.25">
      <c r="A132" s="149" t="s">
        <v>1015</v>
      </c>
      <c r="B132" s="3" t="s">
        <v>925</v>
      </c>
      <c r="C132" s="214"/>
      <c r="D132" s="215"/>
      <c r="E132" s="214"/>
      <c r="F132" s="215"/>
      <c r="G132" s="31" t="str">
        <f>IF(AND(ISNUMBER(C132),ISNUMBER(E132),(E132&gt;=C132)),"",Controlemeldingen!$A$9)</f>
        <v>Voer een aantal (of 0) in</v>
      </c>
      <c r="H132" s="120"/>
    </row>
    <row r="133" spans="1:46" s="95" customFormat="1" ht="20" x14ac:dyDescent="0.25">
      <c r="A133" s="149" t="s">
        <v>1016</v>
      </c>
      <c r="B133" s="3" t="s">
        <v>926</v>
      </c>
      <c r="C133" s="214"/>
      <c r="D133" s="215"/>
      <c r="E133" s="214"/>
      <c r="F133" s="215"/>
      <c r="G133" s="31" t="str">
        <f>IF(AND(ISNUMBER(C133),ISNUMBER(E133),(E133&gt;=C133)),"",Controlemeldingen!$A$9)</f>
        <v>Voer een aantal (of 0) in</v>
      </c>
      <c r="H133" s="120"/>
    </row>
    <row r="134" spans="1:46" s="95" customFormat="1" ht="20" x14ac:dyDescent="0.25">
      <c r="A134" s="123"/>
      <c r="B134" s="3" t="s">
        <v>927</v>
      </c>
      <c r="H134" s="120"/>
    </row>
    <row r="135" spans="1:46" s="4" customFormat="1" x14ac:dyDescent="0.25">
      <c r="A135" s="110"/>
      <c r="B135" s="110"/>
      <c r="C135" s="95"/>
      <c r="D135" s="95"/>
      <c r="E135" s="95"/>
      <c r="F135" s="95"/>
    </row>
    <row r="136" spans="1:46" s="4" customFormat="1" ht="28.5" customHeight="1" x14ac:dyDescent="0.25">
      <c r="A136" s="14" t="s">
        <v>638</v>
      </c>
      <c r="B136" s="3" t="s">
        <v>275</v>
      </c>
      <c r="C136" s="95"/>
      <c r="D136" s="146"/>
      <c r="E136" s="201" t="s">
        <v>0</v>
      </c>
      <c r="F136" s="201"/>
      <c r="G136" s="2" t="s">
        <v>1</v>
      </c>
    </row>
    <row r="137" spans="1:46" s="4" customFormat="1" x14ac:dyDescent="0.25">
      <c r="A137" s="14" t="s">
        <v>2363</v>
      </c>
      <c r="B137" s="3" t="s">
        <v>117</v>
      </c>
      <c r="C137" s="146"/>
      <c r="D137" s="146"/>
      <c r="E137" s="199" t="s">
        <v>2</v>
      </c>
      <c r="F137" s="200"/>
      <c r="G137" s="31" t="str">
        <f>IF(OR(E137=Lists!$B$18,ISBLANK(E137)),Controlemeldingen!$A$8,"")</f>
        <v>Maak een keuze uit het drop-down menu</v>
      </c>
      <c r="H137" s="14"/>
    </row>
    <row r="138" spans="1:46" s="4" customFormat="1" x14ac:dyDescent="0.25">
      <c r="A138" s="14" t="s">
        <v>2364</v>
      </c>
      <c r="B138" s="3" t="s">
        <v>118</v>
      </c>
      <c r="C138" s="146"/>
      <c r="D138" s="146"/>
      <c r="E138" s="199" t="s">
        <v>2</v>
      </c>
      <c r="F138" s="200"/>
      <c r="G138" s="31" t="str">
        <f>IF(OR(E138=Lists!$B$18,ISBLANK(E138)),Controlemeldingen!$A$8,"")</f>
        <v>Maak een keuze uit het drop-down menu</v>
      </c>
      <c r="H138" s="14"/>
    </row>
    <row r="139" spans="1:46" s="4" customFormat="1" x14ac:dyDescent="0.25">
      <c r="A139" s="14" t="s">
        <v>2365</v>
      </c>
      <c r="B139" s="3" t="s">
        <v>119</v>
      </c>
      <c r="C139" s="146"/>
      <c r="D139" s="146"/>
      <c r="E139" s="199" t="s">
        <v>2</v>
      </c>
      <c r="F139" s="200"/>
      <c r="G139" s="31" t="str">
        <f>IF(OR(E139=Lists!$B$18,ISBLANK(E139)),Controlemeldingen!$A$8,"")</f>
        <v>Maak een keuze uit het drop-down menu</v>
      </c>
      <c r="H139" s="14"/>
    </row>
    <row r="140" spans="1:46" s="4" customFormat="1" ht="14.25" customHeight="1" x14ac:dyDescent="0.25">
      <c r="A140" s="14" t="s">
        <v>2366</v>
      </c>
      <c r="B140" s="3" t="s">
        <v>929</v>
      </c>
      <c r="C140" s="172" t="s">
        <v>47</v>
      </c>
      <c r="D140" s="173"/>
      <c r="E140" s="173"/>
      <c r="F140" s="174"/>
      <c r="G140" s="31" t="str">
        <f>IF(OR(C140=Controlemeldingen!$B$16,ISBLANK(C140)),Controlemeldingen!$A$16,"")</f>
        <v>Geef een toelichting of kies "n.v.t."</v>
      </c>
    </row>
    <row r="141" spans="1:46" s="4" customFormat="1" ht="14.25" customHeight="1" x14ac:dyDescent="0.25">
      <c r="A141" s="123"/>
      <c r="B141" s="123"/>
      <c r="C141" s="123"/>
      <c r="D141" s="123"/>
      <c r="E141" s="123"/>
      <c r="F141" s="123"/>
      <c r="G141" s="32"/>
    </row>
    <row r="142" spans="1:46" s="95" customFormat="1" x14ac:dyDescent="0.25">
      <c r="A142" s="14"/>
      <c r="B142" s="14"/>
      <c r="C142" s="201" t="s">
        <v>0</v>
      </c>
      <c r="D142" s="201"/>
      <c r="E142" s="201"/>
      <c r="F142" s="201"/>
      <c r="G142" s="117" t="s">
        <v>1</v>
      </c>
      <c r="H142" s="14"/>
      <c r="I142" s="119"/>
      <c r="J142" s="119"/>
      <c r="K142" s="119"/>
      <c r="L142" s="119"/>
      <c r="M142" s="119"/>
      <c r="N142" s="119"/>
      <c r="O142" s="119"/>
      <c r="P142" s="119"/>
      <c r="Q142" s="119"/>
      <c r="R142" s="119"/>
      <c r="S142" s="119"/>
      <c r="T142" s="119"/>
      <c r="U142" s="119"/>
      <c r="V142" s="119"/>
      <c r="W142" s="119"/>
      <c r="X142" s="119"/>
      <c r="Y142" s="119"/>
      <c r="Z142" s="119"/>
      <c r="AA142" s="119"/>
      <c r="AB142" s="119"/>
      <c r="AC142" s="119"/>
      <c r="AD142" s="119"/>
      <c r="AE142" s="119"/>
      <c r="AF142" s="119"/>
      <c r="AG142" s="119"/>
      <c r="AH142" s="119"/>
      <c r="AI142" s="119"/>
      <c r="AJ142" s="119"/>
      <c r="AK142" s="119"/>
      <c r="AL142" s="119"/>
      <c r="AM142" s="119"/>
      <c r="AN142" s="119"/>
      <c r="AO142" s="119"/>
      <c r="AP142" s="119"/>
      <c r="AQ142" s="119"/>
      <c r="AR142" s="119"/>
      <c r="AS142" s="119"/>
      <c r="AT142" s="119"/>
    </row>
    <row r="143" spans="1:46" s="95" customFormat="1" ht="30" x14ac:dyDescent="0.25">
      <c r="A143" s="14" t="s">
        <v>639</v>
      </c>
      <c r="B143" s="3" t="s">
        <v>930</v>
      </c>
      <c r="C143" s="172" t="s">
        <v>47</v>
      </c>
      <c r="D143" s="173"/>
      <c r="E143" s="173"/>
      <c r="F143" s="174"/>
      <c r="G143" s="31" t="str">
        <f>IF(OR(C143=Controlemeldingen!$B$16,ISBLANK(C143)),Controlemeldingen!$A$16,"")</f>
        <v>Geef een toelichting of kies "n.v.t."</v>
      </c>
      <c r="I143" s="119"/>
      <c r="J143" s="119"/>
      <c r="K143" s="119"/>
      <c r="L143" s="119"/>
      <c r="M143" s="119"/>
      <c r="N143" s="119"/>
      <c r="O143" s="119"/>
      <c r="P143" s="119"/>
      <c r="Q143" s="119"/>
      <c r="R143" s="119"/>
      <c r="S143" s="119"/>
      <c r="T143" s="119"/>
      <c r="U143" s="119"/>
      <c r="V143" s="119"/>
      <c r="W143" s="119"/>
      <c r="X143" s="119"/>
      <c r="Y143" s="119"/>
      <c r="Z143" s="119"/>
      <c r="AA143" s="119"/>
      <c r="AB143" s="119"/>
      <c r="AC143" s="119"/>
      <c r="AD143" s="119"/>
      <c r="AE143" s="119"/>
      <c r="AF143" s="119"/>
      <c r="AG143" s="119"/>
      <c r="AH143" s="119"/>
      <c r="AI143" s="119"/>
      <c r="AJ143" s="119"/>
      <c r="AK143" s="119"/>
      <c r="AL143" s="119"/>
      <c r="AM143" s="119"/>
      <c r="AN143" s="119"/>
      <c r="AO143" s="119"/>
      <c r="AP143" s="119"/>
      <c r="AQ143" s="119"/>
      <c r="AR143" s="119"/>
      <c r="AS143" s="119"/>
      <c r="AT143" s="119"/>
    </row>
    <row r="144" spans="1:46" s="4" customFormat="1" x14ac:dyDescent="0.25">
      <c r="A144" s="110"/>
      <c r="B144" s="95"/>
      <c r="C144" s="95"/>
      <c r="D144" s="95"/>
      <c r="E144" s="95"/>
      <c r="F144" s="95"/>
    </row>
    <row r="145" spans="1:8" s="4" customFormat="1" x14ac:dyDescent="0.25">
      <c r="A145" s="110"/>
      <c r="B145" s="167" t="s">
        <v>120</v>
      </c>
      <c r="C145" s="126"/>
      <c r="D145" s="95"/>
      <c r="E145" s="95"/>
      <c r="F145" s="95"/>
    </row>
    <row r="146" spans="1:8" s="4" customFormat="1" x14ac:dyDescent="0.25">
      <c r="A146" s="110"/>
      <c r="B146" s="95"/>
      <c r="C146" s="201"/>
      <c r="D146" s="201"/>
      <c r="E146" s="201"/>
      <c r="F146" s="201"/>
      <c r="G146" s="2"/>
    </row>
    <row r="147" spans="1:8" s="95" customFormat="1" ht="13.9" customHeight="1" x14ac:dyDescent="0.25">
      <c r="A147" s="125"/>
      <c r="B147" s="3" t="s">
        <v>931</v>
      </c>
      <c r="C147" s="190" t="s">
        <v>0</v>
      </c>
      <c r="D147" s="190"/>
      <c r="E147" s="190"/>
      <c r="F147" s="190"/>
      <c r="G147" s="2" t="s">
        <v>1</v>
      </c>
      <c r="H147" s="120"/>
    </row>
    <row r="148" spans="1:8" s="95" customFormat="1" ht="25.5" customHeight="1" x14ac:dyDescent="0.25">
      <c r="A148" s="149" t="s">
        <v>2367</v>
      </c>
      <c r="B148" s="3" t="s">
        <v>932</v>
      </c>
      <c r="C148" s="191" t="s">
        <v>2</v>
      </c>
      <c r="D148" s="192"/>
      <c r="E148" s="192"/>
      <c r="F148" s="193"/>
      <c r="G148" s="31" t="str">
        <f>IF(OR(E148=Lists!$B$18,ISBLANK(E148)),Controlemeldingen!$A$8,"")</f>
        <v>Maak een keuze uit het drop-down menu</v>
      </c>
      <c r="H148" s="120"/>
    </row>
    <row r="149" spans="1:8" s="95" customFormat="1" ht="13.9" customHeight="1" x14ac:dyDescent="0.25">
      <c r="A149" s="149" t="s">
        <v>2368</v>
      </c>
      <c r="B149" s="111" t="s">
        <v>933</v>
      </c>
      <c r="C149" s="191" t="s">
        <v>2</v>
      </c>
      <c r="D149" s="192"/>
      <c r="E149" s="192"/>
      <c r="F149" s="193"/>
      <c r="G149" s="31" t="str">
        <f>IF(OR(E149=Lists!$B$18,ISBLANK(E149)),Controlemeldingen!$A$8,"")</f>
        <v>Maak een keuze uit het drop-down menu</v>
      </c>
      <c r="H149" s="120"/>
    </row>
    <row r="150" spans="1:8" s="4" customFormat="1" x14ac:dyDescent="0.25">
      <c r="A150" s="150"/>
      <c r="B150" s="95"/>
      <c r="C150" s="95"/>
      <c r="D150" s="95"/>
      <c r="E150" s="95"/>
      <c r="F150" s="95"/>
    </row>
    <row r="151" spans="1:8" s="4" customFormat="1" ht="20" x14ac:dyDescent="0.25">
      <c r="A151" s="149" t="s">
        <v>640</v>
      </c>
      <c r="B151" s="3" t="s">
        <v>2376</v>
      </c>
      <c r="C151" s="191" t="s">
        <v>47</v>
      </c>
      <c r="D151" s="192"/>
      <c r="E151" s="192"/>
      <c r="F151" s="193"/>
      <c r="G151" s="31" t="str">
        <f>IF(OR(C151=Controlemeldingen!$B$16,ISBLANK(C151)),Controlemeldingen!$A$16,"")</f>
        <v>Geef een toelichting of kies "n.v.t."</v>
      </c>
    </row>
    <row r="152" spans="1:8" s="4" customFormat="1" x14ac:dyDescent="0.25">
      <c r="A152" s="110"/>
      <c r="B152" s="95"/>
      <c r="C152" s="95"/>
      <c r="D152" s="95"/>
      <c r="E152" s="95"/>
      <c r="F152" s="95"/>
    </row>
    <row r="153" spans="1:8" s="4" customFormat="1" ht="36" customHeight="1" x14ac:dyDescent="0.25">
      <c r="A153" s="14" t="s">
        <v>641</v>
      </c>
      <c r="B153" s="3" t="s">
        <v>2377</v>
      </c>
      <c r="C153" s="201" t="s">
        <v>0</v>
      </c>
      <c r="D153" s="201"/>
      <c r="E153" s="201"/>
      <c r="F153" s="201"/>
      <c r="G153" s="2" t="s">
        <v>1</v>
      </c>
      <c r="H153" s="14"/>
    </row>
    <row r="154" spans="1:8" s="4" customFormat="1" ht="14.25" customHeight="1" x14ac:dyDescent="0.25">
      <c r="A154" s="14" t="s">
        <v>2369</v>
      </c>
      <c r="B154" s="3" t="s">
        <v>44</v>
      </c>
      <c r="C154" s="191" t="s">
        <v>2</v>
      </c>
      <c r="D154" s="192"/>
      <c r="E154" s="192"/>
      <c r="F154" s="193"/>
      <c r="G154" s="31" t="str">
        <f>IF(OR(C154=Lists!$B$4,ISBLANK(C154)),Controlemeldingen!$A$8,"")</f>
        <v>Maak een keuze uit het drop-down menu</v>
      </c>
    </row>
    <row r="155" spans="1:8" s="4" customFormat="1" ht="14.25" customHeight="1" x14ac:dyDescent="0.25">
      <c r="A155" s="14" t="s">
        <v>2370</v>
      </c>
      <c r="B155" s="3" t="s">
        <v>121</v>
      </c>
      <c r="C155" s="191" t="s">
        <v>2</v>
      </c>
      <c r="D155" s="192"/>
      <c r="E155" s="192"/>
      <c r="F155" s="193"/>
      <c r="G155" s="31" t="str">
        <f>IF(OR(C155=Lists!$B$4,ISBLANK(C155)),Controlemeldingen!$A$8,"")</f>
        <v>Maak een keuze uit het drop-down menu</v>
      </c>
    </row>
    <row r="156" spans="1:8" s="4" customFormat="1" ht="14.25" customHeight="1" x14ac:dyDescent="0.25">
      <c r="A156" s="14" t="s">
        <v>2371</v>
      </c>
      <c r="B156" s="3" t="s">
        <v>122</v>
      </c>
      <c r="C156" s="191" t="s">
        <v>2</v>
      </c>
      <c r="D156" s="192"/>
      <c r="E156" s="192"/>
      <c r="F156" s="193"/>
      <c r="G156" s="31" t="str">
        <f>IF(OR(C156=Lists!$B$4,ISBLANK(C156)),Controlemeldingen!$A$8,"")</f>
        <v>Maak een keuze uit het drop-down menu</v>
      </c>
    </row>
    <row r="157" spans="1:8" s="4" customFormat="1" ht="14.25" customHeight="1" x14ac:dyDescent="0.25">
      <c r="A157" s="14" t="s">
        <v>2372</v>
      </c>
      <c r="B157" s="3" t="s">
        <v>123</v>
      </c>
      <c r="C157" s="191" t="s">
        <v>2</v>
      </c>
      <c r="D157" s="192"/>
      <c r="E157" s="192"/>
      <c r="F157" s="193"/>
      <c r="G157" s="31" t="str">
        <f>IF(OR(C157=Lists!$B$4,ISBLANK(C157)),Controlemeldingen!$A$8,"")</f>
        <v>Maak een keuze uit het drop-down menu</v>
      </c>
    </row>
    <row r="158" spans="1:8" s="4" customFormat="1" ht="14.25" customHeight="1" x14ac:dyDescent="0.25">
      <c r="A158" s="14" t="s">
        <v>2373</v>
      </c>
      <c r="B158" s="3" t="s">
        <v>124</v>
      </c>
      <c r="C158" s="191" t="s">
        <v>2</v>
      </c>
      <c r="D158" s="192"/>
      <c r="E158" s="192"/>
      <c r="F158" s="193"/>
      <c r="G158" s="31" t="str">
        <f>IF(OR(C158=Lists!$B$4,ISBLANK(C158)),Controlemeldingen!$A$8,"")</f>
        <v>Maak een keuze uit het drop-down menu</v>
      </c>
    </row>
    <row r="159" spans="1:8" s="4" customFormat="1" ht="14.25" customHeight="1" x14ac:dyDescent="0.25">
      <c r="A159" s="14" t="s">
        <v>2374</v>
      </c>
      <c r="B159" s="3" t="s">
        <v>934</v>
      </c>
      <c r="C159" s="191" t="s">
        <v>2</v>
      </c>
      <c r="D159" s="192"/>
      <c r="E159" s="192"/>
      <c r="F159" s="193"/>
      <c r="G159" s="31" t="str">
        <f>IF(OR(C159=Lists!$B$4,ISBLANK(C159)),Controlemeldingen!$A$8,"")</f>
        <v>Maak een keuze uit het drop-down menu</v>
      </c>
    </row>
    <row r="160" spans="1:8" s="4" customFormat="1" ht="14.25" customHeight="1" x14ac:dyDescent="0.25">
      <c r="A160" s="14" t="s">
        <v>2375</v>
      </c>
      <c r="B160" s="3" t="s">
        <v>935</v>
      </c>
      <c r="C160" s="191" t="s">
        <v>2</v>
      </c>
      <c r="D160" s="192"/>
      <c r="E160" s="192"/>
      <c r="F160" s="193"/>
      <c r="G160" s="31" t="str">
        <f>IF(OR(C160=Lists!$B$4,ISBLANK(C160)),Controlemeldingen!$A$8,"")</f>
        <v>Maak een keuze uit het drop-down menu</v>
      </c>
    </row>
    <row r="161" spans="1:8" s="4" customFormat="1" x14ac:dyDescent="0.25">
      <c r="A161" s="110"/>
      <c r="B161" s="95"/>
      <c r="C161" s="95"/>
      <c r="D161" s="95"/>
      <c r="E161" s="95"/>
      <c r="F161" s="95"/>
    </row>
    <row r="162" spans="1:8" s="4" customFormat="1" x14ac:dyDescent="0.25">
      <c r="A162" s="110"/>
      <c r="B162" s="95"/>
      <c r="C162" s="201" t="s">
        <v>0</v>
      </c>
      <c r="D162" s="201"/>
      <c r="E162" s="201"/>
      <c r="F162" s="201"/>
      <c r="G162" s="2" t="s">
        <v>1</v>
      </c>
    </row>
    <row r="163" spans="1:8" s="4" customFormat="1" ht="14.25" customHeight="1" x14ac:dyDescent="0.25">
      <c r="A163" s="14" t="s">
        <v>642</v>
      </c>
      <c r="B163" s="3" t="s">
        <v>125</v>
      </c>
      <c r="C163" s="191" t="s">
        <v>2</v>
      </c>
      <c r="D163" s="192"/>
      <c r="E163" s="192"/>
      <c r="F163" s="193"/>
      <c r="G163" s="31" t="str">
        <f>IF(OR(C163=Lists!$B$19,ISBLANK(C163)),Controlemeldingen!$A$8,"")</f>
        <v>Maak een keuze uit het drop-down menu</v>
      </c>
    </row>
    <row r="164" spans="1:8" s="4" customFormat="1" x14ac:dyDescent="0.25">
      <c r="A164" s="110"/>
      <c r="B164" s="95"/>
      <c r="C164" s="95"/>
      <c r="D164" s="95"/>
      <c r="E164" s="95"/>
      <c r="F164" s="95"/>
    </row>
    <row r="165" spans="1:8" s="4" customFormat="1" x14ac:dyDescent="0.25">
      <c r="A165" s="110"/>
      <c r="B165" s="95"/>
      <c r="C165" s="95"/>
      <c r="D165" s="95"/>
      <c r="E165" s="95"/>
      <c r="F165" s="95"/>
    </row>
    <row r="166" spans="1:8" s="4" customFormat="1" x14ac:dyDescent="0.25">
      <c r="A166" s="110"/>
      <c r="B166" s="95"/>
      <c r="C166" s="95"/>
      <c r="D166" s="95"/>
      <c r="E166" s="17" t="s">
        <v>2378</v>
      </c>
      <c r="F166" s="17" t="s">
        <v>2379</v>
      </c>
    </row>
    <row r="167" spans="1:8" s="4" customFormat="1" ht="50" x14ac:dyDescent="0.25">
      <c r="A167" s="14" t="s">
        <v>643</v>
      </c>
      <c r="B167" s="3" t="s">
        <v>702</v>
      </c>
      <c r="C167" s="95"/>
      <c r="D167" s="146"/>
      <c r="E167" s="147" t="s">
        <v>126</v>
      </c>
      <c r="F167" s="146" t="s">
        <v>127</v>
      </c>
      <c r="G167" s="2" t="s">
        <v>1</v>
      </c>
      <c r="H167" s="14"/>
    </row>
    <row r="168" spans="1:8" s="4" customFormat="1" ht="14.25" customHeight="1" x14ac:dyDescent="0.25">
      <c r="A168" s="14" t="s">
        <v>1439</v>
      </c>
      <c r="B168" s="3" t="s">
        <v>128</v>
      </c>
      <c r="C168" s="95"/>
      <c r="D168" s="95"/>
      <c r="E168" s="19"/>
      <c r="F168" s="19"/>
      <c r="G168" s="31" t="str">
        <f>IF(OR(ISBLANK(E168),ISBLANK(F168)),Controlemeldingen!$A$8,"")</f>
        <v>Maak een keuze uit het drop-down menu</v>
      </c>
    </row>
    <row r="169" spans="1:8" s="4" customFormat="1" ht="14.25" customHeight="1" x14ac:dyDescent="0.25">
      <c r="A169" s="14" t="s">
        <v>1440</v>
      </c>
      <c r="B169" s="3" t="s">
        <v>129</v>
      </c>
      <c r="C169" s="95"/>
      <c r="D169" s="95"/>
      <c r="E169" s="19"/>
      <c r="F169" s="19"/>
      <c r="G169" s="31" t="str">
        <f>IF(OR(ISBLANK(E169),ISBLANK(F169)),Controlemeldingen!$A$8,"")</f>
        <v>Maak een keuze uit het drop-down menu</v>
      </c>
    </row>
    <row r="170" spans="1:8" s="4" customFormat="1" ht="14.25" customHeight="1" x14ac:dyDescent="0.25">
      <c r="A170" s="14" t="s">
        <v>1441</v>
      </c>
      <c r="B170" s="3" t="s">
        <v>130</v>
      </c>
      <c r="C170" s="95"/>
      <c r="D170" s="95"/>
      <c r="E170" s="19"/>
      <c r="F170" s="19"/>
      <c r="G170" s="31" t="str">
        <f>IF(OR(ISBLANK(E170),ISBLANK(F170)),Controlemeldingen!$A$8,"")</f>
        <v>Maak een keuze uit het drop-down menu</v>
      </c>
    </row>
    <row r="171" spans="1:8" s="4" customFormat="1" ht="14.25" customHeight="1" x14ac:dyDescent="0.25">
      <c r="A171" s="14" t="s">
        <v>1442</v>
      </c>
      <c r="B171" s="3" t="s">
        <v>131</v>
      </c>
      <c r="C171" s="95"/>
      <c r="D171" s="95"/>
      <c r="E171" s="19"/>
      <c r="F171" s="19"/>
      <c r="G171" s="31" t="str">
        <f>IF(OR(ISBLANK(E171),ISBLANK(F171)),Controlemeldingen!$A$8,"")</f>
        <v>Maak een keuze uit het drop-down menu</v>
      </c>
    </row>
    <row r="172" spans="1:8" s="4" customFormat="1" ht="14.25" customHeight="1" x14ac:dyDescent="0.25">
      <c r="A172" s="14" t="s">
        <v>1443</v>
      </c>
      <c r="B172" s="3" t="s">
        <v>132</v>
      </c>
      <c r="C172" s="95"/>
      <c r="D172" s="95"/>
      <c r="E172" s="19"/>
      <c r="F172" s="19"/>
      <c r="G172" s="31" t="str">
        <f>IF(OR(ISBLANK(E172),ISBLANK(F172)),Controlemeldingen!$A$8,"")</f>
        <v>Maak een keuze uit het drop-down menu</v>
      </c>
    </row>
    <row r="173" spans="1:8" s="4" customFormat="1" ht="14.25" customHeight="1" x14ac:dyDescent="0.25">
      <c r="A173" s="14" t="s">
        <v>1444</v>
      </c>
      <c r="B173" s="3" t="s">
        <v>133</v>
      </c>
      <c r="C173" s="95"/>
      <c r="D173" s="95"/>
      <c r="E173" s="19"/>
      <c r="F173" s="19"/>
      <c r="G173" s="31" t="str">
        <f>IF(OR(ISBLANK(E173),ISBLANK(F173)),Controlemeldingen!$A$8,"")</f>
        <v>Maak een keuze uit het drop-down menu</v>
      </c>
    </row>
    <row r="174" spans="1:8" s="4" customFormat="1" ht="14.25" customHeight="1" x14ac:dyDescent="0.25">
      <c r="A174" s="14" t="s">
        <v>1445</v>
      </c>
      <c r="B174" s="3" t="s">
        <v>938</v>
      </c>
      <c r="C174" s="95"/>
      <c r="D174" s="95"/>
      <c r="E174" s="19"/>
      <c r="F174" s="19"/>
      <c r="G174" s="31" t="str">
        <f>IF(OR(ISBLANK(E174),ISBLANK(F174)),Controlemeldingen!$A$8,"")</f>
        <v>Maak een keuze uit het drop-down menu</v>
      </c>
    </row>
    <row r="175" spans="1:8" s="4" customFormat="1" ht="14.25" customHeight="1" x14ac:dyDescent="0.25">
      <c r="A175" s="14" t="s">
        <v>1446</v>
      </c>
      <c r="B175" s="3" t="s">
        <v>134</v>
      </c>
      <c r="C175" s="95"/>
      <c r="D175" s="95"/>
      <c r="E175" s="19"/>
      <c r="F175" s="19"/>
      <c r="G175" s="31" t="str">
        <f>IF(OR(ISBLANK(E175),ISBLANK(F175)),Controlemeldingen!$A$8,"")</f>
        <v>Maak een keuze uit het drop-down menu</v>
      </c>
    </row>
    <row r="176" spans="1:8" s="4" customFormat="1" ht="14.25" customHeight="1" x14ac:dyDescent="0.25">
      <c r="A176" s="14" t="s">
        <v>1447</v>
      </c>
      <c r="B176" s="3" t="s">
        <v>35</v>
      </c>
      <c r="C176" s="95"/>
      <c r="D176" s="95"/>
      <c r="E176" s="19"/>
      <c r="F176" s="19"/>
      <c r="G176" s="31" t="str">
        <f>IF(OR(ISBLANK(E176),ISBLANK(F176)),Controlemeldingen!$A$8,"")</f>
        <v>Maak een keuze uit het drop-down menu</v>
      </c>
    </row>
    <row r="177" spans="1:46" s="4" customFormat="1" ht="14" x14ac:dyDescent="0.25">
      <c r="A177" s="14"/>
      <c r="B177" s="16" t="s">
        <v>274</v>
      </c>
      <c r="C177" s="95"/>
      <c r="D177" s="95"/>
      <c r="E177" s="95"/>
      <c r="F177" s="95"/>
      <c r="G177" s="32"/>
    </row>
    <row r="178" spans="1:46" s="4" customFormat="1" x14ac:dyDescent="0.25">
      <c r="A178" s="110"/>
      <c r="B178" s="95"/>
      <c r="C178" s="95"/>
      <c r="D178" s="95"/>
      <c r="E178" s="95"/>
      <c r="F178" s="95"/>
    </row>
    <row r="179" spans="1:46" s="4" customFormat="1" x14ac:dyDescent="0.25">
      <c r="A179" s="110"/>
      <c r="B179" s="95"/>
      <c r="C179" s="201" t="s">
        <v>0</v>
      </c>
      <c r="D179" s="201"/>
      <c r="E179" s="201"/>
      <c r="F179" s="201"/>
      <c r="G179" s="2" t="s">
        <v>1</v>
      </c>
    </row>
    <row r="180" spans="1:46" s="4" customFormat="1" ht="36" customHeight="1" x14ac:dyDescent="0.25">
      <c r="A180" s="14" t="s">
        <v>644</v>
      </c>
      <c r="B180" s="3" t="s">
        <v>1535</v>
      </c>
      <c r="C180" s="191" t="s">
        <v>47</v>
      </c>
      <c r="D180" s="192"/>
      <c r="E180" s="192"/>
      <c r="F180" s="193"/>
      <c r="G180" s="31" t="str">
        <f>IF(C180=Lists!$B$3,Controlemeldingen!$A$11,"")</f>
        <v>Vermeld (optioneel) een toelichting</v>
      </c>
      <c r="H180" s="14"/>
    </row>
    <row r="181" spans="1:46" s="4" customFormat="1" x14ac:dyDescent="0.25">
      <c r="A181" s="14"/>
      <c r="B181" s="14"/>
      <c r="C181" s="14"/>
      <c r="D181" s="14"/>
      <c r="E181" s="14"/>
      <c r="F181" s="14"/>
      <c r="G181" s="14"/>
      <c r="H181" s="14"/>
    </row>
    <row r="182" spans="1:46" s="95" customFormat="1" x14ac:dyDescent="0.25">
      <c r="A182" s="14"/>
      <c r="B182" s="14"/>
      <c r="C182" s="201" t="s">
        <v>0</v>
      </c>
      <c r="D182" s="201"/>
      <c r="E182" s="201"/>
      <c r="F182" s="201"/>
      <c r="G182" s="117" t="s">
        <v>1</v>
      </c>
      <c r="H182" s="14"/>
      <c r="I182" s="118"/>
      <c r="J182" s="119"/>
      <c r="K182" s="119"/>
      <c r="L182" s="119"/>
      <c r="M182" s="119"/>
      <c r="N182" s="119"/>
      <c r="O182" s="119"/>
      <c r="P182" s="119"/>
      <c r="Q182" s="119"/>
      <c r="R182" s="119"/>
      <c r="S182" s="119"/>
      <c r="T182" s="119"/>
      <c r="U182" s="119"/>
      <c r="V182" s="119"/>
      <c r="W182" s="119"/>
      <c r="X182" s="119"/>
      <c r="Y182" s="119"/>
      <c r="Z182" s="119"/>
      <c r="AA182" s="119"/>
      <c r="AB182" s="119"/>
      <c r="AC182" s="119"/>
      <c r="AD182" s="119"/>
      <c r="AE182" s="119"/>
      <c r="AF182" s="119"/>
      <c r="AG182" s="119"/>
      <c r="AH182" s="119"/>
      <c r="AI182" s="119"/>
      <c r="AJ182" s="119"/>
      <c r="AK182" s="119"/>
      <c r="AL182" s="119"/>
      <c r="AM182" s="119"/>
      <c r="AN182" s="119"/>
      <c r="AO182" s="119"/>
      <c r="AP182" s="119"/>
      <c r="AQ182" s="119"/>
      <c r="AR182" s="119"/>
      <c r="AS182" s="119"/>
      <c r="AT182" s="119"/>
    </row>
    <row r="183" spans="1:46" s="95" customFormat="1" x14ac:dyDescent="0.25">
      <c r="A183" s="14" t="s">
        <v>645</v>
      </c>
      <c r="B183" s="3" t="s">
        <v>939</v>
      </c>
      <c r="C183" s="191" t="s">
        <v>2</v>
      </c>
      <c r="D183" s="192"/>
      <c r="E183" s="192"/>
      <c r="F183" s="193"/>
      <c r="G183" s="31" t="str">
        <f>IF(OR(C183=Lists!$B$19,ISBLANK(C183)),Controlemeldingen!$A$8,"")</f>
        <v>Maak een keuze uit het drop-down menu</v>
      </c>
      <c r="I183" s="118"/>
      <c r="J183" s="119"/>
      <c r="K183" s="119"/>
      <c r="L183" s="119"/>
      <c r="M183" s="119"/>
      <c r="N183" s="119"/>
      <c r="O183" s="119"/>
      <c r="P183" s="119"/>
      <c r="Q183" s="119"/>
      <c r="R183" s="119"/>
      <c r="S183" s="119"/>
      <c r="T183" s="119"/>
      <c r="U183" s="119"/>
      <c r="V183" s="119"/>
      <c r="W183" s="119"/>
      <c r="X183" s="119"/>
      <c r="Y183" s="119"/>
      <c r="Z183" s="119"/>
      <c r="AA183" s="119"/>
      <c r="AB183" s="119"/>
      <c r="AC183" s="119"/>
      <c r="AD183" s="119"/>
      <c r="AE183" s="119"/>
      <c r="AF183" s="119"/>
      <c r="AG183" s="119"/>
      <c r="AH183" s="119"/>
      <c r="AI183" s="119"/>
      <c r="AJ183" s="119"/>
      <c r="AK183" s="119"/>
      <c r="AL183" s="119"/>
      <c r="AM183" s="119"/>
      <c r="AN183" s="119"/>
      <c r="AO183" s="119"/>
      <c r="AP183" s="119"/>
      <c r="AQ183" s="119"/>
      <c r="AR183" s="119"/>
      <c r="AS183" s="119"/>
      <c r="AT183" s="119"/>
    </row>
    <row r="184" spans="1:46" s="95" customFormat="1" x14ac:dyDescent="0.25">
      <c r="A184" s="110"/>
      <c r="C184" s="201" t="s">
        <v>870</v>
      </c>
      <c r="D184" s="201"/>
      <c r="E184" s="201"/>
      <c r="F184" s="201"/>
      <c r="I184" s="118"/>
      <c r="J184" s="119"/>
      <c r="K184" s="119"/>
      <c r="L184" s="119"/>
      <c r="M184" s="119"/>
      <c r="N184" s="119"/>
      <c r="O184" s="119"/>
      <c r="P184" s="119"/>
      <c r="Q184" s="119"/>
      <c r="R184" s="119"/>
      <c r="S184" s="119"/>
      <c r="T184" s="119"/>
      <c r="U184" s="119"/>
      <c r="V184" s="119"/>
      <c r="W184" s="119"/>
      <c r="X184" s="119"/>
      <c r="Y184" s="119"/>
      <c r="Z184" s="119"/>
      <c r="AA184" s="119"/>
      <c r="AB184" s="119"/>
      <c r="AC184" s="119"/>
      <c r="AD184" s="119"/>
      <c r="AE184" s="119"/>
      <c r="AF184" s="119"/>
      <c r="AG184" s="119"/>
      <c r="AH184" s="119"/>
      <c r="AI184" s="119"/>
      <c r="AJ184" s="119"/>
      <c r="AK184" s="119"/>
      <c r="AL184" s="119"/>
      <c r="AM184" s="119"/>
      <c r="AN184" s="119"/>
      <c r="AO184" s="119"/>
      <c r="AP184" s="119"/>
      <c r="AQ184" s="119"/>
      <c r="AR184" s="119"/>
      <c r="AS184" s="119"/>
      <c r="AT184" s="119"/>
    </row>
    <row r="185" spans="1:46" s="95" customFormat="1" x14ac:dyDescent="0.25">
      <c r="A185" s="14" t="s">
        <v>646</v>
      </c>
      <c r="B185" s="3" t="s">
        <v>940</v>
      </c>
      <c r="C185" s="209"/>
      <c r="D185" s="210"/>
      <c r="E185" s="210"/>
      <c r="F185" s="211"/>
      <c r="G185" s="31" t="str">
        <f>IF(OR(C185=Lists!$B$11,ISBLANK(C185)),Controlemeldingen!$A$20,"")</f>
        <v xml:space="preserve">Voer een datum, (maand/ jaar of maand-jaar), in </v>
      </c>
      <c r="I185" s="118"/>
      <c r="J185" s="119"/>
      <c r="K185" s="119"/>
      <c r="L185" s="119"/>
      <c r="M185" s="119"/>
      <c r="N185" s="119"/>
      <c r="O185" s="119"/>
      <c r="P185" s="119"/>
      <c r="Q185" s="119"/>
      <c r="R185" s="119"/>
      <c r="S185" s="119"/>
      <c r="T185" s="119"/>
      <c r="U185" s="119"/>
      <c r="V185" s="119"/>
      <c r="W185" s="119"/>
      <c r="X185" s="119"/>
      <c r="Y185" s="119"/>
      <c r="Z185" s="119"/>
      <c r="AA185" s="119"/>
      <c r="AB185" s="119"/>
      <c r="AC185" s="119"/>
      <c r="AD185" s="119"/>
      <c r="AE185" s="119"/>
      <c r="AF185" s="119"/>
      <c r="AG185" s="119"/>
      <c r="AH185" s="119"/>
      <c r="AI185" s="119"/>
      <c r="AJ185" s="119"/>
      <c r="AK185" s="119"/>
      <c r="AL185" s="119"/>
      <c r="AM185" s="119"/>
      <c r="AN185" s="119"/>
      <c r="AO185" s="119"/>
      <c r="AP185" s="119"/>
      <c r="AQ185" s="119"/>
      <c r="AR185" s="119"/>
      <c r="AS185" s="119"/>
      <c r="AT185" s="119"/>
    </row>
    <row r="186" spans="1:46" s="95" customFormat="1" x14ac:dyDescent="0.25">
      <c r="A186" s="110"/>
      <c r="C186" s="201" t="s">
        <v>0</v>
      </c>
      <c r="D186" s="201"/>
      <c r="E186" s="201"/>
      <c r="F186" s="201"/>
      <c r="I186" s="118"/>
      <c r="J186" s="119"/>
      <c r="K186" s="119"/>
      <c r="L186" s="119"/>
      <c r="M186" s="119"/>
      <c r="N186" s="119"/>
      <c r="O186" s="119"/>
      <c r="P186" s="119"/>
      <c r="Q186" s="119"/>
      <c r="R186" s="119"/>
      <c r="S186" s="119"/>
      <c r="T186" s="119"/>
      <c r="U186" s="119"/>
      <c r="V186" s="119"/>
      <c r="W186" s="119"/>
      <c r="X186" s="119"/>
      <c r="Y186" s="119"/>
      <c r="Z186" s="119"/>
      <c r="AA186" s="119"/>
      <c r="AB186" s="119"/>
      <c r="AC186" s="119"/>
      <c r="AD186" s="119"/>
      <c r="AE186" s="119"/>
      <c r="AF186" s="119"/>
      <c r="AG186" s="119"/>
      <c r="AH186" s="119"/>
      <c r="AI186" s="119"/>
      <c r="AJ186" s="119"/>
      <c r="AK186" s="119"/>
      <c r="AL186" s="119"/>
      <c r="AM186" s="119"/>
      <c r="AN186" s="119"/>
      <c r="AO186" s="119"/>
      <c r="AP186" s="119"/>
      <c r="AQ186" s="119"/>
      <c r="AR186" s="119"/>
      <c r="AS186" s="119"/>
      <c r="AT186" s="119"/>
    </row>
    <row r="187" spans="1:46" s="95" customFormat="1" ht="50" x14ac:dyDescent="0.25">
      <c r="A187" s="14" t="s">
        <v>1017</v>
      </c>
      <c r="B187" s="3" t="s">
        <v>941</v>
      </c>
      <c r="C187" s="191" t="s">
        <v>2</v>
      </c>
      <c r="D187" s="192"/>
      <c r="E187" s="192"/>
      <c r="F187" s="193"/>
      <c r="G187" s="31" t="str">
        <f>IF(OR(C187=Lists!$B$19,ISBLANK(C187)),Controlemeldingen!$A$8,"")</f>
        <v>Maak een keuze uit het drop-down menu</v>
      </c>
      <c r="J187" s="119"/>
      <c r="K187" s="119"/>
      <c r="L187" s="119"/>
      <c r="M187" s="119"/>
      <c r="N187" s="119"/>
      <c r="O187" s="119"/>
      <c r="P187" s="119"/>
      <c r="Q187" s="119"/>
      <c r="R187" s="119"/>
      <c r="S187" s="119"/>
      <c r="T187" s="119"/>
      <c r="U187" s="119"/>
      <c r="V187" s="119"/>
      <c r="W187" s="119"/>
      <c r="X187" s="119"/>
      <c r="Y187" s="119"/>
      <c r="Z187" s="119"/>
      <c r="AA187" s="119"/>
      <c r="AB187" s="119"/>
      <c r="AC187" s="119"/>
      <c r="AD187" s="119"/>
      <c r="AE187" s="119"/>
      <c r="AF187" s="119"/>
      <c r="AG187" s="119"/>
      <c r="AH187" s="119"/>
      <c r="AI187" s="119"/>
      <c r="AJ187" s="119"/>
      <c r="AK187" s="119"/>
      <c r="AL187" s="119"/>
      <c r="AM187" s="119"/>
      <c r="AN187" s="119"/>
      <c r="AO187" s="119"/>
      <c r="AP187" s="119"/>
      <c r="AQ187" s="119"/>
      <c r="AR187" s="119"/>
      <c r="AS187" s="119"/>
      <c r="AT187" s="119"/>
    </row>
    <row r="188" spans="1:46" s="95" customFormat="1" x14ac:dyDescent="0.25">
      <c r="A188" s="14"/>
      <c r="B188" s="14"/>
      <c r="C188" s="14"/>
      <c r="D188" s="14"/>
      <c r="E188" s="14"/>
      <c r="F188" s="14"/>
      <c r="G188" s="32"/>
      <c r="J188" s="119"/>
      <c r="K188" s="119"/>
      <c r="L188" s="119"/>
      <c r="M188" s="119"/>
      <c r="N188" s="119"/>
      <c r="O188" s="119"/>
      <c r="P188" s="119"/>
      <c r="Q188" s="119"/>
      <c r="R188" s="119"/>
      <c r="S188" s="119"/>
      <c r="T188" s="119"/>
      <c r="U188" s="119"/>
      <c r="V188" s="119"/>
      <c r="W188" s="119"/>
      <c r="X188" s="119"/>
      <c r="Y188" s="119"/>
      <c r="Z188" s="119"/>
      <c r="AA188" s="119"/>
      <c r="AB188" s="119"/>
      <c r="AC188" s="119"/>
      <c r="AD188" s="119"/>
      <c r="AE188" s="119"/>
      <c r="AF188" s="119"/>
      <c r="AG188" s="119"/>
      <c r="AH188" s="119"/>
      <c r="AI188" s="119"/>
      <c r="AJ188" s="119"/>
      <c r="AK188" s="119"/>
      <c r="AL188" s="119"/>
      <c r="AM188" s="119"/>
      <c r="AN188" s="119"/>
      <c r="AO188" s="119"/>
      <c r="AP188" s="119"/>
      <c r="AQ188" s="119"/>
      <c r="AR188" s="119"/>
      <c r="AS188" s="119"/>
      <c r="AT188" s="119"/>
    </row>
    <row r="189" spans="1:46" s="4" customFormat="1" x14ac:dyDescent="0.25">
      <c r="A189" s="110"/>
      <c r="B189" s="95"/>
      <c r="C189" s="201" t="s">
        <v>0</v>
      </c>
      <c r="D189" s="201"/>
      <c r="E189" s="201"/>
      <c r="F189" s="201"/>
      <c r="G189" s="2" t="s">
        <v>1</v>
      </c>
    </row>
    <row r="190" spans="1:46" s="4" customFormat="1" ht="28.5" customHeight="1" x14ac:dyDescent="0.25">
      <c r="A190" s="14" t="s">
        <v>647</v>
      </c>
      <c r="B190" s="3" t="s">
        <v>135</v>
      </c>
      <c r="C190" s="191" t="s">
        <v>2</v>
      </c>
      <c r="D190" s="192"/>
      <c r="E190" s="192"/>
      <c r="F190" s="193"/>
      <c r="G190" s="31" t="str">
        <f>IF(OR(C190=Lists!$B$20,ISBLANK(C190)),Controlemeldingen!$A$8,"")</f>
        <v>Maak een keuze uit het drop-down menu</v>
      </c>
    </row>
    <row r="191" spans="1:46" s="4" customFormat="1" x14ac:dyDescent="0.25">
      <c r="A191" s="110"/>
      <c r="B191" s="95"/>
      <c r="C191" s="95"/>
      <c r="D191" s="95"/>
      <c r="E191" s="95"/>
      <c r="F191" s="95"/>
    </row>
    <row r="192" spans="1:46" s="4" customFormat="1" ht="13.5" customHeight="1" x14ac:dyDescent="0.25">
      <c r="A192" s="110"/>
      <c r="B192" s="95"/>
      <c r="C192" s="201" t="s">
        <v>0</v>
      </c>
      <c r="D192" s="201"/>
      <c r="E192" s="201"/>
      <c r="F192" s="201"/>
      <c r="G192" s="2" t="s">
        <v>1</v>
      </c>
    </row>
    <row r="193" spans="1:46" s="4" customFormat="1" ht="36" customHeight="1" x14ac:dyDescent="0.25">
      <c r="A193" s="14" t="s">
        <v>648</v>
      </c>
      <c r="B193" s="3" t="s">
        <v>136</v>
      </c>
      <c r="C193" s="191" t="s">
        <v>2</v>
      </c>
      <c r="D193" s="192"/>
      <c r="E193" s="192"/>
      <c r="F193" s="193"/>
      <c r="G193" s="31" t="str">
        <f>IF(OR(C193=Lists!$B$21,ISBLANK(C193)),Controlemeldingen!$A$8,"")</f>
        <v>Maak een keuze uit het drop-down menu</v>
      </c>
    </row>
    <row r="194" spans="1:46" s="4" customFormat="1" x14ac:dyDescent="0.25">
      <c r="A194" s="96"/>
      <c r="B194" s="95"/>
      <c r="C194" s="95"/>
      <c r="D194" s="95"/>
      <c r="E194" s="95"/>
      <c r="F194" s="95"/>
    </row>
    <row r="195" spans="1:46" s="4" customFormat="1" x14ac:dyDescent="0.25">
      <c r="A195" s="110"/>
      <c r="B195" s="95"/>
      <c r="C195" s="201" t="s">
        <v>0</v>
      </c>
      <c r="D195" s="201"/>
      <c r="E195" s="201"/>
      <c r="F195" s="201"/>
      <c r="G195" s="2" t="s">
        <v>1</v>
      </c>
    </row>
    <row r="196" spans="1:46" s="4" customFormat="1" ht="28.5" customHeight="1" x14ac:dyDescent="0.25">
      <c r="A196" s="14" t="s">
        <v>649</v>
      </c>
      <c r="B196" s="3" t="s">
        <v>137</v>
      </c>
      <c r="C196" s="191" t="s">
        <v>2</v>
      </c>
      <c r="D196" s="192"/>
      <c r="E196" s="192"/>
      <c r="F196" s="193"/>
      <c r="G196" s="31" t="str">
        <f>IF(OR(C196=Lists!$B$22,ISBLANK(C196)),Controlemeldingen!$A$8,"")</f>
        <v>Maak een keuze uit het drop-down menu</v>
      </c>
    </row>
    <row r="197" spans="1:46" s="4" customFormat="1" x14ac:dyDescent="0.25">
      <c r="A197" s="96"/>
      <c r="B197" s="95"/>
      <c r="C197" s="95"/>
      <c r="D197" s="95"/>
      <c r="E197" s="95"/>
      <c r="F197" s="95"/>
    </row>
    <row r="198" spans="1:46" s="4" customFormat="1" x14ac:dyDescent="0.25">
      <c r="A198" s="110"/>
      <c r="B198" s="95"/>
      <c r="C198" s="201" t="s">
        <v>0</v>
      </c>
      <c r="D198" s="201"/>
      <c r="E198" s="201"/>
      <c r="F198" s="201"/>
      <c r="G198" s="2" t="s">
        <v>1</v>
      </c>
    </row>
    <row r="199" spans="1:46" s="4" customFormat="1" ht="28.5" customHeight="1" x14ac:dyDescent="0.25">
      <c r="A199" s="14" t="s">
        <v>1386</v>
      </c>
      <c r="B199" s="3" t="s">
        <v>138</v>
      </c>
      <c r="C199" s="191" t="s">
        <v>2</v>
      </c>
      <c r="D199" s="192"/>
      <c r="E199" s="192"/>
      <c r="F199" s="193"/>
      <c r="G199" s="31" t="str">
        <f>IF(OR(C199=Lists!$B$4,ISBLANK(C199)),Controlemeldingen!$A$8,"")</f>
        <v>Maak een keuze uit het drop-down menu</v>
      </c>
    </row>
    <row r="200" spans="1:46" s="4" customFormat="1" x14ac:dyDescent="0.25">
      <c r="A200" s="96"/>
      <c r="B200" s="95"/>
      <c r="C200" s="95"/>
      <c r="D200" s="95"/>
      <c r="E200" s="95"/>
      <c r="F200" s="95"/>
    </row>
    <row r="201" spans="1:46" s="95" customFormat="1" x14ac:dyDescent="0.25">
      <c r="A201" s="14"/>
      <c r="E201" s="201" t="s">
        <v>2508</v>
      </c>
      <c r="F201" s="201"/>
      <c r="G201" s="117" t="s">
        <v>1</v>
      </c>
      <c r="I201" s="118"/>
      <c r="J201" s="119"/>
      <c r="K201" s="119"/>
      <c r="L201" s="119"/>
      <c r="M201" s="119"/>
      <c r="N201" s="119"/>
      <c r="O201" s="119"/>
      <c r="P201" s="119"/>
      <c r="Q201" s="119"/>
      <c r="R201" s="119"/>
      <c r="S201" s="119"/>
      <c r="T201" s="119"/>
      <c r="U201" s="119"/>
      <c r="V201" s="119"/>
      <c r="W201" s="119"/>
      <c r="X201" s="119"/>
      <c r="Y201" s="119"/>
      <c r="Z201" s="119"/>
      <c r="AA201" s="119"/>
      <c r="AB201" s="119"/>
      <c r="AC201" s="119"/>
      <c r="AD201" s="119"/>
      <c r="AE201" s="119"/>
      <c r="AF201" s="119"/>
      <c r="AG201" s="119"/>
      <c r="AH201" s="119"/>
      <c r="AI201" s="119"/>
      <c r="AJ201" s="119"/>
      <c r="AK201" s="119"/>
      <c r="AL201" s="119"/>
      <c r="AM201" s="119"/>
      <c r="AN201" s="119"/>
      <c r="AO201" s="119"/>
      <c r="AP201" s="119"/>
      <c r="AQ201" s="119"/>
      <c r="AR201" s="119"/>
      <c r="AS201" s="119"/>
      <c r="AT201" s="119"/>
    </row>
    <row r="202" spans="1:46" s="95" customFormat="1" ht="20" x14ac:dyDescent="0.25">
      <c r="A202" s="14" t="s">
        <v>1387</v>
      </c>
      <c r="B202" s="111" t="s">
        <v>1536</v>
      </c>
      <c r="E202" s="191"/>
      <c r="F202" s="192"/>
      <c r="G202" s="31" t="str">
        <f>IF(ISNUMBER(E202),"",Controlemeldingen!$A$9)</f>
        <v>Voer een aantal (of 0) in</v>
      </c>
      <c r="I202" s="118"/>
      <c r="J202" s="119"/>
      <c r="K202" s="119"/>
      <c r="L202" s="119"/>
      <c r="M202" s="119"/>
      <c r="N202" s="119"/>
      <c r="O202" s="119"/>
      <c r="P202" s="119"/>
      <c r="Q202" s="119"/>
      <c r="R202" s="119"/>
      <c r="S202" s="119"/>
      <c r="T202" s="119"/>
      <c r="U202" s="119"/>
      <c r="V202" s="119"/>
      <c r="W202" s="119"/>
      <c r="X202" s="119"/>
      <c r="Y202" s="119"/>
      <c r="Z202" s="119"/>
      <c r="AA202" s="119"/>
      <c r="AB202" s="119"/>
      <c r="AC202" s="119"/>
      <c r="AD202" s="119"/>
      <c r="AE202" s="119"/>
      <c r="AF202" s="119"/>
      <c r="AG202" s="119"/>
      <c r="AH202" s="119"/>
      <c r="AI202" s="119"/>
      <c r="AJ202" s="119"/>
      <c r="AK202" s="119"/>
      <c r="AL202" s="119"/>
      <c r="AM202" s="119"/>
      <c r="AN202" s="119"/>
      <c r="AO202" s="119"/>
      <c r="AP202" s="119"/>
      <c r="AQ202" s="119"/>
      <c r="AR202" s="119"/>
      <c r="AS202" s="119"/>
      <c r="AT202" s="119"/>
    </row>
    <row r="203" spans="1:46" s="95" customFormat="1" x14ac:dyDescent="0.25">
      <c r="A203" s="14"/>
      <c r="B203" s="67" t="s">
        <v>1384</v>
      </c>
      <c r="I203" s="118"/>
      <c r="J203" s="119"/>
      <c r="K203" s="119"/>
      <c r="L203" s="119"/>
      <c r="M203" s="119"/>
      <c r="N203" s="119"/>
      <c r="O203" s="119"/>
      <c r="P203" s="119"/>
      <c r="Q203" s="119"/>
      <c r="R203" s="119"/>
      <c r="S203" s="119"/>
      <c r="T203" s="119"/>
      <c r="U203" s="119"/>
      <c r="V203" s="119"/>
      <c r="W203" s="119"/>
      <c r="X203" s="119"/>
      <c r="Y203" s="119"/>
      <c r="Z203" s="119"/>
      <c r="AA203" s="119"/>
      <c r="AB203" s="119"/>
      <c r="AC203" s="119"/>
      <c r="AD203" s="119"/>
      <c r="AE203" s="119"/>
      <c r="AF203" s="119"/>
      <c r="AG203" s="119"/>
      <c r="AH203" s="119"/>
      <c r="AI203" s="119"/>
      <c r="AJ203" s="119"/>
      <c r="AK203" s="119"/>
      <c r="AL203" s="119"/>
      <c r="AM203" s="119"/>
      <c r="AN203" s="119"/>
      <c r="AO203" s="119"/>
      <c r="AP203" s="119"/>
      <c r="AQ203" s="119"/>
      <c r="AR203" s="119"/>
      <c r="AS203" s="119"/>
      <c r="AT203" s="119"/>
    </row>
    <row r="204" spans="1:46" s="95" customFormat="1" x14ac:dyDescent="0.25">
      <c r="A204" s="14"/>
      <c r="B204" s="14"/>
      <c r="C204" s="201" t="s">
        <v>0</v>
      </c>
      <c r="D204" s="201"/>
      <c r="E204" s="201"/>
      <c r="F204" s="201"/>
      <c r="G204" s="117" t="s">
        <v>1</v>
      </c>
      <c r="H204" s="14"/>
      <c r="I204" s="119"/>
      <c r="J204" s="119"/>
      <c r="K204" s="119"/>
      <c r="L204" s="119"/>
      <c r="M204" s="119"/>
      <c r="N204" s="119"/>
      <c r="O204" s="119"/>
      <c r="P204" s="119"/>
      <c r="Q204" s="119"/>
      <c r="R204" s="119"/>
      <c r="S204" s="119"/>
      <c r="T204" s="119"/>
      <c r="U204" s="119"/>
      <c r="V204" s="119"/>
      <c r="W204" s="119"/>
      <c r="X204" s="119"/>
      <c r="Y204" s="119"/>
      <c r="Z204" s="119"/>
      <c r="AA204" s="119"/>
      <c r="AB204" s="119"/>
      <c r="AC204" s="119"/>
      <c r="AD204" s="119"/>
      <c r="AE204" s="119"/>
      <c r="AF204" s="119"/>
      <c r="AG204" s="119"/>
      <c r="AH204" s="119"/>
      <c r="AI204" s="119"/>
      <c r="AJ204" s="119"/>
      <c r="AK204" s="119"/>
      <c r="AL204" s="119"/>
      <c r="AM204" s="119"/>
      <c r="AN204" s="119"/>
      <c r="AO204" s="119"/>
      <c r="AP204" s="119"/>
      <c r="AQ204" s="119"/>
      <c r="AR204" s="119"/>
      <c r="AS204" s="119"/>
      <c r="AT204" s="119"/>
    </row>
    <row r="205" spans="1:46" s="95" customFormat="1" ht="30" x14ac:dyDescent="0.25">
      <c r="A205" s="14" t="s">
        <v>1388</v>
      </c>
      <c r="B205" s="3" t="s">
        <v>1385</v>
      </c>
      <c r="C205" s="191" t="s">
        <v>47</v>
      </c>
      <c r="D205" s="192"/>
      <c r="E205" s="192"/>
      <c r="F205" s="193"/>
      <c r="G205" s="31" t="str">
        <f>IF(OR(C205=Controlemeldingen!$B$16,ISBLANK(C205)),Controlemeldingen!$A$16,"")</f>
        <v>Geef een toelichting of kies "n.v.t."</v>
      </c>
      <c r="I205" s="119"/>
      <c r="J205" s="119"/>
      <c r="K205" s="119"/>
      <c r="L205" s="119"/>
      <c r="M205" s="119"/>
      <c r="N205" s="119"/>
      <c r="O205" s="119"/>
      <c r="P205" s="119"/>
      <c r="Q205" s="119"/>
      <c r="R205" s="119"/>
      <c r="S205" s="119"/>
      <c r="T205" s="119"/>
      <c r="U205" s="119"/>
      <c r="V205" s="119"/>
      <c r="W205" s="119"/>
      <c r="X205" s="119"/>
      <c r="Y205" s="119"/>
      <c r="Z205" s="119"/>
      <c r="AA205" s="119"/>
      <c r="AB205" s="119"/>
      <c r="AC205" s="119"/>
      <c r="AD205" s="119"/>
      <c r="AE205" s="119"/>
      <c r="AF205" s="119"/>
      <c r="AG205" s="119"/>
      <c r="AH205" s="119"/>
      <c r="AI205" s="119"/>
      <c r="AJ205" s="119"/>
      <c r="AK205" s="119"/>
      <c r="AL205" s="119"/>
      <c r="AM205" s="119"/>
      <c r="AN205" s="119"/>
      <c r="AO205" s="119"/>
      <c r="AP205" s="119"/>
      <c r="AQ205" s="119"/>
      <c r="AR205" s="119"/>
      <c r="AS205" s="119"/>
      <c r="AT205" s="119"/>
    </row>
    <row r="206" spans="1:46" s="95" customFormat="1" x14ac:dyDescent="0.25">
      <c r="A206" s="14"/>
      <c r="B206" s="14"/>
      <c r="C206" s="14"/>
      <c r="D206" s="14"/>
      <c r="E206" s="14"/>
      <c r="F206" s="14"/>
      <c r="G206" s="32"/>
      <c r="I206" s="119"/>
      <c r="J206" s="119"/>
      <c r="K206" s="119"/>
      <c r="L206" s="119"/>
      <c r="M206" s="119"/>
      <c r="N206" s="119"/>
      <c r="O206" s="119"/>
      <c r="P206" s="119"/>
      <c r="Q206" s="119"/>
      <c r="R206" s="119"/>
      <c r="S206" s="119"/>
      <c r="T206" s="119"/>
      <c r="U206" s="119"/>
      <c r="V206" s="119"/>
      <c r="W206" s="119"/>
      <c r="X206" s="119"/>
      <c r="Y206" s="119"/>
      <c r="Z206" s="119"/>
      <c r="AA206" s="119"/>
      <c r="AB206" s="119"/>
      <c r="AC206" s="119"/>
      <c r="AD206" s="119"/>
      <c r="AE206" s="119"/>
      <c r="AF206" s="119"/>
      <c r="AG206" s="119"/>
      <c r="AH206" s="119"/>
      <c r="AI206" s="119"/>
      <c r="AJ206" s="119"/>
      <c r="AK206" s="119"/>
      <c r="AL206" s="119"/>
      <c r="AM206" s="119"/>
      <c r="AN206" s="119"/>
      <c r="AO206" s="119"/>
      <c r="AP206" s="119"/>
      <c r="AQ206" s="119"/>
      <c r="AR206" s="119"/>
      <c r="AS206" s="119"/>
      <c r="AT206" s="119"/>
    </row>
    <row r="207" spans="1:46" s="95" customFormat="1" x14ac:dyDescent="0.25">
      <c r="A207" s="96"/>
      <c r="B207" s="116" t="s">
        <v>945</v>
      </c>
      <c r="I207" s="118"/>
      <c r="J207" s="119"/>
      <c r="K207" s="119"/>
      <c r="L207" s="119"/>
      <c r="M207" s="119"/>
      <c r="N207" s="119"/>
      <c r="O207" s="119"/>
      <c r="P207" s="119"/>
      <c r="Q207" s="119"/>
      <c r="R207" s="119"/>
      <c r="S207" s="119"/>
      <c r="T207" s="119"/>
      <c r="U207" s="119"/>
      <c r="V207" s="119"/>
      <c r="W207" s="119"/>
      <c r="X207" s="119"/>
      <c r="Y207" s="119"/>
      <c r="Z207" s="119"/>
      <c r="AA207" s="119"/>
      <c r="AB207" s="119"/>
      <c r="AC207" s="119"/>
      <c r="AD207" s="119"/>
      <c r="AE207" s="119"/>
      <c r="AF207" s="119"/>
      <c r="AG207" s="119"/>
      <c r="AH207" s="119"/>
      <c r="AI207" s="119"/>
      <c r="AJ207" s="119"/>
      <c r="AK207" s="119"/>
      <c r="AL207" s="119"/>
      <c r="AM207" s="119"/>
      <c r="AN207" s="119"/>
      <c r="AO207" s="119"/>
      <c r="AP207" s="119"/>
      <c r="AQ207" s="119"/>
      <c r="AR207" s="119"/>
      <c r="AS207" s="119"/>
      <c r="AT207" s="119"/>
    </row>
    <row r="208" spans="1:46" s="95" customFormat="1" x14ac:dyDescent="0.25">
      <c r="A208" s="110"/>
      <c r="I208" s="118"/>
      <c r="J208" s="119"/>
      <c r="K208" s="119"/>
      <c r="L208" s="119"/>
      <c r="M208" s="119"/>
      <c r="N208" s="119"/>
      <c r="O208" s="119"/>
      <c r="P208" s="119"/>
      <c r="Q208" s="119"/>
      <c r="R208" s="119"/>
      <c r="S208" s="119"/>
      <c r="T208" s="119"/>
      <c r="U208" s="119"/>
      <c r="V208" s="119"/>
      <c r="W208" s="119"/>
      <c r="X208" s="119"/>
      <c r="Y208" s="119"/>
      <c r="Z208" s="119"/>
      <c r="AA208" s="119"/>
      <c r="AB208" s="119"/>
      <c r="AC208" s="119"/>
      <c r="AD208" s="119"/>
      <c r="AE208" s="119"/>
      <c r="AF208" s="119"/>
      <c r="AG208" s="119"/>
      <c r="AH208" s="119"/>
      <c r="AI208" s="119"/>
      <c r="AJ208" s="119"/>
      <c r="AK208" s="119"/>
      <c r="AL208" s="119"/>
      <c r="AM208" s="119"/>
      <c r="AN208" s="119"/>
      <c r="AO208" s="119"/>
      <c r="AP208" s="119"/>
      <c r="AQ208" s="119"/>
      <c r="AR208" s="119"/>
      <c r="AS208" s="119"/>
      <c r="AT208" s="119"/>
    </row>
    <row r="209" spans="1:46" s="95" customFormat="1" ht="70" x14ac:dyDescent="0.25">
      <c r="A209" s="14" t="s">
        <v>1392</v>
      </c>
      <c r="B209" s="3" t="s">
        <v>946</v>
      </c>
      <c r="C209" s="201" t="s">
        <v>205</v>
      </c>
      <c r="D209" s="201"/>
      <c r="E209" s="201"/>
      <c r="F209" s="201"/>
      <c r="G209" s="117" t="s">
        <v>1</v>
      </c>
      <c r="H209" s="14"/>
      <c r="I209" s="118"/>
      <c r="J209" s="119"/>
      <c r="K209" s="119"/>
      <c r="L209" s="119"/>
      <c r="M209" s="119"/>
      <c r="N209" s="119"/>
      <c r="O209" s="119"/>
      <c r="P209" s="119"/>
      <c r="Q209" s="119"/>
      <c r="R209" s="119"/>
      <c r="S209" s="119"/>
      <c r="T209" s="119"/>
      <c r="U209" s="119"/>
      <c r="V209" s="119"/>
      <c r="W209" s="119"/>
      <c r="X209" s="119"/>
      <c r="Y209" s="119"/>
      <c r="Z209" s="119"/>
      <c r="AA209" s="119"/>
      <c r="AB209" s="119"/>
      <c r="AC209" s="119"/>
      <c r="AD209" s="119"/>
      <c r="AE209" s="119"/>
      <c r="AF209" s="119"/>
      <c r="AG209" s="119"/>
      <c r="AH209" s="119"/>
      <c r="AI209" s="119"/>
      <c r="AJ209" s="119"/>
      <c r="AK209" s="119"/>
      <c r="AL209" s="119"/>
      <c r="AM209" s="119"/>
      <c r="AN209" s="119"/>
      <c r="AO209" s="119"/>
      <c r="AP209" s="119"/>
      <c r="AQ209" s="119"/>
      <c r="AR209" s="119"/>
      <c r="AS209" s="119"/>
      <c r="AT209" s="119"/>
    </row>
    <row r="210" spans="1:46" s="95" customFormat="1" x14ac:dyDescent="0.25">
      <c r="A210" s="14" t="s">
        <v>1448</v>
      </c>
      <c r="B210" s="3" t="s">
        <v>947</v>
      </c>
      <c r="C210" s="191"/>
      <c r="D210" s="192"/>
      <c r="E210" s="192"/>
      <c r="F210" s="193"/>
      <c r="G210" s="31" t="str">
        <f>IF(ISNUMBER(E210),"",Controlemeldingen!$A$9)</f>
        <v>Voer een aantal (of 0) in</v>
      </c>
      <c r="I210" s="118"/>
      <c r="J210" s="119"/>
      <c r="K210" s="119"/>
      <c r="L210" s="119"/>
      <c r="M210" s="119"/>
      <c r="N210" s="119"/>
      <c r="O210" s="119"/>
      <c r="P210" s="119"/>
      <c r="Q210" s="119"/>
      <c r="R210" s="119"/>
      <c r="S210" s="119"/>
      <c r="T210" s="119"/>
      <c r="U210" s="119"/>
      <c r="V210" s="119"/>
      <c r="W210" s="119"/>
      <c r="X210" s="119"/>
      <c r="Y210" s="119"/>
      <c r="Z210" s="119"/>
      <c r="AA210" s="119"/>
      <c r="AB210" s="119"/>
      <c r="AC210" s="119"/>
      <c r="AD210" s="119"/>
      <c r="AE210" s="119"/>
      <c r="AF210" s="119"/>
      <c r="AG210" s="119"/>
      <c r="AH210" s="119"/>
      <c r="AI210" s="119"/>
      <c r="AJ210" s="119"/>
      <c r="AK210" s="119"/>
      <c r="AL210" s="119"/>
      <c r="AM210" s="119"/>
      <c r="AN210" s="119"/>
      <c r="AO210" s="119"/>
      <c r="AP210" s="119"/>
      <c r="AQ210" s="119"/>
      <c r="AR210" s="119"/>
      <c r="AS210" s="119"/>
      <c r="AT210" s="119"/>
    </row>
    <row r="211" spans="1:46" s="95" customFormat="1" x14ac:dyDescent="0.25">
      <c r="A211" s="14" t="s">
        <v>1449</v>
      </c>
      <c r="B211" s="3" t="s">
        <v>948</v>
      </c>
      <c r="C211" s="191"/>
      <c r="D211" s="192"/>
      <c r="E211" s="192"/>
      <c r="F211" s="193"/>
      <c r="G211" s="31" t="str">
        <f>IF(ISNUMBER(E211),"",Controlemeldingen!$A$9)</f>
        <v>Voer een aantal (of 0) in</v>
      </c>
      <c r="I211" s="118"/>
      <c r="J211" s="119"/>
      <c r="K211" s="119"/>
      <c r="L211" s="119"/>
      <c r="M211" s="119"/>
      <c r="N211" s="119"/>
      <c r="O211" s="119"/>
      <c r="P211" s="119"/>
      <c r="Q211" s="119"/>
      <c r="R211" s="119"/>
      <c r="S211" s="119"/>
      <c r="T211" s="119"/>
      <c r="U211" s="119"/>
      <c r="V211" s="119"/>
      <c r="W211" s="119"/>
      <c r="X211" s="119"/>
      <c r="Y211" s="119"/>
      <c r="Z211" s="119"/>
      <c r="AA211" s="119"/>
      <c r="AB211" s="119"/>
      <c r="AC211" s="119"/>
      <c r="AD211" s="119"/>
      <c r="AE211" s="119"/>
      <c r="AF211" s="119"/>
      <c r="AG211" s="119"/>
      <c r="AH211" s="119"/>
      <c r="AI211" s="119"/>
      <c r="AJ211" s="119"/>
      <c r="AK211" s="119"/>
      <c r="AL211" s="119"/>
      <c r="AM211" s="119"/>
      <c r="AN211" s="119"/>
      <c r="AO211" s="119"/>
      <c r="AP211" s="119"/>
      <c r="AQ211" s="119"/>
      <c r="AR211" s="119"/>
      <c r="AS211" s="119"/>
      <c r="AT211" s="119"/>
    </row>
    <row r="212" spans="1:46" s="95" customFormat="1" x14ac:dyDescent="0.25">
      <c r="A212" s="14" t="s">
        <v>1450</v>
      </c>
      <c r="B212" s="3" t="s">
        <v>949</v>
      </c>
      <c r="C212" s="191"/>
      <c r="D212" s="192"/>
      <c r="E212" s="192"/>
      <c r="F212" s="193"/>
      <c r="G212" s="31" t="str">
        <f>IF(ISNUMBER(E212),"",Controlemeldingen!$A$9)</f>
        <v>Voer een aantal (of 0) in</v>
      </c>
      <c r="I212" s="118"/>
      <c r="J212" s="119"/>
      <c r="K212" s="119"/>
      <c r="L212" s="119"/>
      <c r="M212" s="119"/>
      <c r="N212" s="119"/>
      <c r="O212" s="119"/>
      <c r="P212" s="119"/>
      <c r="Q212" s="119"/>
      <c r="R212" s="119"/>
      <c r="S212" s="119"/>
      <c r="T212" s="119"/>
      <c r="U212" s="119"/>
      <c r="V212" s="119"/>
      <c r="W212" s="119"/>
      <c r="X212" s="119"/>
      <c r="Y212" s="119"/>
      <c r="Z212" s="119"/>
      <c r="AA212" s="119"/>
      <c r="AB212" s="119"/>
      <c r="AC212" s="119"/>
      <c r="AD212" s="119"/>
      <c r="AE212" s="119"/>
      <c r="AF212" s="119"/>
      <c r="AG212" s="119"/>
      <c r="AH212" s="119"/>
      <c r="AI212" s="119"/>
      <c r="AJ212" s="119"/>
      <c r="AK212" s="119"/>
      <c r="AL212" s="119"/>
      <c r="AM212" s="119"/>
      <c r="AN212" s="119"/>
      <c r="AO212" s="119"/>
      <c r="AP212" s="119"/>
      <c r="AQ212" s="119"/>
      <c r="AR212" s="119"/>
      <c r="AS212" s="119"/>
      <c r="AT212" s="119"/>
    </row>
    <row r="213" spans="1:46" s="95" customFormat="1" x14ac:dyDescent="0.25">
      <c r="A213" s="14" t="s">
        <v>1451</v>
      </c>
      <c r="B213" s="3" t="s">
        <v>950</v>
      </c>
      <c r="C213" s="191"/>
      <c r="D213" s="192"/>
      <c r="E213" s="192"/>
      <c r="F213" s="193"/>
      <c r="G213" s="31" t="str">
        <f>IF(ISNUMBER(E213),"",Controlemeldingen!$A$9)</f>
        <v>Voer een aantal (of 0) in</v>
      </c>
      <c r="I213" s="118"/>
      <c r="J213" s="119"/>
      <c r="K213" s="119"/>
      <c r="L213" s="119"/>
      <c r="M213" s="119"/>
      <c r="N213" s="119"/>
      <c r="O213" s="119"/>
      <c r="P213" s="119"/>
      <c r="Q213" s="119"/>
      <c r="R213" s="119"/>
      <c r="S213" s="119"/>
      <c r="T213" s="119"/>
      <c r="U213" s="119"/>
      <c r="V213" s="119"/>
      <c r="W213" s="119"/>
      <c r="X213" s="119"/>
      <c r="Y213" s="119"/>
      <c r="Z213" s="119"/>
      <c r="AA213" s="119"/>
      <c r="AB213" s="119"/>
      <c r="AC213" s="119"/>
      <c r="AD213" s="119"/>
      <c r="AE213" s="119"/>
      <c r="AF213" s="119"/>
      <c r="AG213" s="119"/>
      <c r="AH213" s="119"/>
      <c r="AI213" s="119"/>
      <c r="AJ213" s="119"/>
      <c r="AK213" s="119"/>
      <c r="AL213" s="119"/>
      <c r="AM213" s="119"/>
      <c r="AN213" s="119"/>
      <c r="AO213" s="119"/>
      <c r="AP213" s="119"/>
      <c r="AQ213" s="119"/>
      <c r="AR213" s="119"/>
      <c r="AS213" s="119"/>
      <c r="AT213" s="119"/>
    </row>
    <row r="214" spans="1:46" s="95" customFormat="1" x14ac:dyDescent="0.25">
      <c r="A214" s="14" t="s">
        <v>1452</v>
      </c>
      <c r="B214" s="3" t="s">
        <v>951</v>
      </c>
      <c r="C214" s="191"/>
      <c r="D214" s="192"/>
      <c r="E214" s="192"/>
      <c r="F214" s="193"/>
      <c r="G214" s="31" t="str">
        <f>IF(ISNUMBER(E214),"",Controlemeldingen!$A$9)</f>
        <v>Voer een aantal (of 0) in</v>
      </c>
      <c r="I214" s="118"/>
      <c r="J214" s="119"/>
      <c r="K214" s="119"/>
      <c r="L214" s="119"/>
      <c r="M214" s="119"/>
      <c r="N214" s="119"/>
      <c r="O214" s="119"/>
      <c r="P214" s="119"/>
      <c r="Q214" s="119"/>
      <c r="R214" s="119"/>
      <c r="S214" s="119"/>
      <c r="T214" s="119"/>
      <c r="U214" s="119"/>
      <c r="V214" s="119"/>
      <c r="W214" s="119"/>
      <c r="X214" s="119"/>
      <c r="Y214" s="119"/>
      <c r="Z214" s="119"/>
      <c r="AA214" s="119"/>
      <c r="AB214" s="119"/>
      <c r="AC214" s="119"/>
      <c r="AD214" s="119"/>
      <c r="AE214" s="119"/>
      <c r="AF214" s="119"/>
      <c r="AG214" s="119"/>
      <c r="AH214" s="119"/>
      <c r="AI214" s="119"/>
      <c r="AJ214" s="119"/>
      <c r="AK214" s="119"/>
      <c r="AL214" s="119"/>
      <c r="AM214" s="119"/>
      <c r="AN214" s="119"/>
      <c r="AO214" s="119"/>
      <c r="AP214" s="119"/>
      <c r="AQ214" s="119"/>
      <c r="AR214" s="119"/>
      <c r="AS214" s="119"/>
      <c r="AT214" s="119"/>
    </row>
    <row r="215" spans="1:46" s="95" customFormat="1" x14ac:dyDescent="0.25">
      <c r="A215" s="14" t="s">
        <v>1453</v>
      </c>
      <c r="B215" s="3" t="s">
        <v>952</v>
      </c>
      <c r="C215" s="191"/>
      <c r="D215" s="192"/>
      <c r="E215" s="192"/>
      <c r="F215" s="193"/>
      <c r="G215" s="31" t="str">
        <f>IF(ISNUMBER(E215),"",Controlemeldingen!$A$9)</f>
        <v>Voer een aantal (of 0) in</v>
      </c>
      <c r="I215" s="118"/>
      <c r="J215" s="119"/>
      <c r="K215" s="119"/>
      <c r="L215" s="119"/>
      <c r="M215" s="119"/>
      <c r="N215" s="119"/>
      <c r="O215" s="119"/>
      <c r="P215" s="119"/>
      <c r="Q215" s="119"/>
      <c r="R215" s="119"/>
      <c r="S215" s="119"/>
      <c r="T215" s="119"/>
      <c r="U215" s="119"/>
      <c r="V215" s="119"/>
      <c r="W215" s="119"/>
      <c r="X215" s="119"/>
      <c r="Y215" s="119"/>
      <c r="Z215" s="119"/>
      <c r="AA215" s="119"/>
      <c r="AB215" s="119"/>
      <c r="AC215" s="119"/>
      <c r="AD215" s="119"/>
      <c r="AE215" s="119"/>
      <c r="AF215" s="119"/>
      <c r="AG215" s="119"/>
      <c r="AH215" s="119"/>
      <c r="AI215" s="119"/>
      <c r="AJ215" s="119"/>
      <c r="AK215" s="119"/>
      <c r="AL215" s="119"/>
      <c r="AM215" s="119"/>
      <c r="AN215" s="119"/>
      <c r="AO215" s="119"/>
      <c r="AP215" s="119"/>
      <c r="AQ215" s="119"/>
      <c r="AR215" s="119"/>
      <c r="AS215" s="119"/>
      <c r="AT215" s="119"/>
    </row>
    <row r="216" spans="1:46" s="95" customFormat="1" ht="20" x14ac:dyDescent="0.25">
      <c r="A216" s="14" t="s">
        <v>1454</v>
      </c>
      <c r="B216" s="3" t="s">
        <v>953</v>
      </c>
      <c r="C216" s="191"/>
      <c r="D216" s="192"/>
      <c r="E216" s="192"/>
      <c r="F216" s="193"/>
      <c r="G216" s="31" t="str">
        <f>IF(ISNUMBER(E216),"",Controlemeldingen!$A$9)</f>
        <v>Voer een aantal (of 0) in</v>
      </c>
      <c r="I216" s="118"/>
      <c r="J216" s="119"/>
      <c r="K216" s="119"/>
      <c r="L216" s="119"/>
      <c r="M216" s="119"/>
      <c r="N216" s="119"/>
      <c r="O216" s="119"/>
      <c r="P216" s="119"/>
      <c r="Q216" s="119"/>
      <c r="R216" s="119"/>
      <c r="S216" s="119"/>
      <c r="T216" s="119"/>
      <c r="U216" s="119"/>
      <c r="V216" s="119"/>
      <c r="W216" s="119"/>
      <c r="X216" s="119"/>
      <c r="Y216" s="119"/>
      <c r="Z216" s="119"/>
      <c r="AA216" s="119"/>
      <c r="AB216" s="119"/>
      <c r="AC216" s="119"/>
      <c r="AD216" s="119"/>
      <c r="AE216" s="119"/>
      <c r="AF216" s="119"/>
      <c r="AG216" s="119"/>
      <c r="AH216" s="119"/>
      <c r="AI216" s="119"/>
      <c r="AJ216" s="119"/>
      <c r="AK216" s="119"/>
      <c r="AL216" s="119"/>
      <c r="AM216" s="119"/>
      <c r="AN216" s="119"/>
      <c r="AO216" s="119"/>
      <c r="AP216" s="119"/>
      <c r="AQ216" s="119"/>
      <c r="AR216" s="119"/>
      <c r="AS216" s="119"/>
      <c r="AT216" s="119"/>
    </row>
    <row r="217" spans="1:46" s="95" customFormat="1" ht="20" x14ac:dyDescent="0.25">
      <c r="A217" s="14" t="s">
        <v>1455</v>
      </c>
      <c r="B217" s="3" t="s">
        <v>954</v>
      </c>
      <c r="C217" s="191"/>
      <c r="D217" s="192"/>
      <c r="E217" s="192"/>
      <c r="F217" s="193"/>
      <c r="G217" s="31" t="str">
        <f>IF(ISNUMBER(E217),"",Controlemeldingen!$A$9)</f>
        <v>Voer een aantal (of 0) in</v>
      </c>
      <c r="I217" s="118"/>
      <c r="J217" s="119"/>
      <c r="K217" s="119"/>
      <c r="L217" s="119"/>
      <c r="M217" s="119"/>
      <c r="N217" s="119"/>
      <c r="O217" s="119"/>
      <c r="P217" s="119"/>
      <c r="Q217" s="119"/>
      <c r="R217" s="119"/>
      <c r="S217" s="119"/>
      <c r="T217" s="119"/>
      <c r="U217" s="119"/>
      <c r="V217" s="119"/>
      <c r="W217" s="119"/>
      <c r="X217" s="119"/>
      <c r="Y217" s="119"/>
      <c r="Z217" s="119"/>
      <c r="AA217" s="119"/>
      <c r="AB217" s="119"/>
      <c r="AC217" s="119"/>
      <c r="AD217" s="119"/>
      <c r="AE217" s="119"/>
      <c r="AF217" s="119"/>
      <c r="AG217" s="119"/>
      <c r="AH217" s="119"/>
      <c r="AI217" s="119"/>
      <c r="AJ217" s="119"/>
      <c r="AK217" s="119"/>
      <c r="AL217" s="119"/>
      <c r="AM217" s="119"/>
      <c r="AN217" s="119"/>
      <c r="AO217" s="119"/>
      <c r="AP217" s="119"/>
      <c r="AQ217" s="119"/>
      <c r="AR217" s="119"/>
      <c r="AS217" s="119"/>
      <c r="AT217" s="119"/>
    </row>
    <row r="218" spans="1:46" s="95" customFormat="1" ht="20" x14ac:dyDescent="0.25">
      <c r="A218" s="14" t="s">
        <v>1456</v>
      </c>
      <c r="B218" s="3" t="s">
        <v>955</v>
      </c>
      <c r="C218" s="191"/>
      <c r="D218" s="192"/>
      <c r="E218" s="192"/>
      <c r="F218" s="193"/>
      <c r="G218" s="31" t="str">
        <f>IF(ISNUMBER(E218),"",Controlemeldingen!$A$9)</f>
        <v>Voer een aantal (of 0) in</v>
      </c>
      <c r="I218" s="118"/>
      <c r="J218" s="119"/>
      <c r="K218" s="119"/>
      <c r="L218" s="119"/>
      <c r="M218" s="119"/>
      <c r="N218" s="119"/>
      <c r="O218" s="119"/>
      <c r="P218" s="119"/>
      <c r="Q218" s="119"/>
      <c r="R218" s="119"/>
      <c r="S218" s="119"/>
      <c r="T218" s="119"/>
      <c r="U218" s="119"/>
      <c r="V218" s="119"/>
      <c r="W218" s="119"/>
      <c r="X218" s="119"/>
      <c r="Y218" s="119"/>
      <c r="Z218" s="119"/>
      <c r="AA218" s="119"/>
      <c r="AB218" s="119"/>
      <c r="AC218" s="119"/>
      <c r="AD218" s="119"/>
      <c r="AE218" s="119"/>
      <c r="AF218" s="119"/>
      <c r="AG218" s="119"/>
      <c r="AH218" s="119"/>
      <c r="AI218" s="119"/>
      <c r="AJ218" s="119"/>
      <c r="AK218" s="119"/>
      <c r="AL218" s="119"/>
      <c r="AM218" s="119"/>
      <c r="AN218" s="119"/>
      <c r="AO218" s="119"/>
      <c r="AP218" s="119"/>
      <c r="AQ218" s="119"/>
      <c r="AR218" s="119"/>
      <c r="AS218" s="119"/>
      <c r="AT218" s="119"/>
    </row>
    <row r="219" spans="1:46" s="95" customFormat="1" x14ac:dyDescent="0.25">
      <c r="A219" s="14"/>
      <c r="B219" s="14"/>
      <c r="C219" s="201" t="s">
        <v>0</v>
      </c>
      <c r="D219" s="201"/>
      <c r="E219" s="201"/>
      <c r="F219" s="201"/>
      <c r="G219" s="117" t="s">
        <v>1</v>
      </c>
      <c r="H219" s="14"/>
      <c r="I219" s="119"/>
      <c r="J219" s="119"/>
      <c r="K219" s="119"/>
      <c r="L219" s="119"/>
      <c r="M219" s="119"/>
      <c r="N219" s="119"/>
      <c r="O219" s="119"/>
      <c r="P219" s="119"/>
      <c r="Q219" s="119"/>
      <c r="R219" s="119"/>
      <c r="S219" s="119"/>
      <c r="T219" s="119"/>
      <c r="U219" s="119"/>
      <c r="V219" s="119"/>
      <c r="W219" s="119"/>
      <c r="X219" s="119"/>
      <c r="Y219" s="119"/>
      <c r="Z219" s="119"/>
      <c r="AA219" s="119"/>
      <c r="AB219" s="119"/>
      <c r="AC219" s="119"/>
      <c r="AD219" s="119"/>
      <c r="AE219" s="119"/>
      <c r="AF219" s="119"/>
      <c r="AG219" s="119"/>
      <c r="AH219" s="119"/>
      <c r="AI219" s="119"/>
      <c r="AJ219" s="119"/>
      <c r="AK219" s="119"/>
      <c r="AL219" s="119"/>
      <c r="AM219" s="119"/>
      <c r="AN219" s="119"/>
      <c r="AO219" s="119"/>
      <c r="AP219" s="119"/>
      <c r="AQ219" s="119"/>
      <c r="AR219" s="119"/>
      <c r="AS219" s="119"/>
      <c r="AT219" s="119"/>
    </row>
    <row r="220" spans="1:46" s="95" customFormat="1" ht="30" x14ac:dyDescent="0.25">
      <c r="A220" s="14" t="s">
        <v>1389</v>
      </c>
      <c r="B220" s="3" t="s">
        <v>956</v>
      </c>
      <c r="C220" s="191" t="s">
        <v>47</v>
      </c>
      <c r="D220" s="192"/>
      <c r="E220" s="192"/>
      <c r="F220" s="193"/>
      <c r="G220" s="31" t="str">
        <f>IF(C220=Lists!$B$3,Controlemeldingen!$A$11,"")</f>
        <v>Vermeld (optioneel) een toelichting</v>
      </c>
      <c r="I220" s="119"/>
      <c r="J220" s="119"/>
      <c r="K220" s="119"/>
      <c r="L220" s="119"/>
      <c r="M220" s="119"/>
      <c r="N220" s="119"/>
      <c r="O220" s="119"/>
      <c r="P220" s="119"/>
      <c r="Q220" s="119"/>
      <c r="R220" s="119"/>
      <c r="S220" s="119"/>
      <c r="T220" s="119"/>
      <c r="U220" s="119"/>
      <c r="V220" s="119"/>
      <c r="W220" s="119"/>
      <c r="X220" s="119"/>
      <c r="Y220" s="119"/>
      <c r="Z220" s="119"/>
      <c r="AA220" s="119"/>
      <c r="AB220" s="119"/>
      <c r="AC220" s="119"/>
      <c r="AD220" s="119"/>
      <c r="AE220" s="119"/>
      <c r="AF220" s="119"/>
      <c r="AG220" s="119"/>
      <c r="AH220" s="119"/>
      <c r="AI220" s="119"/>
      <c r="AJ220" s="119"/>
      <c r="AK220" s="119"/>
      <c r="AL220" s="119"/>
      <c r="AM220" s="119"/>
      <c r="AN220" s="119"/>
      <c r="AO220" s="119"/>
      <c r="AP220" s="119"/>
      <c r="AQ220" s="119"/>
      <c r="AR220" s="119"/>
      <c r="AS220" s="119"/>
      <c r="AT220" s="119"/>
    </row>
    <row r="221" spans="1:46" s="95" customFormat="1" x14ac:dyDescent="0.25">
      <c r="A221" s="96"/>
      <c r="I221" s="118"/>
      <c r="J221" s="119"/>
      <c r="K221" s="119"/>
      <c r="L221" s="119"/>
      <c r="M221" s="119"/>
      <c r="N221" s="119"/>
      <c r="O221" s="119"/>
      <c r="P221" s="119"/>
      <c r="Q221" s="119"/>
      <c r="R221" s="119"/>
      <c r="S221" s="119"/>
      <c r="T221" s="119"/>
      <c r="U221" s="119"/>
      <c r="V221" s="119"/>
      <c r="W221" s="119"/>
      <c r="X221" s="119"/>
      <c r="Y221" s="119"/>
      <c r="Z221" s="119"/>
      <c r="AA221" s="119"/>
      <c r="AB221" s="119"/>
      <c r="AC221" s="119"/>
      <c r="AD221" s="119"/>
      <c r="AE221" s="119"/>
      <c r="AF221" s="119"/>
      <c r="AG221" s="119"/>
      <c r="AH221" s="119"/>
      <c r="AI221" s="119"/>
      <c r="AJ221" s="119"/>
      <c r="AK221" s="119"/>
      <c r="AL221" s="119"/>
      <c r="AM221" s="119"/>
      <c r="AN221" s="119"/>
      <c r="AO221" s="119"/>
      <c r="AP221" s="119"/>
      <c r="AQ221" s="119"/>
      <c r="AR221" s="119"/>
      <c r="AS221" s="119"/>
      <c r="AT221" s="119"/>
    </row>
    <row r="222" spans="1:46" s="95" customFormat="1" x14ac:dyDescent="0.25">
      <c r="A222" s="96"/>
      <c r="B222" s="116" t="s">
        <v>957</v>
      </c>
      <c r="I222" s="118"/>
      <c r="J222" s="119"/>
      <c r="K222" s="119"/>
      <c r="L222" s="119"/>
      <c r="M222" s="119"/>
      <c r="N222" s="119"/>
      <c r="O222" s="119"/>
      <c r="P222" s="119"/>
      <c r="Q222" s="119"/>
      <c r="R222" s="119"/>
      <c r="S222" s="119"/>
      <c r="T222" s="119"/>
      <c r="U222" s="119"/>
      <c r="V222" s="119"/>
      <c r="W222" s="119"/>
      <c r="X222" s="119"/>
      <c r="Y222" s="119"/>
      <c r="Z222" s="119"/>
      <c r="AA222" s="119"/>
      <c r="AB222" s="119"/>
      <c r="AC222" s="119"/>
      <c r="AD222" s="119"/>
      <c r="AE222" s="119"/>
      <c r="AF222" s="119"/>
      <c r="AG222" s="119"/>
      <c r="AH222" s="119"/>
      <c r="AI222" s="119"/>
      <c r="AJ222" s="119"/>
      <c r="AK222" s="119"/>
      <c r="AL222" s="119"/>
      <c r="AM222" s="119"/>
      <c r="AN222" s="119"/>
      <c r="AO222" s="119"/>
      <c r="AP222" s="119"/>
      <c r="AQ222" s="119"/>
      <c r="AR222" s="119"/>
      <c r="AS222" s="119"/>
      <c r="AT222" s="119"/>
    </row>
    <row r="223" spans="1:46" s="95" customFormat="1" x14ac:dyDescent="0.25">
      <c r="A223" s="110"/>
      <c r="C223" s="201" t="s">
        <v>0</v>
      </c>
      <c r="D223" s="201"/>
      <c r="E223" s="201"/>
      <c r="F223" s="201"/>
      <c r="G223" s="117" t="s">
        <v>1</v>
      </c>
      <c r="I223" s="118"/>
      <c r="J223" s="119"/>
      <c r="K223" s="119"/>
      <c r="L223" s="119"/>
      <c r="M223" s="119"/>
      <c r="N223" s="119"/>
      <c r="O223" s="119"/>
      <c r="P223" s="119"/>
      <c r="Q223" s="119"/>
      <c r="R223" s="119"/>
      <c r="S223" s="119"/>
      <c r="T223" s="119"/>
      <c r="U223" s="119"/>
      <c r="V223" s="119"/>
      <c r="W223" s="119"/>
      <c r="X223" s="119"/>
      <c r="Y223" s="119"/>
      <c r="Z223" s="119"/>
      <c r="AA223" s="119"/>
      <c r="AB223" s="119"/>
      <c r="AC223" s="119"/>
      <c r="AD223" s="119"/>
      <c r="AE223" s="119"/>
      <c r="AF223" s="119"/>
      <c r="AG223" s="119"/>
      <c r="AH223" s="119"/>
      <c r="AI223" s="119"/>
      <c r="AJ223" s="119"/>
      <c r="AK223" s="119"/>
      <c r="AL223" s="119"/>
      <c r="AM223" s="119"/>
      <c r="AN223" s="119"/>
      <c r="AO223" s="119"/>
      <c r="AP223" s="119"/>
      <c r="AQ223" s="119"/>
      <c r="AR223" s="119"/>
      <c r="AS223" s="119"/>
      <c r="AT223" s="119"/>
    </row>
    <row r="224" spans="1:46" s="95" customFormat="1" ht="14.25" customHeight="1" x14ac:dyDescent="0.25">
      <c r="A224" s="14" t="s">
        <v>1390</v>
      </c>
      <c r="B224" s="3" t="s">
        <v>958</v>
      </c>
      <c r="C224" s="191" t="s">
        <v>2</v>
      </c>
      <c r="D224" s="192"/>
      <c r="E224" s="192"/>
      <c r="F224" s="193"/>
      <c r="G224" s="31" t="str">
        <f>IF(OR(C224=Lists!$B$4,ISBLANK(C224)),Controlemeldingen!$A$8,"")</f>
        <v>Maak een keuze uit het drop-down menu</v>
      </c>
      <c r="I224" s="118"/>
      <c r="J224" s="119"/>
      <c r="K224" s="119"/>
      <c r="L224" s="119"/>
      <c r="M224" s="119"/>
      <c r="N224" s="119"/>
      <c r="O224" s="119"/>
      <c r="P224" s="119"/>
      <c r="Q224" s="119"/>
      <c r="R224" s="119"/>
      <c r="S224" s="119"/>
      <c r="T224" s="119"/>
      <c r="U224" s="119"/>
      <c r="V224" s="119"/>
      <c r="W224" s="119"/>
      <c r="X224" s="119"/>
      <c r="Y224" s="119"/>
      <c r="Z224" s="119"/>
      <c r="AA224" s="119"/>
      <c r="AB224" s="119"/>
      <c r="AC224" s="119"/>
      <c r="AD224" s="119"/>
      <c r="AE224" s="119"/>
      <c r="AF224" s="119"/>
      <c r="AG224" s="119"/>
      <c r="AH224" s="119"/>
      <c r="AI224" s="119"/>
      <c r="AJ224" s="119"/>
      <c r="AK224" s="119"/>
      <c r="AL224" s="119"/>
      <c r="AM224" s="119"/>
      <c r="AN224" s="119"/>
      <c r="AO224" s="119"/>
      <c r="AP224" s="119"/>
      <c r="AQ224" s="119"/>
      <c r="AR224" s="119"/>
      <c r="AS224" s="119"/>
      <c r="AT224" s="119"/>
    </row>
    <row r="225" spans="1:46" s="95" customFormat="1" x14ac:dyDescent="0.25">
      <c r="A225" s="96"/>
      <c r="E225" s="17"/>
      <c r="F225" s="17"/>
      <c r="I225" s="118"/>
      <c r="J225" s="119"/>
      <c r="K225" s="119"/>
      <c r="L225" s="119"/>
      <c r="M225" s="119"/>
      <c r="N225" s="119"/>
      <c r="O225" s="119"/>
      <c r="P225" s="119"/>
      <c r="Q225" s="119"/>
      <c r="R225" s="119"/>
      <c r="S225" s="119"/>
      <c r="T225" s="119"/>
      <c r="U225" s="119"/>
      <c r="V225" s="119"/>
      <c r="W225" s="119"/>
      <c r="X225" s="119"/>
      <c r="Y225" s="119"/>
      <c r="Z225" s="119"/>
      <c r="AA225" s="119"/>
      <c r="AB225" s="119"/>
      <c r="AC225" s="119"/>
      <c r="AD225" s="119"/>
      <c r="AE225" s="119"/>
      <c r="AF225" s="119"/>
      <c r="AG225" s="119"/>
      <c r="AH225" s="119"/>
      <c r="AI225" s="119"/>
      <c r="AJ225" s="119"/>
      <c r="AK225" s="119"/>
      <c r="AL225" s="119"/>
      <c r="AM225" s="119"/>
      <c r="AN225" s="119"/>
      <c r="AO225" s="119"/>
      <c r="AP225" s="119"/>
      <c r="AQ225" s="119"/>
      <c r="AR225" s="119"/>
      <c r="AS225" s="119"/>
      <c r="AT225" s="119"/>
    </row>
    <row r="226" spans="1:46" s="95" customFormat="1" ht="26.25" customHeight="1" x14ac:dyDescent="0.25">
      <c r="A226" s="14" t="s">
        <v>650</v>
      </c>
      <c r="B226" s="3" t="s">
        <v>959</v>
      </c>
      <c r="D226" s="146"/>
      <c r="E226" s="127" t="s">
        <v>2380</v>
      </c>
      <c r="F226" s="127" t="s">
        <v>2381</v>
      </c>
      <c r="I226" s="118"/>
      <c r="J226" s="119"/>
      <c r="K226" s="119"/>
      <c r="L226" s="119"/>
      <c r="M226" s="119"/>
      <c r="N226" s="119"/>
      <c r="O226" s="119"/>
      <c r="P226" s="119"/>
      <c r="Q226" s="119"/>
      <c r="R226" s="119"/>
      <c r="S226" s="119"/>
      <c r="T226" s="119"/>
      <c r="U226" s="119"/>
      <c r="V226" s="119"/>
      <c r="W226" s="119"/>
      <c r="X226" s="119"/>
      <c r="Y226" s="119"/>
      <c r="Z226" s="119"/>
      <c r="AA226" s="119"/>
      <c r="AB226" s="119"/>
      <c r="AC226" s="119"/>
      <c r="AD226" s="119"/>
      <c r="AE226" s="119"/>
      <c r="AF226" s="119"/>
      <c r="AG226" s="119"/>
      <c r="AH226" s="119"/>
      <c r="AI226" s="119"/>
      <c r="AJ226" s="119"/>
      <c r="AK226" s="119"/>
      <c r="AL226" s="119"/>
      <c r="AM226" s="119"/>
      <c r="AN226" s="119"/>
      <c r="AO226" s="119"/>
      <c r="AP226" s="119"/>
      <c r="AQ226" s="119"/>
      <c r="AR226" s="119"/>
      <c r="AS226" s="119"/>
      <c r="AT226" s="119"/>
    </row>
    <row r="227" spans="1:46" s="95" customFormat="1" ht="26.25" customHeight="1" x14ac:dyDescent="0.25">
      <c r="A227" s="14"/>
      <c r="B227" s="3" t="s">
        <v>960</v>
      </c>
      <c r="D227" s="146"/>
      <c r="E227" s="128" t="s">
        <v>961</v>
      </c>
      <c r="F227" s="128" t="s">
        <v>44</v>
      </c>
      <c r="G227" s="117" t="s">
        <v>1</v>
      </c>
      <c r="I227" s="118"/>
      <c r="J227" s="119"/>
      <c r="K227" s="119"/>
      <c r="L227" s="119"/>
      <c r="M227" s="119"/>
      <c r="N227" s="119"/>
      <c r="O227" s="119"/>
      <c r="P227" s="119"/>
      <c r="Q227" s="119"/>
      <c r="R227" s="119"/>
      <c r="S227" s="119"/>
      <c r="T227" s="119"/>
      <c r="U227" s="119"/>
      <c r="V227" s="119"/>
      <c r="W227" s="119"/>
      <c r="X227" s="119"/>
      <c r="Y227" s="119"/>
      <c r="Z227" s="119"/>
      <c r="AA227" s="119"/>
      <c r="AB227" s="119"/>
      <c r="AC227" s="119"/>
      <c r="AD227" s="119"/>
      <c r="AE227" s="119"/>
      <c r="AF227" s="119"/>
      <c r="AG227" s="119"/>
      <c r="AH227" s="119"/>
      <c r="AI227" s="119"/>
      <c r="AJ227" s="119"/>
      <c r="AK227" s="119"/>
      <c r="AL227" s="119"/>
      <c r="AM227" s="119"/>
      <c r="AN227" s="119"/>
      <c r="AO227" s="119"/>
      <c r="AP227" s="119"/>
      <c r="AQ227" s="119"/>
      <c r="AR227" s="119"/>
      <c r="AS227" s="119"/>
      <c r="AT227" s="119"/>
    </row>
    <row r="228" spans="1:46" s="95" customFormat="1" x14ac:dyDescent="0.25">
      <c r="A228" s="14" t="s">
        <v>1393</v>
      </c>
      <c r="B228" s="3" t="s">
        <v>962</v>
      </c>
      <c r="C228" s="146"/>
      <c r="D228" s="146"/>
      <c r="E228" s="129"/>
      <c r="F228" s="130"/>
      <c r="G228" s="31" t="str">
        <f>IF(AND(ISNUMBER(E228),ISNUMBER(F228)),"",Controlemeldingen!$A$9)</f>
        <v>Voer een aantal (of 0) in</v>
      </c>
      <c r="H228" s="14"/>
      <c r="I228" s="118"/>
      <c r="J228" s="119"/>
      <c r="K228" s="119"/>
      <c r="L228" s="119"/>
      <c r="M228" s="119"/>
      <c r="N228" s="119"/>
      <c r="O228" s="119"/>
      <c r="P228" s="119"/>
      <c r="Q228" s="119"/>
      <c r="R228" s="119"/>
      <c r="S228" s="119"/>
      <c r="T228" s="119"/>
      <c r="U228" s="119"/>
      <c r="V228" s="119"/>
      <c r="W228" s="119"/>
      <c r="X228" s="119"/>
      <c r="Y228" s="119"/>
      <c r="Z228" s="119"/>
      <c r="AA228" s="119"/>
      <c r="AB228" s="119"/>
      <c r="AC228" s="119"/>
      <c r="AD228" s="119"/>
      <c r="AE228" s="119"/>
      <c r="AF228" s="119"/>
      <c r="AG228" s="119"/>
      <c r="AH228" s="119"/>
      <c r="AI228" s="119"/>
      <c r="AJ228" s="119"/>
      <c r="AK228" s="119"/>
      <c r="AL228" s="119"/>
      <c r="AM228" s="119"/>
      <c r="AN228" s="119"/>
      <c r="AO228" s="119"/>
      <c r="AP228" s="119"/>
      <c r="AQ228" s="119"/>
      <c r="AR228" s="119"/>
      <c r="AS228" s="119"/>
      <c r="AT228" s="119"/>
    </row>
    <row r="229" spans="1:46" s="95" customFormat="1" x14ac:dyDescent="0.25">
      <c r="A229" s="14" t="s">
        <v>1394</v>
      </c>
      <c r="B229" s="3" t="s">
        <v>963</v>
      </c>
      <c r="C229" s="131"/>
      <c r="D229" s="146"/>
      <c r="E229" s="129"/>
      <c r="F229" s="130"/>
      <c r="G229" s="31" t="str">
        <f>IF(AND(ISNUMBER(E229),ISNUMBER(F229)),"",Controlemeldingen!$A$9)</f>
        <v>Voer een aantal (of 0) in</v>
      </c>
      <c r="H229" s="14"/>
      <c r="I229" s="118"/>
      <c r="J229" s="119"/>
      <c r="K229" s="119"/>
      <c r="L229" s="119"/>
      <c r="M229" s="119"/>
      <c r="N229" s="119"/>
      <c r="O229" s="119"/>
      <c r="P229" s="119"/>
      <c r="Q229" s="119"/>
      <c r="R229" s="119"/>
      <c r="S229" s="119"/>
      <c r="T229" s="119"/>
      <c r="U229" s="119"/>
      <c r="V229" s="119"/>
      <c r="W229" s="119"/>
      <c r="X229" s="119"/>
      <c r="Y229" s="119"/>
      <c r="Z229" s="119"/>
      <c r="AA229" s="119"/>
      <c r="AB229" s="119"/>
      <c r="AC229" s="119"/>
      <c r="AD229" s="119"/>
      <c r="AE229" s="119"/>
      <c r="AF229" s="119"/>
      <c r="AG229" s="119"/>
      <c r="AH229" s="119"/>
      <c r="AI229" s="119"/>
      <c r="AJ229" s="119"/>
      <c r="AK229" s="119"/>
      <c r="AL229" s="119"/>
      <c r="AM229" s="119"/>
      <c r="AN229" s="119"/>
      <c r="AO229" s="119"/>
      <c r="AP229" s="119"/>
      <c r="AQ229" s="119"/>
      <c r="AR229" s="119"/>
      <c r="AS229" s="119"/>
      <c r="AT229" s="119"/>
    </row>
    <row r="230" spans="1:46" s="95" customFormat="1" x14ac:dyDescent="0.25">
      <c r="A230" s="14" t="s">
        <v>1395</v>
      </c>
      <c r="B230" s="3" t="s">
        <v>964</v>
      </c>
      <c r="C230" s="146"/>
      <c r="D230" s="146"/>
      <c r="E230" s="129"/>
      <c r="F230" s="130"/>
      <c r="G230" s="31" t="str">
        <f>IF(AND(ISNUMBER(E230),ISNUMBER(F230)),"",Controlemeldingen!$A$9)</f>
        <v>Voer een aantal (of 0) in</v>
      </c>
      <c r="H230" s="14"/>
      <c r="I230" s="118"/>
      <c r="J230" s="119"/>
      <c r="K230" s="119"/>
      <c r="L230" s="119"/>
      <c r="M230" s="119"/>
      <c r="N230" s="119"/>
      <c r="O230" s="119"/>
      <c r="P230" s="119"/>
      <c r="Q230" s="119"/>
      <c r="R230" s="119"/>
      <c r="S230" s="119"/>
      <c r="T230" s="119"/>
      <c r="U230" s="119"/>
      <c r="V230" s="119"/>
      <c r="W230" s="119"/>
      <c r="X230" s="119"/>
      <c r="Y230" s="119"/>
      <c r="Z230" s="119"/>
      <c r="AA230" s="119"/>
      <c r="AB230" s="119"/>
      <c r="AC230" s="119"/>
      <c r="AD230" s="119"/>
      <c r="AE230" s="119"/>
      <c r="AF230" s="119"/>
      <c r="AG230" s="119"/>
      <c r="AH230" s="119"/>
      <c r="AI230" s="119"/>
      <c r="AJ230" s="119"/>
      <c r="AK230" s="119"/>
      <c r="AL230" s="119"/>
      <c r="AM230" s="119"/>
      <c r="AN230" s="119"/>
      <c r="AO230" s="119"/>
      <c r="AP230" s="119"/>
      <c r="AQ230" s="119"/>
      <c r="AR230" s="119"/>
      <c r="AS230" s="119"/>
      <c r="AT230" s="119"/>
    </row>
    <row r="231" spans="1:46" s="95" customFormat="1" x14ac:dyDescent="0.25">
      <c r="A231" s="14" t="s">
        <v>1457</v>
      </c>
      <c r="B231" s="3" t="s">
        <v>965</v>
      </c>
      <c r="C231" s="146"/>
      <c r="D231" s="146"/>
      <c r="E231" s="129"/>
      <c r="F231" s="130"/>
      <c r="G231" s="31" t="str">
        <f>IF(AND(ISNUMBER(E231),ISNUMBER(F231)),"",Controlemeldingen!$A$9)</f>
        <v>Voer een aantal (of 0) in</v>
      </c>
      <c r="H231" s="14"/>
      <c r="I231" s="118"/>
      <c r="J231" s="119"/>
      <c r="K231" s="119"/>
      <c r="L231" s="119"/>
      <c r="M231" s="119"/>
      <c r="N231" s="119"/>
      <c r="O231" s="119"/>
      <c r="P231" s="119"/>
      <c r="Q231" s="119"/>
      <c r="R231" s="119"/>
      <c r="S231" s="119"/>
      <c r="T231" s="119"/>
      <c r="U231" s="119"/>
      <c r="V231" s="119"/>
      <c r="W231" s="119"/>
      <c r="X231" s="119"/>
      <c r="Y231" s="119"/>
      <c r="Z231" s="119"/>
      <c r="AA231" s="119"/>
      <c r="AB231" s="119"/>
      <c r="AC231" s="119"/>
      <c r="AD231" s="119"/>
      <c r="AE231" s="119"/>
      <c r="AF231" s="119"/>
      <c r="AG231" s="119"/>
      <c r="AH231" s="119"/>
      <c r="AI231" s="119"/>
      <c r="AJ231" s="119"/>
      <c r="AK231" s="119"/>
      <c r="AL231" s="119"/>
      <c r="AM231" s="119"/>
      <c r="AN231" s="119"/>
      <c r="AO231" s="119"/>
      <c r="AP231" s="119"/>
      <c r="AQ231" s="119"/>
      <c r="AR231" s="119"/>
      <c r="AS231" s="119"/>
      <c r="AT231" s="119"/>
    </row>
    <row r="232" spans="1:46" s="95" customFormat="1" x14ac:dyDescent="0.25">
      <c r="A232" s="14" t="s">
        <v>1458</v>
      </c>
      <c r="B232" s="3" t="s">
        <v>966</v>
      </c>
      <c r="C232" s="146"/>
      <c r="D232" s="146"/>
      <c r="E232" s="129"/>
      <c r="F232" s="130"/>
      <c r="G232" s="31" t="str">
        <f>IF(AND(ISNUMBER(E232),ISNUMBER(F232)),"",Controlemeldingen!$A$9)</f>
        <v>Voer een aantal (of 0) in</v>
      </c>
      <c r="H232" s="14"/>
      <c r="I232" s="118"/>
      <c r="J232" s="119"/>
      <c r="K232" s="119"/>
      <c r="L232" s="119"/>
      <c r="M232" s="119"/>
      <c r="N232" s="119"/>
      <c r="O232" s="119"/>
      <c r="P232" s="119"/>
      <c r="Q232" s="119"/>
      <c r="R232" s="119"/>
      <c r="S232" s="119"/>
      <c r="T232" s="119"/>
      <c r="U232" s="119"/>
      <c r="V232" s="119"/>
      <c r="W232" s="119"/>
      <c r="X232" s="119"/>
      <c r="Y232" s="119"/>
      <c r="Z232" s="119"/>
      <c r="AA232" s="119"/>
      <c r="AB232" s="119"/>
      <c r="AC232" s="119"/>
      <c r="AD232" s="119"/>
      <c r="AE232" s="119"/>
      <c r="AF232" s="119"/>
      <c r="AG232" s="119"/>
      <c r="AH232" s="119"/>
      <c r="AI232" s="119"/>
      <c r="AJ232" s="119"/>
      <c r="AK232" s="119"/>
      <c r="AL232" s="119"/>
      <c r="AM232" s="119"/>
      <c r="AN232" s="119"/>
      <c r="AO232" s="119"/>
      <c r="AP232" s="119"/>
      <c r="AQ232" s="119"/>
      <c r="AR232" s="119"/>
      <c r="AS232" s="119"/>
      <c r="AT232" s="119"/>
    </row>
    <row r="233" spans="1:46" s="95" customFormat="1" x14ac:dyDescent="0.25">
      <c r="A233" s="14" t="s">
        <v>1459</v>
      </c>
      <c r="B233" s="3" t="s">
        <v>967</v>
      </c>
      <c r="C233" s="146"/>
      <c r="D233" s="146"/>
      <c r="E233" s="129"/>
      <c r="F233" s="130"/>
      <c r="G233" s="31" t="str">
        <f>IF(AND(ISNUMBER(E233),ISNUMBER(F233)),"",Controlemeldingen!$A$9)</f>
        <v>Voer een aantal (of 0) in</v>
      </c>
      <c r="H233" s="14"/>
      <c r="I233" s="118"/>
      <c r="J233" s="119"/>
      <c r="K233" s="119"/>
      <c r="L233" s="119"/>
      <c r="M233" s="119"/>
      <c r="N233" s="119"/>
      <c r="O233" s="119"/>
      <c r="P233" s="119"/>
      <c r="Q233" s="119"/>
      <c r="R233" s="119"/>
      <c r="S233" s="119"/>
      <c r="T233" s="119"/>
      <c r="U233" s="119"/>
      <c r="V233" s="119"/>
      <c r="W233" s="119"/>
      <c r="X233" s="119"/>
      <c r="Y233" s="119"/>
      <c r="Z233" s="119"/>
      <c r="AA233" s="119"/>
      <c r="AB233" s="119"/>
      <c r="AC233" s="119"/>
      <c r="AD233" s="119"/>
      <c r="AE233" s="119"/>
      <c r="AF233" s="119"/>
      <c r="AG233" s="119"/>
      <c r="AH233" s="119"/>
      <c r="AI233" s="119"/>
      <c r="AJ233" s="119"/>
      <c r="AK233" s="119"/>
      <c r="AL233" s="119"/>
      <c r="AM233" s="119"/>
      <c r="AN233" s="119"/>
      <c r="AO233" s="119"/>
      <c r="AP233" s="119"/>
      <c r="AQ233" s="119"/>
      <c r="AR233" s="119"/>
      <c r="AS233" s="119"/>
      <c r="AT233" s="119"/>
    </row>
    <row r="234" spans="1:46" s="95" customFormat="1" x14ac:dyDescent="0.25">
      <c r="A234" s="14" t="s">
        <v>1460</v>
      </c>
      <c r="B234" s="3" t="s">
        <v>968</v>
      </c>
      <c r="C234" s="146"/>
      <c r="D234" s="146"/>
      <c r="E234" s="129"/>
      <c r="F234" s="130"/>
      <c r="G234" s="31" t="str">
        <f>IF(AND(ISNUMBER(E234),ISNUMBER(F234)),"",Controlemeldingen!$A$9)</f>
        <v>Voer een aantal (of 0) in</v>
      </c>
      <c r="H234" s="14"/>
      <c r="I234" s="118"/>
      <c r="J234" s="119"/>
      <c r="K234" s="119"/>
      <c r="L234" s="119"/>
      <c r="M234" s="119"/>
      <c r="N234" s="119"/>
      <c r="O234" s="119"/>
      <c r="P234" s="119"/>
      <c r="Q234" s="119"/>
      <c r="R234" s="119"/>
      <c r="S234" s="119"/>
      <c r="T234" s="119"/>
      <c r="U234" s="119"/>
      <c r="V234" s="119"/>
      <c r="W234" s="119"/>
      <c r="X234" s="119"/>
      <c r="Y234" s="119"/>
      <c r="Z234" s="119"/>
      <c r="AA234" s="119"/>
      <c r="AB234" s="119"/>
      <c r="AC234" s="119"/>
      <c r="AD234" s="119"/>
      <c r="AE234" s="119"/>
      <c r="AF234" s="119"/>
      <c r="AG234" s="119"/>
      <c r="AH234" s="119"/>
      <c r="AI234" s="119"/>
      <c r="AJ234" s="119"/>
      <c r="AK234" s="119"/>
      <c r="AL234" s="119"/>
      <c r="AM234" s="119"/>
      <c r="AN234" s="119"/>
      <c r="AO234" s="119"/>
      <c r="AP234" s="119"/>
      <c r="AQ234" s="119"/>
      <c r="AR234" s="119"/>
      <c r="AS234" s="119"/>
      <c r="AT234" s="119"/>
    </row>
    <row r="235" spans="1:46" s="95" customFormat="1" x14ac:dyDescent="0.25">
      <c r="A235" s="110"/>
      <c r="C235" s="201" t="s">
        <v>0</v>
      </c>
      <c r="D235" s="201"/>
      <c r="E235" s="201"/>
      <c r="F235" s="201"/>
      <c r="G235" s="117" t="s">
        <v>1</v>
      </c>
      <c r="I235" s="118"/>
    </row>
    <row r="236" spans="1:46" s="95" customFormat="1" ht="27" x14ac:dyDescent="0.25">
      <c r="A236" s="38" t="s">
        <v>1461</v>
      </c>
      <c r="B236" s="54" t="s">
        <v>969</v>
      </c>
      <c r="C236" s="191" t="s">
        <v>2</v>
      </c>
      <c r="D236" s="192"/>
      <c r="E236" s="192"/>
      <c r="F236" s="193"/>
      <c r="G236" s="31" t="str">
        <f>IF(OR(C236=Lists!$B$4,ISBLANK(C236)),Controlemeldingen!$A$8,"")</f>
        <v>Maak een keuze uit het drop-down menu</v>
      </c>
      <c r="I236" s="118"/>
    </row>
    <row r="237" spans="1:46" s="95" customFormat="1" ht="14.25" customHeight="1" x14ac:dyDescent="0.25">
      <c r="A237" s="38" t="s">
        <v>1462</v>
      </c>
      <c r="B237" s="54" t="s">
        <v>970</v>
      </c>
      <c r="C237" s="191" t="s">
        <v>2</v>
      </c>
      <c r="D237" s="192"/>
      <c r="E237" s="192"/>
      <c r="F237" s="193"/>
      <c r="G237" s="31" t="str">
        <f>IF(OR(C237=Lists!$B$4,ISBLANK(C237)),Controlemeldingen!$A$8,"")</f>
        <v>Maak een keuze uit het drop-down menu</v>
      </c>
      <c r="I237" s="118"/>
    </row>
    <row r="238" spans="1:46" s="95" customFormat="1" x14ac:dyDescent="0.25">
      <c r="A238" s="38"/>
      <c r="B238" s="102"/>
      <c r="C238" s="201" t="s">
        <v>416</v>
      </c>
      <c r="D238" s="201"/>
      <c r="E238" s="201"/>
      <c r="F238" s="201"/>
      <c r="I238" s="118"/>
    </row>
    <row r="239" spans="1:46" s="95" customFormat="1" x14ac:dyDescent="0.25">
      <c r="A239" s="38" t="s">
        <v>1463</v>
      </c>
      <c r="B239" s="54" t="s">
        <v>971</v>
      </c>
      <c r="C239" s="172"/>
      <c r="D239" s="173"/>
      <c r="E239" s="173"/>
      <c r="F239" s="174"/>
      <c r="G239" s="31" t="str">
        <f>IF(ISNUMBER(C239),"",Controlemeldingen!$A$9)</f>
        <v>Voer een aantal (of 0) in</v>
      </c>
      <c r="I239" s="118"/>
    </row>
    <row r="240" spans="1:46" s="95" customFormat="1" x14ac:dyDescent="0.25">
      <c r="A240" s="14"/>
      <c r="B240" s="14"/>
      <c r="C240" s="201" t="s">
        <v>0</v>
      </c>
      <c r="D240" s="201"/>
      <c r="E240" s="201"/>
      <c r="F240" s="201"/>
      <c r="G240" s="117" t="s">
        <v>1</v>
      </c>
      <c r="H240" s="14"/>
      <c r="I240" s="119"/>
      <c r="J240" s="119"/>
      <c r="K240" s="119"/>
      <c r="L240" s="119"/>
      <c r="M240" s="119"/>
      <c r="N240" s="119"/>
      <c r="O240" s="119"/>
      <c r="P240" s="119"/>
      <c r="Q240" s="119"/>
      <c r="R240" s="119"/>
      <c r="S240" s="119"/>
      <c r="T240" s="119"/>
      <c r="U240" s="119"/>
      <c r="V240" s="119"/>
      <c r="W240" s="119"/>
      <c r="X240" s="119"/>
      <c r="Y240" s="119"/>
      <c r="Z240" s="119"/>
      <c r="AA240" s="119"/>
      <c r="AB240" s="119"/>
      <c r="AC240" s="119"/>
      <c r="AD240" s="119"/>
      <c r="AE240" s="119"/>
      <c r="AF240" s="119"/>
      <c r="AG240" s="119"/>
      <c r="AH240" s="119"/>
      <c r="AI240" s="119"/>
      <c r="AJ240" s="119"/>
      <c r="AK240" s="119"/>
      <c r="AL240" s="119"/>
      <c r="AM240" s="119"/>
      <c r="AN240" s="119"/>
      <c r="AO240" s="119"/>
      <c r="AP240" s="119"/>
      <c r="AQ240" s="119"/>
      <c r="AR240" s="119"/>
      <c r="AS240" s="119"/>
      <c r="AT240" s="119"/>
    </row>
    <row r="241" spans="1:46" s="95" customFormat="1" ht="30" x14ac:dyDescent="0.25">
      <c r="A241" s="14" t="s">
        <v>651</v>
      </c>
      <c r="B241" s="3" t="s">
        <v>972</v>
      </c>
      <c r="C241" s="191" t="s">
        <v>47</v>
      </c>
      <c r="D241" s="192"/>
      <c r="E241" s="192"/>
      <c r="F241" s="193"/>
      <c r="G241" s="31" t="str">
        <f>IF(C241=Lists!$B$3,Controlemeldingen!$A$11,"")</f>
        <v>Vermeld (optioneel) een toelichting</v>
      </c>
      <c r="I241" s="119"/>
      <c r="J241" s="119"/>
      <c r="K241" s="119"/>
      <c r="L241" s="119"/>
      <c r="M241" s="119"/>
      <c r="N241" s="119"/>
      <c r="O241" s="119"/>
      <c r="P241" s="119"/>
      <c r="Q241" s="119"/>
      <c r="R241" s="119"/>
      <c r="S241" s="119"/>
      <c r="T241" s="119"/>
      <c r="U241" s="119"/>
      <c r="V241" s="119"/>
      <c r="W241" s="119"/>
      <c r="X241" s="119"/>
      <c r="Y241" s="119"/>
      <c r="Z241" s="119"/>
      <c r="AA241" s="119"/>
      <c r="AB241" s="119"/>
      <c r="AC241" s="119"/>
      <c r="AD241" s="119"/>
      <c r="AE241" s="119"/>
      <c r="AF241" s="119"/>
      <c r="AG241" s="119"/>
      <c r="AH241" s="119"/>
      <c r="AI241" s="119"/>
      <c r="AJ241" s="119"/>
      <c r="AK241" s="119"/>
      <c r="AL241" s="119"/>
      <c r="AM241" s="119"/>
      <c r="AN241" s="119"/>
      <c r="AO241" s="119"/>
      <c r="AP241" s="119"/>
      <c r="AQ241" s="119"/>
      <c r="AR241" s="119"/>
      <c r="AS241" s="119"/>
      <c r="AT241" s="119"/>
    </row>
    <row r="242" spans="1:46" s="11" customFormat="1" x14ac:dyDescent="0.25">
      <c r="A242" s="14"/>
      <c r="B242" s="34"/>
      <c r="C242" s="166"/>
      <c r="D242" s="166"/>
      <c r="E242" s="166"/>
      <c r="F242" s="166"/>
      <c r="G242" s="32"/>
    </row>
    <row r="243" spans="1:46" s="4" customFormat="1" x14ac:dyDescent="0.25">
      <c r="A243" s="96"/>
      <c r="B243" s="167" t="s">
        <v>139</v>
      </c>
      <c r="C243" s="95"/>
      <c r="D243" s="95"/>
      <c r="E243" s="95"/>
      <c r="F243" s="95"/>
    </row>
    <row r="244" spans="1:46" s="4" customFormat="1" x14ac:dyDescent="0.25">
      <c r="A244" s="110"/>
      <c r="B244" s="95"/>
      <c r="C244" s="201" t="s">
        <v>0</v>
      </c>
      <c r="D244" s="201"/>
      <c r="E244" s="201"/>
      <c r="F244" s="201"/>
      <c r="G244" s="2" t="s">
        <v>1</v>
      </c>
    </row>
    <row r="245" spans="1:46" s="4" customFormat="1" ht="37" x14ac:dyDescent="0.25">
      <c r="A245" s="14" t="s">
        <v>652</v>
      </c>
      <c r="B245" s="3" t="s">
        <v>140</v>
      </c>
      <c r="C245" s="191" t="s">
        <v>2</v>
      </c>
      <c r="D245" s="192"/>
      <c r="E245" s="192"/>
      <c r="F245" s="193"/>
      <c r="G245" s="31" t="str">
        <f>IF(OR(C245=Lists!$B$17,ISBLANK(C245)),Controlemeldingen!$A$8,"")</f>
        <v>Maak een keuze uit het drop-down menu</v>
      </c>
    </row>
    <row r="246" spans="1:46" s="4" customFormat="1" ht="14.25" customHeight="1" x14ac:dyDescent="0.25">
      <c r="A246" s="96"/>
      <c r="B246" s="96"/>
      <c r="C246" s="96"/>
      <c r="D246" s="95"/>
      <c r="E246" s="95"/>
      <c r="F246" s="95"/>
    </row>
    <row r="247" spans="1:46" s="4" customFormat="1" ht="20" x14ac:dyDescent="0.25">
      <c r="A247" s="14" t="s">
        <v>653</v>
      </c>
      <c r="B247" s="3" t="s">
        <v>1517</v>
      </c>
      <c r="C247" s="201" t="s">
        <v>0</v>
      </c>
      <c r="D247" s="201"/>
      <c r="E247" s="201"/>
      <c r="F247" s="201"/>
      <c r="G247" s="2" t="s">
        <v>1</v>
      </c>
    </row>
    <row r="248" spans="1:46" s="4" customFormat="1" ht="14.25" customHeight="1" x14ac:dyDescent="0.25">
      <c r="A248" s="14" t="s">
        <v>1396</v>
      </c>
      <c r="B248" s="3" t="s">
        <v>141</v>
      </c>
      <c r="C248" s="191" t="s">
        <v>2</v>
      </c>
      <c r="D248" s="192"/>
      <c r="E248" s="192"/>
      <c r="F248" s="193"/>
      <c r="G248" s="31" t="str">
        <f>IF(OR(C248=Lists!$B$4,ISBLANK(C248)),Controlemeldingen!$A$8,"")</f>
        <v>Maak een keuze uit het drop-down menu</v>
      </c>
    </row>
    <row r="249" spans="1:46" s="4" customFormat="1" ht="14.25" customHeight="1" x14ac:dyDescent="0.25">
      <c r="A249" s="14" t="s">
        <v>1397</v>
      </c>
      <c r="B249" s="3" t="s">
        <v>142</v>
      </c>
      <c r="C249" s="191" t="s">
        <v>2</v>
      </c>
      <c r="D249" s="192"/>
      <c r="E249" s="192"/>
      <c r="F249" s="193"/>
      <c r="G249" s="31" t="str">
        <f>IF(OR(C249=Lists!$B$4,ISBLANK(C249)),Controlemeldingen!$A$8,"")</f>
        <v>Maak een keuze uit het drop-down menu</v>
      </c>
    </row>
    <row r="250" spans="1:46" s="4" customFormat="1" ht="14.25" customHeight="1" x14ac:dyDescent="0.25">
      <c r="A250" s="14" t="s">
        <v>1398</v>
      </c>
      <c r="B250" s="3" t="s">
        <v>143</v>
      </c>
      <c r="C250" s="191" t="s">
        <v>2</v>
      </c>
      <c r="D250" s="192"/>
      <c r="E250" s="192"/>
      <c r="F250" s="193"/>
      <c r="G250" s="31" t="str">
        <f>IF(OR(C250=Lists!$B$4,ISBLANK(C250)),Controlemeldingen!$A$8,"")</f>
        <v>Maak een keuze uit het drop-down menu</v>
      </c>
    </row>
    <row r="251" spans="1:46" s="4" customFormat="1" ht="14.25" customHeight="1" x14ac:dyDescent="0.25">
      <c r="A251" s="14" t="s">
        <v>1399</v>
      </c>
      <c r="B251" s="3" t="s">
        <v>1519</v>
      </c>
      <c r="C251" s="191" t="s">
        <v>2</v>
      </c>
      <c r="D251" s="192"/>
      <c r="E251" s="192"/>
      <c r="F251" s="193"/>
      <c r="G251" s="31" t="str">
        <f>IF(OR(C251=Lists!$B$4,ISBLANK(C251)),Controlemeldingen!$A$8,"")</f>
        <v>Maak een keuze uit het drop-down menu</v>
      </c>
    </row>
    <row r="252" spans="1:46" s="4" customFormat="1" ht="14.25" customHeight="1" x14ac:dyDescent="0.25">
      <c r="A252" s="14" t="s">
        <v>1518</v>
      </c>
      <c r="B252" s="3" t="s">
        <v>144</v>
      </c>
      <c r="C252" s="191" t="s">
        <v>2</v>
      </c>
      <c r="D252" s="192"/>
      <c r="E252" s="192"/>
      <c r="F252" s="193"/>
      <c r="G252" s="31" t="str">
        <f>IF(OR(C252=Lists!$B$4,ISBLANK(C252)),Controlemeldingen!$A$8,"")</f>
        <v>Maak een keuze uit het drop-down menu</v>
      </c>
    </row>
    <row r="253" spans="1:46" s="4" customFormat="1" x14ac:dyDescent="0.25">
      <c r="A253" s="96"/>
      <c r="B253" s="95"/>
      <c r="C253" s="95"/>
      <c r="D253" s="95"/>
      <c r="E253" s="95"/>
      <c r="F253" s="95"/>
    </row>
    <row r="254" spans="1:46" s="4" customFormat="1" x14ac:dyDescent="0.25">
      <c r="A254" s="96"/>
      <c r="B254" s="95"/>
      <c r="C254" s="95"/>
      <c r="D254" s="95"/>
      <c r="E254" s="17" t="s">
        <v>846</v>
      </c>
      <c r="F254" s="17" t="s">
        <v>847</v>
      </c>
    </row>
    <row r="255" spans="1:46" s="4" customFormat="1" ht="47" x14ac:dyDescent="0.25">
      <c r="A255" s="14" t="s">
        <v>654</v>
      </c>
      <c r="B255" s="3" t="s">
        <v>145</v>
      </c>
      <c r="C255" s="95"/>
      <c r="D255" s="146"/>
      <c r="E255" s="94" t="s">
        <v>146</v>
      </c>
      <c r="F255" s="94" t="s">
        <v>147</v>
      </c>
      <c r="G255" s="2" t="s">
        <v>1</v>
      </c>
    </row>
    <row r="256" spans="1:46" s="4" customFormat="1" x14ac:dyDescent="0.25">
      <c r="A256" s="14" t="s">
        <v>655</v>
      </c>
      <c r="B256" s="3" t="s">
        <v>148</v>
      </c>
      <c r="C256" s="146"/>
      <c r="D256" s="146"/>
      <c r="E256" s="19"/>
      <c r="F256" s="19"/>
      <c r="G256" s="31" t="str">
        <f>IF(AND(ISNUMBER(F256),NOT(ISBLANK(E256))),"",Controlemeldingen!$A$17)</f>
        <v>Maak een keuze, en voer een aantal (of 0) in</v>
      </c>
      <c r="H256" s="14"/>
    </row>
    <row r="257" spans="1:8" s="4" customFormat="1" x14ac:dyDescent="0.25">
      <c r="A257" s="14" t="s">
        <v>656</v>
      </c>
      <c r="B257" s="3" t="s">
        <v>149</v>
      </c>
      <c r="C257" s="146"/>
      <c r="D257" s="146"/>
      <c r="E257" s="19"/>
      <c r="F257" s="19"/>
      <c r="G257" s="31" t="str">
        <f>IF(AND(ISNUMBER(F257),NOT(ISBLANK(E257))),"",Controlemeldingen!$A$17)</f>
        <v>Maak een keuze, en voer een aantal (of 0) in</v>
      </c>
      <c r="H257" s="14"/>
    </row>
    <row r="258" spans="1:8" s="4" customFormat="1" x14ac:dyDescent="0.25">
      <c r="A258" s="14" t="s">
        <v>657</v>
      </c>
      <c r="B258" s="3" t="s">
        <v>150</v>
      </c>
      <c r="C258" s="146"/>
      <c r="D258" s="146"/>
      <c r="E258" s="19"/>
      <c r="F258" s="95"/>
      <c r="G258" s="31" t="str">
        <f>IF(OR(E258="",ISBLANK(E258)),Controlemeldingen!$A$8,"")</f>
        <v>Maak een keuze uit het drop-down menu</v>
      </c>
      <c r="H258" s="14"/>
    </row>
    <row r="259" spans="1:8" s="4" customFormat="1" x14ac:dyDescent="0.25">
      <c r="A259" s="14" t="s">
        <v>1464</v>
      </c>
      <c r="B259" s="3" t="s">
        <v>151</v>
      </c>
      <c r="C259" s="146"/>
      <c r="D259" s="146"/>
      <c r="E259" s="19"/>
      <c r="F259" s="95"/>
      <c r="G259" s="31" t="str">
        <f>IF(OR(E259="",ISBLANK(E259)),Controlemeldingen!$A$8,"")</f>
        <v>Maak een keuze uit het drop-down menu</v>
      </c>
      <c r="H259" s="14"/>
    </row>
    <row r="260" spans="1:8" s="4" customFormat="1" x14ac:dyDescent="0.25">
      <c r="A260" s="96"/>
      <c r="B260" s="95"/>
      <c r="C260" s="95"/>
      <c r="D260" s="95"/>
      <c r="E260" s="95"/>
      <c r="F260" s="95"/>
    </row>
    <row r="261" spans="1:8" s="4" customFormat="1" x14ac:dyDescent="0.25">
      <c r="A261" s="96"/>
      <c r="B261" s="95"/>
      <c r="C261" s="95"/>
      <c r="D261" s="95"/>
      <c r="E261" s="95"/>
      <c r="F261" s="95"/>
    </row>
    <row r="262" spans="1:8" s="4" customFormat="1" x14ac:dyDescent="0.25">
      <c r="A262" s="110"/>
      <c r="B262" s="95"/>
      <c r="C262" s="95"/>
      <c r="D262" s="17"/>
      <c r="E262" s="17"/>
      <c r="F262" s="17"/>
    </row>
    <row r="263" spans="1:8" s="4" customFormat="1" ht="50" x14ac:dyDescent="0.25">
      <c r="A263" s="14" t="s">
        <v>1391</v>
      </c>
      <c r="B263" s="3" t="s">
        <v>152</v>
      </c>
      <c r="C263" s="201" t="s">
        <v>0</v>
      </c>
      <c r="D263" s="201"/>
      <c r="E263" s="201"/>
      <c r="F263" s="201"/>
      <c r="G263" s="2" t="s">
        <v>1</v>
      </c>
    </row>
    <row r="264" spans="1:8" s="4" customFormat="1" x14ac:dyDescent="0.25">
      <c r="A264" s="14" t="s">
        <v>1018</v>
      </c>
      <c r="B264" s="3" t="s">
        <v>156</v>
      </c>
      <c r="C264" s="191" t="s">
        <v>2</v>
      </c>
      <c r="D264" s="192"/>
      <c r="E264" s="192"/>
      <c r="F264" s="193"/>
      <c r="G264" s="31" t="str">
        <f>IF(OR(C264=Lists!$B$23,ISBLANK(C264)),Controlemeldingen!$A$8,"")</f>
        <v>Maak een keuze uit het drop-down menu</v>
      </c>
    </row>
    <row r="265" spans="1:8" s="4" customFormat="1" ht="13.5" customHeight="1" x14ac:dyDescent="0.25">
      <c r="A265" s="14" t="s">
        <v>1019</v>
      </c>
      <c r="B265" s="3" t="s">
        <v>157</v>
      </c>
      <c r="C265" s="191" t="s">
        <v>2</v>
      </c>
      <c r="D265" s="192"/>
      <c r="E265" s="192"/>
      <c r="F265" s="193"/>
      <c r="G265" s="31" t="str">
        <f>IF(OR(C265=Lists!$B$23,ISBLANK(C265)),Controlemeldingen!$A$8,"")</f>
        <v>Maak een keuze uit het drop-down menu</v>
      </c>
    </row>
    <row r="266" spans="1:8" s="4" customFormat="1" ht="13.5" customHeight="1" x14ac:dyDescent="0.25">
      <c r="A266" s="14" t="s">
        <v>1020</v>
      </c>
      <c r="B266" s="3" t="s">
        <v>158</v>
      </c>
      <c r="C266" s="191" t="s">
        <v>2</v>
      </c>
      <c r="D266" s="192"/>
      <c r="E266" s="192"/>
      <c r="F266" s="193"/>
      <c r="G266" s="31" t="str">
        <f>IF(OR(C266=Lists!$B$23,ISBLANK(C266)),Controlemeldingen!$A$8,"")</f>
        <v>Maak een keuze uit het drop-down menu</v>
      </c>
    </row>
    <row r="267" spans="1:8" s="4" customFormat="1" x14ac:dyDescent="0.25">
      <c r="A267" s="96"/>
      <c r="B267" s="95"/>
      <c r="C267" s="95"/>
      <c r="D267" s="95"/>
      <c r="E267" s="95"/>
      <c r="F267" s="95"/>
    </row>
    <row r="268" spans="1:8" s="4" customFormat="1" ht="50" x14ac:dyDescent="0.25">
      <c r="A268" s="14" t="s">
        <v>658</v>
      </c>
      <c r="B268" s="3" t="s">
        <v>1039</v>
      </c>
      <c r="C268" s="95"/>
      <c r="D268" s="146"/>
      <c r="E268" s="201" t="s">
        <v>159</v>
      </c>
      <c r="F268" s="201"/>
      <c r="G268" s="2" t="s">
        <v>1</v>
      </c>
      <c r="H268" s="11"/>
    </row>
    <row r="269" spans="1:8" s="4" customFormat="1" x14ac:dyDescent="0.25">
      <c r="A269" s="14" t="s">
        <v>1465</v>
      </c>
      <c r="B269" s="3" t="s">
        <v>160</v>
      </c>
      <c r="C269" s="146"/>
      <c r="D269" s="146"/>
      <c r="E269" s="199"/>
      <c r="F269" s="200"/>
      <c r="G269" s="31" t="str">
        <f>IF(ISNUMBER(E269),"",Controlemeldingen!$A$9)</f>
        <v>Voer een aantal (of 0) in</v>
      </c>
      <c r="H269" s="14"/>
    </row>
    <row r="270" spans="1:8" s="4" customFormat="1" x14ac:dyDescent="0.25">
      <c r="A270" s="14" t="s">
        <v>1466</v>
      </c>
      <c r="B270" s="3" t="s">
        <v>161</v>
      </c>
      <c r="C270" s="146"/>
      <c r="D270" s="146"/>
      <c r="E270" s="199"/>
      <c r="F270" s="200"/>
      <c r="G270" s="31" t="str">
        <f>IF(ISNUMBER(E270),"",Controlemeldingen!$A$9)</f>
        <v>Voer een aantal (of 0) in</v>
      </c>
      <c r="H270" s="14"/>
    </row>
    <row r="271" spans="1:8" s="4" customFormat="1" x14ac:dyDescent="0.25">
      <c r="A271" s="14" t="s">
        <v>1467</v>
      </c>
      <c r="B271" s="3" t="s">
        <v>123</v>
      </c>
      <c r="C271" s="146"/>
      <c r="D271" s="146"/>
      <c r="E271" s="199"/>
      <c r="F271" s="200"/>
      <c r="G271" s="31" t="str">
        <f>IF(ISNUMBER(E271),"",Controlemeldingen!$A$9)</f>
        <v>Voer een aantal (of 0) in</v>
      </c>
      <c r="H271" s="14"/>
    </row>
    <row r="272" spans="1:8" s="4" customFormat="1" x14ac:dyDescent="0.25">
      <c r="A272" s="14"/>
      <c r="B272" s="14"/>
      <c r="C272" s="14"/>
      <c r="D272" s="14"/>
      <c r="E272" s="14"/>
      <c r="F272" s="14"/>
      <c r="G272" s="14"/>
      <c r="H272" s="14"/>
    </row>
    <row r="273" spans="1:46" s="4" customFormat="1" x14ac:dyDescent="0.25">
      <c r="A273" s="96"/>
      <c r="B273" s="96"/>
      <c r="C273" s="95"/>
      <c r="D273" s="146"/>
      <c r="E273" s="201" t="s">
        <v>162</v>
      </c>
      <c r="F273" s="201"/>
      <c r="G273" s="2" t="s">
        <v>1</v>
      </c>
      <c r="H273" s="11"/>
    </row>
    <row r="274" spans="1:46" s="4" customFormat="1" ht="20" x14ac:dyDescent="0.25">
      <c r="A274" s="14" t="s">
        <v>659</v>
      </c>
      <c r="B274" s="3" t="s">
        <v>1038</v>
      </c>
      <c r="C274" s="146"/>
      <c r="D274" s="146"/>
      <c r="E274" s="199"/>
      <c r="F274" s="200"/>
      <c r="G274" s="31" t="str">
        <f>IF(ISNUMBER(E274),"",Controlemeldingen!$A$9)</f>
        <v>Voer een aantal (of 0) in</v>
      </c>
      <c r="H274" s="14"/>
    </row>
    <row r="275" spans="1:46" s="4" customFormat="1" x14ac:dyDescent="0.25">
      <c r="A275" s="96"/>
      <c r="B275" s="95"/>
      <c r="C275" s="95"/>
      <c r="D275" s="95"/>
      <c r="E275" s="95"/>
      <c r="F275" s="95"/>
      <c r="H275" s="11"/>
    </row>
    <row r="276" spans="1:46" s="4" customFormat="1" x14ac:dyDescent="0.25">
      <c r="A276" s="96"/>
      <c r="B276" s="96"/>
      <c r="C276" s="95"/>
      <c r="D276" s="146"/>
      <c r="E276" s="201" t="s">
        <v>162</v>
      </c>
      <c r="F276" s="201"/>
      <c r="G276" s="2" t="s">
        <v>1</v>
      </c>
      <c r="H276" s="11"/>
    </row>
    <row r="277" spans="1:46" s="4" customFormat="1" ht="20" x14ac:dyDescent="0.25">
      <c r="A277" s="14" t="s">
        <v>660</v>
      </c>
      <c r="B277" s="3" t="s">
        <v>973</v>
      </c>
      <c r="C277" s="146"/>
      <c r="D277" s="146"/>
      <c r="E277" s="199"/>
      <c r="F277" s="200"/>
      <c r="G277" s="31" t="str">
        <f>IF(ISNUMBER(E277),"",Controlemeldingen!$A$9)</f>
        <v>Voer een aantal (of 0) in</v>
      </c>
      <c r="H277" s="14"/>
    </row>
    <row r="278" spans="1:46" s="4" customFormat="1" x14ac:dyDescent="0.25">
      <c r="A278" s="14"/>
      <c r="B278" s="146"/>
      <c r="C278" s="146"/>
      <c r="D278" s="146"/>
      <c r="E278" s="146"/>
      <c r="F278" s="146"/>
      <c r="G278" s="145"/>
      <c r="H278" s="14"/>
    </row>
    <row r="279" spans="1:46" s="95" customFormat="1" ht="30" x14ac:dyDescent="0.25">
      <c r="A279" s="14" t="s">
        <v>661</v>
      </c>
      <c r="B279" s="3" t="s">
        <v>974</v>
      </c>
      <c r="C279" s="191" t="s">
        <v>47</v>
      </c>
      <c r="D279" s="192"/>
      <c r="E279" s="192"/>
      <c r="F279" s="193"/>
      <c r="G279" s="31" t="str">
        <f>IF(C279=Lists!$B$3,Controlemeldingen!$A$11,"")</f>
        <v>Vermeld (optioneel) een toelichting</v>
      </c>
      <c r="I279" s="118"/>
      <c r="J279" s="119"/>
      <c r="K279" s="119"/>
      <c r="L279" s="119"/>
      <c r="M279" s="119"/>
      <c r="N279" s="119"/>
      <c r="O279" s="119"/>
      <c r="P279" s="119"/>
      <c r="Q279" s="119"/>
      <c r="R279" s="119"/>
      <c r="S279" s="119"/>
      <c r="T279" s="119"/>
      <c r="U279" s="119"/>
      <c r="V279" s="119"/>
      <c r="W279" s="119"/>
      <c r="X279" s="119"/>
      <c r="Y279" s="119"/>
      <c r="Z279" s="119"/>
      <c r="AA279" s="119"/>
      <c r="AB279" s="119"/>
      <c r="AC279" s="119"/>
      <c r="AD279" s="119"/>
      <c r="AE279" s="119"/>
      <c r="AF279" s="119"/>
      <c r="AG279" s="119"/>
      <c r="AH279" s="119"/>
      <c r="AI279" s="119"/>
      <c r="AJ279" s="119"/>
      <c r="AK279" s="119"/>
      <c r="AL279" s="119"/>
      <c r="AM279" s="119"/>
      <c r="AN279" s="119"/>
      <c r="AO279" s="119"/>
      <c r="AP279" s="119"/>
      <c r="AQ279" s="119"/>
      <c r="AR279" s="119"/>
      <c r="AS279" s="119"/>
      <c r="AT279" s="119"/>
    </row>
    <row r="280" spans="1:46" s="4" customFormat="1" x14ac:dyDescent="0.25">
      <c r="A280" s="96"/>
      <c r="B280" s="95"/>
      <c r="C280" s="95"/>
      <c r="D280" s="95"/>
      <c r="E280" s="95"/>
      <c r="F280" s="95"/>
    </row>
    <row r="281" spans="1:46" s="4" customFormat="1" x14ac:dyDescent="0.25">
      <c r="A281" s="96"/>
      <c r="B281" s="95"/>
      <c r="C281" s="95"/>
      <c r="D281" s="95"/>
      <c r="E281" s="95"/>
      <c r="F281" s="95"/>
    </row>
    <row r="282" spans="1:46" s="4" customFormat="1" x14ac:dyDescent="0.25">
      <c r="A282" s="96"/>
      <c r="B282" s="167" t="s">
        <v>163</v>
      </c>
      <c r="C282" s="95"/>
      <c r="D282" s="95"/>
      <c r="E282" s="95"/>
      <c r="F282" s="95"/>
    </row>
    <row r="283" spans="1:46" s="4" customFormat="1" x14ac:dyDescent="0.25">
      <c r="A283" s="110"/>
      <c r="B283" s="95"/>
      <c r="C283" s="201"/>
      <c r="D283" s="201"/>
      <c r="E283" s="201"/>
      <c r="F283" s="201"/>
      <c r="G283" s="2"/>
    </row>
    <row r="284" spans="1:46" s="4" customFormat="1" ht="36" customHeight="1" x14ac:dyDescent="0.25">
      <c r="A284" s="14" t="s">
        <v>662</v>
      </c>
      <c r="B284" s="3" t="s">
        <v>164</v>
      </c>
      <c r="C284" s="201" t="s">
        <v>0</v>
      </c>
      <c r="D284" s="201"/>
      <c r="E284" s="201"/>
      <c r="F284" s="201"/>
      <c r="G284" s="2" t="s">
        <v>1</v>
      </c>
      <c r="H284" s="14"/>
    </row>
    <row r="285" spans="1:46" s="4" customFormat="1" ht="14.25" customHeight="1" x14ac:dyDescent="0.25">
      <c r="A285" s="14" t="s">
        <v>1468</v>
      </c>
      <c r="B285" s="3" t="s">
        <v>165</v>
      </c>
      <c r="C285" s="191" t="s">
        <v>2</v>
      </c>
      <c r="D285" s="192"/>
      <c r="E285" s="192"/>
      <c r="F285" s="193"/>
      <c r="G285" s="31" t="str">
        <f>IF(OR(C285=Lists!$B$23,ISBLANK(C285)),Controlemeldingen!$A$8,"")</f>
        <v>Maak een keuze uit het drop-down menu</v>
      </c>
    </row>
    <row r="286" spans="1:46" s="4" customFormat="1" ht="14.25" customHeight="1" x14ac:dyDescent="0.25">
      <c r="A286" s="14" t="s">
        <v>1469</v>
      </c>
      <c r="B286" s="3" t="s">
        <v>166</v>
      </c>
      <c r="C286" s="191" t="s">
        <v>2</v>
      </c>
      <c r="D286" s="192"/>
      <c r="E286" s="192"/>
      <c r="F286" s="193"/>
      <c r="G286" s="31" t="str">
        <f>IF(OR(C286=Lists!$B$23,ISBLANK(C286)),Controlemeldingen!$A$8,"")</f>
        <v>Maak een keuze uit het drop-down menu</v>
      </c>
    </row>
    <row r="287" spans="1:46" s="4" customFormat="1" ht="14.25" customHeight="1" x14ac:dyDescent="0.25">
      <c r="A287" s="14" t="s">
        <v>1470</v>
      </c>
      <c r="B287" s="3" t="s">
        <v>167</v>
      </c>
      <c r="C287" s="191" t="s">
        <v>2</v>
      </c>
      <c r="D287" s="192"/>
      <c r="E287" s="192"/>
      <c r="F287" s="193"/>
      <c r="G287" s="31" t="str">
        <f>IF(OR(C287=Lists!$B$23,ISBLANK(C287)),Controlemeldingen!$A$8,"")</f>
        <v>Maak een keuze uit het drop-down menu</v>
      </c>
    </row>
    <row r="288" spans="1:46" s="4" customFormat="1" ht="14.25" customHeight="1" x14ac:dyDescent="0.25">
      <c r="A288" s="14" t="s">
        <v>1471</v>
      </c>
      <c r="B288" s="3" t="s">
        <v>168</v>
      </c>
      <c r="C288" s="191" t="s">
        <v>2</v>
      </c>
      <c r="D288" s="192"/>
      <c r="E288" s="192"/>
      <c r="F288" s="193"/>
      <c r="G288" s="31" t="str">
        <f>IF(OR(C288=Lists!$B$23,ISBLANK(C288)),Controlemeldingen!$A$8,"")</f>
        <v>Maak een keuze uit het drop-down menu</v>
      </c>
    </row>
    <row r="289" spans="1:8" s="4" customFormat="1" ht="14.25" customHeight="1" x14ac:dyDescent="0.25">
      <c r="A289" s="14" t="s">
        <v>1472</v>
      </c>
      <c r="B289" s="3" t="s">
        <v>169</v>
      </c>
      <c r="C289" s="191" t="s">
        <v>2</v>
      </c>
      <c r="D289" s="192"/>
      <c r="E289" s="192"/>
      <c r="F289" s="193"/>
      <c r="G289" s="31" t="str">
        <f>IF(OR(C289=Lists!$B$23,ISBLANK(C289)),Controlemeldingen!$A$8,"")</f>
        <v>Maak een keuze uit het drop-down menu</v>
      </c>
    </row>
    <row r="290" spans="1:8" s="4" customFormat="1" ht="14.25" customHeight="1" x14ac:dyDescent="0.25">
      <c r="A290" s="14" t="s">
        <v>1473</v>
      </c>
      <c r="B290" s="3" t="s">
        <v>170</v>
      </c>
      <c r="C290" s="191" t="s">
        <v>2</v>
      </c>
      <c r="D290" s="192"/>
      <c r="E290" s="192"/>
      <c r="F290" s="193"/>
      <c r="G290" s="31" t="str">
        <f>IF(OR(C290=Lists!$B$23,ISBLANK(C290)),Controlemeldingen!$A$8,"")</f>
        <v>Maak een keuze uit het drop-down menu</v>
      </c>
    </row>
    <row r="291" spans="1:8" s="4" customFormat="1" ht="14.25" customHeight="1" x14ac:dyDescent="0.25">
      <c r="A291" s="14" t="s">
        <v>1474</v>
      </c>
      <c r="B291" s="3" t="s">
        <v>1540</v>
      </c>
      <c r="C291" s="191" t="s">
        <v>2</v>
      </c>
      <c r="D291" s="192"/>
      <c r="E291" s="192"/>
      <c r="F291" s="193"/>
      <c r="G291" s="31" t="str">
        <f>IF(OR(C291=Lists!$B$23,ISBLANK(C291)),Controlemeldingen!$A$8,"")</f>
        <v>Maak een keuze uit het drop-down menu</v>
      </c>
    </row>
    <row r="292" spans="1:8" s="4" customFormat="1" x14ac:dyDescent="0.25">
      <c r="A292" s="96"/>
      <c r="B292" s="95"/>
      <c r="C292" s="95"/>
      <c r="D292" s="95"/>
      <c r="E292" s="95"/>
      <c r="F292" s="95"/>
    </row>
    <row r="293" spans="1:8" s="4" customFormat="1" x14ac:dyDescent="0.25">
      <c r="A293" s="110"/>
      <c r="B293" s="95"/>
      <c r="C293" s="201" t="s">
        <v>0</v>
      </c>
      <c r="D293" s="201"/>
      <c r="E293" s="201"/>
      <c r="F293" s="201"/>
      <c r="G293" s="2" t="s">
        <v>1</v>
      </c>
    </row>
    <row r="294" spans="1:8" s="4" customFormat="1" ht="27.75" customHeight="1" x14ac:dyDescent="0.25">
      <c r="A294" s="14" t="s">
        <v>663</v>
      </c>
      <c r="B294" s="3" t="s">
        <v>171</v>
      </c>
      <c r="C294" s="191" t="s">
        <v>2</v>
      </c>
      <c r="D294" s="192"/>
      <c r="E294" s="192"/>
      <c r="F294" s="193"/>
      <c r="G294" s="31" t="str">
        <f>IF(OR(C294=Lists!$B$4,ISBLANK(C294)),Controlemeldingen!$A$8,"")</f>
        <v>Maak een keuze uit het drop-down menu</v>
      </c>
    </row>
    <row r="295" spans="1:8" s="4" customFormat="1" x14ac:dyDescent="0.25">
      <c r="A295" s="96"/>
      <c r="B295" s="95"/>
      <c r="C295" s="95"/>
      <c r="D295" s="95"/>
      <c r="E295" s="95"/>
      <c r="F295" s="95"/>
    </row>
    <row r="296" spans="1:8" s="4" customFormat="1" x14ac:dyDescent="0.25">
      <c r="A296" s="110"/>
      <c r="B296" s="95"/>
      <c r="C296" s="201" t="s">
        <v>0</v>
      </c>
      <c r="D296" s="201"/>
      <c r="E296" s="201"/>
      <c r="F296" s="201"/>
      <c r="G296" s="2" t="s">
        <v>1</v>
      </c>
    </row>
    <row r="297" spans="1:8" s="4" customFormat="1" ht="20" x14ac:dyDescent="0.25">
      <c r="A297" s="14" t="s">
        <v>664</v>
      </c>
      <c r="B297" s="3" t="s">
        <v>172</v>
      </c>
      <c r="C297" s="191" t="s">
        <v>2</v>
      </c>
      <c r="D297" s="192"/>
      <c r="E297" s="192"/>
      <c r="F297" s="193"/>
      <c r="G297" s="31" t="str">
        <f>IF(OR(C297=Lists!$B$4,ISBLANK(C297)),Controlemeldingen!$A$8,"")</f>
        <v>Maak een keuze uit het drop-down menu</v>
      </c>
    </row>
    <row r="298" spans="1:8" s="4" customFormat="1" x14ac:dyDescent="0.25">
      <c r="A298" s="96"/>
      <c r="B298" s="95"/>
      <c r="C298" s="95"/>
      <c r="D298" s="95"/>
      <c r="E298" s="95"/>
      <c r="F298" s="95"/>
    </row>
    <row r="299" spans="1:8" s="4" customFormat="1" ht="30" x14ac:dyDescent="0.25">
      <c r="A299" s="14" t="s">
        <v>665</v>
      </c>
      <c r="B299" s="3" t="s">
        <v>173</v>
      </c>
      <c r="C299" s="201" t="s">
        <v>0</v>
      </c>
      <c r="D299" s="201"/>
      <c r="E299" s="201"/>
      <c r="F299" s="201"/>
      <c r="G299" s="2" t="s">
        <v>1</v>
      </c>
      <c r="H299" s="14"/>
    </row>
    <row r="300" spans="1:8" s="4" customFormat="1" ht="14.25" customHeight="1" x14ac:dyDescent="0.25">
      <c r="A300" s="14" t="s">
        <v>1475</v>
      </c>
      <c r="B300" s="3" t="s">
        <v>174</v>
      </c>
      <c r="C300" s="191" t="s">
        <v>2</v>
      </c>
      <c r="D300" s="192"/>
      <c r="E300" s="192"/>
      <c r="F300" s="193"/>
      <c r="G300" s="31" t="str">
        <f>IF(OR(C300=Lists!$B$4,ISBLANK(C300)),Controlemeldingen!$A$8,"")</f>
        <v>Maak een keuze uit het drop-down menu</v>
      </c>
    </row>
    <row r="301" spans="1:8" s="4" customFormat="1" ht="14.25" customHeight="1" x14ac:dyDescent="0.25">
      <c r="A301" s="14" t="s">
        <v>1476</v>
      </c>
      <c r="B301" s="3" t="s">
        <v>175</v>
      </c>
      <c r="C301" s="191" t="s">
        <v>2</v>
      </c>
      <c r="D301" s="192"/>
      <c r="E301" s="192"/>
      <c r="F301" s="193"/>
      <c r="G301" s="31" t="str">
        <f>IF(OR(C301=Lists!$B$4,ISBLANK(C301)),Controlemeldingen!$A$8,"")</f>
        <v>Maak een keuze uit het drop-down menu</v>
      </c>
    </row>
    <row r="302" spans="1:8" s="4" customFormat="1" ht="14.25" customHeight="1" x14ac:dyDescent="0.25">
      <c r="A302" s="14" t="s">
        <v>1477</v>
      </c>
      <c r="B302" s="3" t="s">
        <v>176</v>
      </c>
      <c r="C302" s="191" t="s">
        <v>2</v>
      </c>
      <c r="D302" s="192"/>
      <c r="E302" s="192"/>
      <c r="F302" s="193"/>
      <c r="G302" s="31" t="str">
        <f>IF(OR(C302=Lists!$B$4,ISBLANK(C302)),Controlemeldingen!$A$8,"")</f>
        <v>Maak een keuze uit het drop-down menu</v>
      </c>
    </row>
    <row r="303" spans="1:8" s="4" customFormat="1" ht="14.25" customHeight="1" x14ac:dyDescent="0.25">
      <c r="A303" s="14" t="s">
        <v>1478</v>
      </c>
      <c r="B303" s="3" t="s">
        <v>177</v>
      </c>
      <c r="C303" s="191" t="s">
        <v>2</v>
      </c>
      <c r="D303" s="192"/>
      <c r="E303" s="192"/>
      <c r="F303" s="193"/>
      <c r="G303" s="31" t="str">
        <f>IF(OR(C303=Lists!$B$4,ISBLANK(C303)),Controlemeldingen!$A$8,"")</f>
        <v>Maak een keuze uit het drop-down menu</v>
      </c>
    </row>
    <row r="304" spans="1:8" s="4" customFormat="1" ht="14.25" customHeight="1" x14ac:dyDescent="0.25">
      <c r="A304" s="14" t="s">
        <v>1479</v>
      </c>
      <c r="B304" s="3" t="s">
        <v>178</v>
      </c>
      <c r="C304" s="191" t="s">
        <v>2</v>
      </c>
      <c r="D304" s="192"/>
      <c r="E304" s="192"/>
      <c r="F304" s="193"/>
      <c r="G304" s="31" t="str">
        <f>IF(OR(C304=Lists!$B$4,ISBLANK(C304)),Controlemeldingen!$A$8,"")</f>
        <v>Maak een keuze uit het drop-down menu</v>
      </c>
    </row>
    <row r="305" spans="1:8" s="4" customFormat="1" x14ac:dyDescent="0.25">
      <c r="A305" s="96"/>
      <c r="B305" s="95"/>
      <c r="C305" s="95"/>
      <c r="D305" s="95"/>
      <c r="E305" s="95"/>
      <c r="F305" s="95"/>
    </row>
    <row r="306" spans="1:8" s="4" customFormat="1" x14ac:dyDescent="0.25">
      <c r="A306" s="14"/>
      <c r="B306" s="14"/>
      <c r="C306" s="201" t="s">
        <v>0</v>
      </c>
      <c r="D306" s="201"/>
      <c r="E306" s="201"/>
      <c r="F306" s="201"/>
      <c r="G306" s="2" t="s">
        <v>1</v>
      </c>
      <c r="H306" s="14"/>
    </row>
    <row r="307" spans="1:8" s="4" customFormat="1" ht="30" x14ac:dyDescent="0.25">
      <c r="A307" s="14" t="s">
        <v>666</v>
      </c>
      <c r="B307" s="3" t="s">
        <v>694</v>
      </c>
      <c r="C307" s="191" t="s">
        <v>47</v>
      </c>
      <c r="D307" s="192"/>
      <c r="E307" s="192"/>
      <c r="F307" s="193"/>
      <c r="G307" s="31" t="str">
        <f>IF(C307=Lists!$B$3,Controlemeldingen!$A$11,"")</f>
        <v>Vermeld (optioneel) een toelichting</v>
      </c>
    </row>
    <row r="308" spans="1:8" s="4" customFormat="1" x14ac:dyDescent="0.25">
      <c r="A308" s="14"/>
      <c r="B308" s="14"/>
      <c r="C308" s="14"/>
      <c r="D308" s="14"/>
      <c r="E308" s="14"/>
      <c r="F308" s="14"/>
      <c r="G308" s="14"/>
    </row>
    <row r="309" spans="1:8" s="4" customFormat="1" x14ac:dyDescent="0.25">
      <c r="A309" s="96"/>
      <c r="B309" s="95"/>
      <c r="C309" s="95"/>
      <c r="D309" s="95"/>
      <c r="E309" s="95"/>
      <c r="F309" s="95"/>
    </row>
    <row r="310" spans="1:8" s="4" customFormat="1" x14ac:dyDescent="0.25">
      <c r="A310" s="96"/>
      <c r="B310" s="101" t="s">
        <v>435</v>
      </c>
      <c r="C310" s="95"/>
      <c r="D310" s="95"/>
      <c r="E310" s="95"/>
      <c r="F310" s="95"/>
    </row>
    <row r="311" spans="1:8" s="4" customFormat="1" x14ac:dyDescent="0.25">
      <c r="A311" s="110"/>
      <c r="B311" s="95"/>
      <c r="C311" s="95"/>
      <c r="D311" s="17" t="s">
        <v>2382</v>
      </c>
      <c r="E311" s="17" t="s">
        <v>2383</v>
      </c>
      <c r="F311" s="17" t="s">
        <v>2384</v>
      </c>
    </row>
    <row r="312" spans="1:8" s="4" customFormat="1" ht="57.75" customHeight="1" x14ac:dyDescent="0.25">
      <c r="A312" s="14" t="s">
        <v>667</v>
      </c>
      <c r="B312" s="3" t="s">
        <v>179</v>
      </c>
      <c r="C312" s="95"/>
      <c r="D312" s="94" t="s">
        <v>180</v>
      </c>
      <c r="E312" s="94" t="s">
        <v>181</v>
      </c>
      <c r="F312" s="94" t="s">
        <v>182</v>
      </c>
      <c r="G312" s="2" t="s">
        <v>1</v>
      </c>
    </row>
    <row r="313" spans="1:8" s="4" customFormat="1" x14ac:dyDescent="0.25">
      <c r="A313" s="14" t="s">
        <v>1480</v>
      </c>
      <c r="B313" s="3" t="s">
        <v>183</v>
      </c>
      <c r="C313" s="95"/>
      <c r="D313" s="19"/>
      <c r="E313" s="19"/>
      <c r="F313" s="19"/>
      <c r="G313" s="31" t="str">
        <f>IF(OR(ISBLANK(D313),ISBLANK(E313),ISBLANK(F313)),Controlemeldingen!$A$8,"")</f>
        <v>Maak een keuze uit het drop-down menu</v>
      </c>
    </row>
    <row r="314" spans="1:8" s="4" customFormat="1" x14ac:dyDescent="0.25">
      <c r="A314" s="14" t="s">
        <v>1481</v>
      </c>
      <c r="B314" s="3" t="s">
        <v>184</v>
      </c>
      <c r="C314" s="95"/>
      <c r="D314" s="19"/>
      <c r="E314" s="19"/>
      <c r="F314" s="19"/>
      <c r="G314" s="31" t="str">
        <f>IF(OR(ISBLANK(D314),ISBLANK(E314),ISBLANK(F314)),Controlemeldingen!$A$8,"")</f>
        <v>Maak een keuze uit het drop-down menu</v>
      </c>
    </row>
    <row r="315" spans="1:8" s="4" customFormat="1" x14ac:dyDescent="0.25">
      <c r="A315" s="14" t="s">
        <v>1482</v>
      </c>
      <c r="B315" s="3" t="s">
        <v>185</v>
      </c>
      <c r="C315" s="95"/>
      <c r="D315" s="19"/>
      <c r="E315" s="19"/>
      <c r="F315" s="19"/>
      <c r="G315" s="31" t="str">
        <f>IF(OR(ISBLANK(D315),ISBLANK(E315),ISBLANK(F315)),Controlemeldingen!$A$8,"")</f>
        <v>Maak een keuze uit het drop-down menu</v>
      </c>
    </row>
    <row r="316" spans="1:8" s="4" customFormat="1" x14ac:dyDescent="0.25">
      <c r="A316" s="14" t="s">
        <v>1483</v>
      </c>
      <c r="B316" s="3" t="s">
        <v>186</v>
      </c>
      <c r="C316" s="95"/>
      <c r="D316" s="19"/>
      <c r="E316" s="19"/>
      <c r="F316" s="19"/>
      <c r="G316" s="31" t="str">
        <f>IF(OR(ISBLANK(D316),ISBLANK(E316),ISBLANK(F316)),Controlemeldingen!$A$8,"")</f>
        <v>Maak een keuze uit het drop-down menu</v>
      </c>
    </row>
    <row r="317" spans="1:8" s="4" customFormat="1" x14ac:dyDescent="0.25">
      <c r="A317" s="14" t="s">
        <v>1484</v>
      </c>
      <c r="B317" s="3" t="s">
        <v>461</v>
      </c>
      <c r="C317" s="95"/>
      <c r="D317" s="19"/>
      <c r="E317" s="19"/>
      <c r="F317" s="19"/>
      <c r="G317" s="31" t="str">
        <f>IF(OR(ISBLANK(D317),ISBLANK(E317),ISBLANK(F317)),Controlemeldingen!$A$8,"")</f>
        <v>Maak een keuze uit het drop-down menu</v>
      </c>
    </row>
    <row r="318" spans="1:8" s="4" customFormat="1" x14ac:dyDescent="0.25">
      <c r="A318" s="14" t="s">
        <v>1485</v>
      </c>
      <c r="B318" s="3" t="s">
        <v>187</v>
      </c>
      <c r="C318" s="95"/>
      <c r="D318" s="19"/>
      <c r="E318" s="19"/>
      <c r="F318" s="19"/>
      <c r="G318" s="31" t="str">
        <f>IF(OR(ISBLANK(D318),ISBLANK(E318),ISBLANK(F318)),Controlemeldingen!$A$8,"")</f>
        <v>Maak een keuze uit het drop-down menu</v>
      </c>
    </row>
    <row r="319" spans="1:8" s="4" customFormat="1" x14ac:dyDescent="0.25">
      <c r="A319" s="96"/>
      <c r="B319" s="95"/>
      <c r="C319" s="95"/>
      <c r="D319" s="95"/>
      <c r="E319" s="95"/>
      <c r="F319" s="95"/>
    </row>
    <row r="320" spans="1:8" s="4" customFormat="1" x14ac:dyDescent="0.25">
      <c r="A320" s="110"/>
      <c r="B320" s="95"/>
      <c r="C320" s="201" t="s">
        <v>0</v>
      </c>
      <c r="D320" s="201"/>
      <c r="E320" s="201"/>
      <c r="F320" s="201"/>
      <c r="G320" s="2" t="s">
        <v>1</v>
      </c>
    </row>
    <row r="321" spans="1:8" s="4" customFormat="1" ht="36" customHeight="1" x14ac:dyDescent="0.25">
      <c r="A321" s="14" t="s">
        <v>1486</v>
      </c>
      <c r="B321" s="3" t="s">
        <v>2385</v>
      </c>
      <c r="C321" s="191" t="s">
        <v>47</v>
      </c>
      <c r="D321" s="192"/>
      <c r="E321" s="192"/>
      <c r="F321" s="193"/>
      <c r="G321" s="31" t="str">
        <f>IF(C321=Lists!$B$3,Controlemeldingen!$A$11,"")</f>
        <v>Vermeld (optioneel) een toelichting</v>
      </c>
      <c r="H321" s="14"/>
    </row>
    <row r="322" spans="1:8" s="4" customFormat="1" x14ac:dyDescent="0.25">
      <c r="A322" s="96"/>
      <c r="B322" s="95"/>
      <c r="C322" s="95"/>
      <c r="D322" s="95"/>
      <c r="E322" s="95"/>
      <c r="F322" s="95"/>
    </row>
    <row r="323" spans="1:8" s="4" customFormat="1" x14ac:dyDescent="0.25">
      <c r="A323" s="110"/>
      <c r="B323" s="95"/>
      <c r="C323" s="95"/>
      <c r="D323" s="95"/>
      <c r="E323" s="17" t="s">
        <v>2386</v>
      </c>
      <c r="F323" s="17" t="s">
        <v>2387</v>
      </c>
    </row>
    <row r="324" spans="1:8" s="4" customFormat="1" ht="30" x14ac:dyDescent="0.25">
      <c r="A324" s="14" t="s">
        <v>668</v>
      </c>
      <c r="B324" s="3" t="s">
        <v>1040</v>
      </c>
      <c r="C324" s="95"/>
      <c r="D324" s="95"/>
      <c r="E324" s="94" t="s">
        <v>180</v>
      </c>
      <c r="F324" s="94" t="s">
        <v>181</v>
      </c>
      <c r="G324" s="2" t="s">
        <v>1</v>
      </c>
    </row>
    <row r="325" spans="1:8" s="4" customFormat="1" x14ac:dyDescent="0.25">
      <c r="A325" s="14" t="s">
        <v>1487</v>
      </c>
      <c r="B325" s="3" t="s">
        <v>183</v>
      </c>
      <c r="C325" s="95"/>
      <c r="D325" s="95"/>
      <c r="E325" s="19"/>
      <c r="F325" s="19"/>
      <c r="G325" s="31" t="str">
        <f>IF(OR(ISBLANK(E325),ISBLANK(F325)),Controlemeldingen!$A$8,"")</f>
        <v>Maak een keuze uit het drop-down menu</v>
      </c>
    </row>
    <row r="326" spans="1:8" s="4" customFormat="1" x14ac:dyDescent="0.25">
      <c r="A326" s="14" t="s">
        <v>1488</v>
      </c>
      <c r="B326" s="3" t="s">
        <v>184</v>
      </c>
      <c r="C326" s="95"/>
      <c r="D326" s="95"/>
      <c r="E326" s="19"/>
      <c r="F326" s="19"/>
      <c r="G326" s="31" t="str">
        <f>IF(OR(ISBLANK(E326),ISBLANK(F326)),Controlemeldingen!$A$8,"")</f>
        <v>Maak een keuze uit het drop-down menu</v>
      </c>
    </row>
    <row r="327" spans="1:8" s="4" customFormat="1" x14ac:dyDescent="0.25">
      <c r="A327" s="14" t="s">
        <v>1489</v>
      </c>
      <c r="B327" s="3" t="s">
        <v>185</v>
      </c>
      <c r="C327" s="95"/>
      <c r="D327" s="95"/>
      <c r="E327" s="19"/>
      <c r="F327" s="19"/>
      <c r="G327" s="31" t="str">
        <f>IF(OR(ISBLANK(E327),ISBLANK(F327)),Controlemeldingen!$A$8,"")</f>
        <v>Maak een keuze uit het drop-down menu</v>
      </c>
    </row>
    <row r="328" spans="1:8" s="4" customFormat="1" x14ac:dyDescent="0.25">
      <c r="A328" s="14" t="s">
        <v>1490</v>
      </c>
      <c r="B328" s="3" t="s">
        <v>186</v>
      </c>
      <c r="C328" s="95"/>
      <c r="D328" s="95"/>
      <c r="E328" s="19"/>
      <c r="F328" s="19"/>
      <c r="G328" s="31" t="str">
        <f>IF(OR(ISBLANK(E328),ISBLANK(F328)),Controlemeldingen!$A$8,"")</f>
        <v>Maak een keuze uit het drop-down menu</v>
      </c>
    </row>
    <row r="329" spans="1:8" s="4" customFormat="1" x14ac:dyDescent="0.25">
      <c r="A329" s="14" t="s">
        <v>1491</v>
      </c>
      <c r="B329" s="3" t="s">
        <v>461</v>
      </c>
      <c r="C329" s="95"/>
      <c r="D329" s="95"/>
      <c r="E329" s="19"/>
      <c r="F329" s="19"/>
      <c r="G329" s="31" t="str">
        <f>IF(OR(ISBLANK(E329),ISBLANK(F329)),Controlemeldingen!$A$8,"")</f>
        <v>Maak een keuze uit het drop-down menu</v>
      </c>
    </row>
    <row r="330" spans="1:8" s="4" customFormat="1" x14ac:dyDescent="0.25">
      <c r="A330" s="14" t="s">
        <v>1492</v>
      </c>
      <c r="B330" s="3" t="s">
        <v>187</v>
      </c>
      <c r="C330" s="95"/>
      <c r="D330" s="95"/>
      <c r="E330" s="19"/>
      <c r="F330" s="19"/>
      <c r="G330" s="31" t="str">
        <f>IF(OR(ISBLANK(E330),ISBLANK(F330)),Controlemeldingen!$A$8,"")</f>
        <v>Maak een keuze uit het drop-down menu</v>
      </c>
    </row>
    <row r="331" spans="1:8" s="4" customFormat="1" x14ac:dyDescent="0.25">
      <c r="A331" s="96"/>
      <c r="B331" s="95"/>
      <c r="C331" s="95"/>
      <c r="D331" s="95"/>
      <c r="E331" s="95"/>
      <c r="F331" s="95"/>
    </row>
    <row r="332" spans="1:8" s="4" customFormat="1" x14ac:dyDescent="0.25">
      <c r="A332" s="14"/>
      <c r="B332" s="14"/>
      <c r="C332" s="201" t="s">
        <v>0</v>
      </c>
      <c r="D332" s="201"/>
      <c r="E332" s="201"/>
      <c r="F332" s="201"/>
      <c r="G332" s="2" t="s">
        <v>1</v>
      </c>
      <c r="H332" s="14"/>
    </row>
    <row r="333" spans="1:8" s="4" customFormat="1" ht="30" x14ac:dyDescent="0.25">
      <c r="A333" s="14" t="s">
        <v>669</v>
      </c>
      <c r="B333" s="3" t="s">
        <v>695</v>
      </c>
      <c r="C333" s="191" t="s">
        <v>47</v>
      </c>
      <c r="D333" s="192"/>
      <c r="E333" s="192"/>
      <c r="F333" s="193"/>
      <c r="G333" s="31" t="str">
        <f>IF(C333=Lists!$B$3,Controlemeldingen!$A$11,"")</f>
        <v>Vermeld (optioneel) een toelichting</v>
      </c>
    </row>
    <row r="334" spans="1:8" s="4" customFormat="1" x14ac:dyDescent="0.25">
      <c r="A334" s="96"/>
      <c r="B334" s="95"/>
      <c r="C334" s="95"/>
      <c r="D334" s="95"/>
      <c r="E334" s="95"/>
      <c r="F334" s="95"/>
    </row>
    <row r="335" spans="1:8" s="4" customFormat="1" x14ac:dyDescent="0.25">
      <c r="A335" s="96"/>
      <c r="B335" s="95"/>
      <c r="C335" s="95"/>
      <c r="D335" s="95"/>
      <c r="E335" s="95"/>
      <c r="F335" s="95"/>
    </row>
    <row r="336" spans="1:8" s="4" customFormat="1" x14ac:dyDescent="0.25">
      <c r="A336" s="14"/>
      <c r="B336" s="101" t="s">
        <v>436</v>
      </c>
      <c r="C336" s="14"/>
      <c r="D336" s="14"/>
      <c r="E336" s="14"/>
      <c r="F336" s="14"/>
      <c r="G336" s="14"/>
      <c r="H336" s="14"/>
    </row>
    <row r="337" spans="1:46" s="4" customFormat="1" x14ac:dyDescent="0.25">
      <c r="A337" s="96"/>
      <c r="B337" s="95"/>
      <c r="C337" s="95"/>
      <c r="D337" s="95"/>
      <c r="E337" s="95"/>
      <c r="F337" s="95"/>
    </row>
    <row r="338" spans="1:46" s="4" customFormat="1" x14ac:dyDescent="0.25">
      <c r="A338" s="96"/>
      <c r="B338" s="167" t="s">
        <v>188</v>
      </c>
      <c r="C338" s="95"/>
      <c r="D338" s="95"/>
      <c r="E338" s="95"/>
      <c r="F338" s="95"/>
    </row>
    <row r="339" spans="1:46" s="4" customFormat="1" x14ac:dyDescent="0.25">
      <c r="A339" s="96"/>
      <c r="B339" s="95"/>
      <c r="C339" s="95"/>
      <c r="D339" s="95"/>
      <c r="E339" s="95"/>
      <c r="F339" s="95"/>
    </row>
    <row r="340" spans="1:46" s="95" customFormat="1" ht="20" x14ac:dyDescent="0.25">
      <c r="A340" s="14" t="s">
        <v>670</v>
      </c>
      <c r="B340" s="3" t="s">
        <v>1304</v>
      </c>
      <c r="C340" s="201" t="s">
        <v>205</v>
      </c>
      <c r="D340" s="201"/>
      <c r="E340" s="201"/>
      <c r="F340" s="201"/>
      <c r="G340" s="117" t="s">
        <v>1</v>
      </c>
      <c r="H340" s="14"/>
      <c r="I340" s="118"/>
      <c r="J340" s="119"/>
      <c r="K340" s="119"/>
      <c r="L340" s="119"/>
      <c r="M340" s="119"/>
      <c r="N340" s="119"/>
      <c r="O340" s="119"/>
      <c r="P340" s="119"/>
      <c r="Q340" s="119"/>
      <c r="R340" s="119"/>
      <c r="S340" s="119"/>
      <c r="T340" s="119"/>
      <c r="U340" s="119"/>
      <c r="V340" s="119"/>
      <c r="W340" s="119"/>
      <c r="X340" s="119"/>
      <c r="Y340" s="119"/>
      <c r="Z340" s="119"/>
      <c r="AA340" s="119"/>
      <c r="AB340" s="119"/>
      <c r="AC340" s="119"/>
      <c r="AD340" s="119"/>
      <c r="AE340" s="119"/>
      <c r="AF340" s="119"/>
      <c r="AG340" s="119"/>
      <c r="AH340" s="119"/>
      <c r="AI340" s="119"/>
      <c r="AJ340" s="119"/>
      <c r="AK340" s="119"/>
      <c r="AL340" s="119"/>
      <c r="AM340" s="119"/>
      <c r="AN340" s="119"/>
      <c r="AO340" s="119"/>
      <c r="AP340" s="119"/>
      <c r="AQ340" s="119"/>
      <c r="AR340" s="119"/>
      <c r="AS340" s="119"/>
      <c r="AT340" s="119"/>
    </row>
    <row r="341" spans="1:46" s="95" customFormat="1" x14ac:dyDescent="0.25">
      <c r="A341" s="14" t="s">
        <v>1400</v>
      </c>
      <c r="B341" s="3" t="s">
        <v>976</v>
      </c>
      <c r="C341" s="191"/>
      <c r="D341" s="192"/>
      <c r="E341" s="192"/>
      <c r="F341" s="193"/>
      <c r="G341" s="31" t="str">
        <f>IF(ISNUMBER(E341),"",Controlemeldingen!$A$9)</f>
        <v>Voer een aantal (of 0) in</v>
      </c>
      <c r="I341" s="118"/>
      <c r="J341" s="119"/>
      <c r="K341" s="119"/>
      <c r="L341" s="119"/>
      <c r="M341" s="119"/>
      <c r="N341" s="119"/>
      <c r="O341" s="119"/>
      <c r="P341" s="119"/>
      <c r="Q341" s="119"/>
      <c r="R341" s="119"/>
      <c r="S341" s="119"/>
      <c r="T341" s="119"/>
      <c r="U341" s="119"/>
      <c r="V341" s="119"/>
      <c r="W341" s="119"/>
      <c r="X341" s="119"/>
      <c r="Y341" s="119"/>
      <c r="Z341" s="119"/>
      <c r="AA341" s="119"/>
      <c r="AB341" s="119"/>
      <c r="AC341" s="119"/>
      <c r="AD341" s="119"/>
      <c r="AE341" s="119"/>
      <c r="AF341" s="119"/>
      <c r="AG341" s="119"/>
      <c r="AH341" s="119"/>
      <c r="AI341" s="119"/>
      <c r="AJ341" s="119"/>
      <c r="AK341" s="119"/>
      <c r="AL341" s="119"/>
      <c r="AM341" s="119"/>
      <c r="AN341" s="119"/>
      <c r="AO341" s="119"/>
      <c r="AP341" s="119"/>
      <c r="AQ341" s="119"/>
      <c r="AR341" s="119"/>
      <c r="AS341" s="119"/>
      <c r="AT341" s="119"/>
    </row>
    <row r="342" spans="1:46" s="95" customFormat="1" x14ac:dyDescent="0.25">
      <c r="A342" s="14" t="s">
        <v>1401</v>
      </c>
      <c r="B342" s="3" t="s">
        <v>977</v>
      </c>
      <c r="C342" s="191"/>
      <c r="D342" s="192"/>
      <c r="E342" s="192"/>
      <c r="F342" s="193"/>
      <c r="G342" s="31" t="str">
        <f>IF(ISNUMBER(E342),"",Controlemeldingen!$A$9)</f>
        <v>Voer een aantal (of 0) in</v>
      </c>
      <c r="I342" s="118"/>
      <c r="J342" s="119"/>
      <c r="K342" s="119"/>
      <c r="L342" s="119"/>
      <c r="M342" s="119"/>
      <c r="N342" s="119"/>
      <c r="O342" s="119"/>
      <c r="P342" s="119"/>
      <c r="Q342" s="119"/>
      <c r="R342" s="119"/>
      <c r="S342" s="119"/>
      <c r="T342" s="119"/>
      <c r="U342" s="119"/>
      <c r="V342" s="119"/>
      <c r="W342" s="119"/>
      <c r="X342" s="119"/>
      <c r="Y342" s="119"/>
      <c r="Z342" s="119"/>
      <c r="AA342" s="119"/>
      <c r="AB342" s="119"/>
      <c r="AC342" s="119"/>
      <c r="AD342" s="119"/>
      <c r="AE342" s="119"/>
      <c r="AF342" s="119"/>
      <c r="AG342" s="119"/>
      <c r="AH342" s="119"/>
      <c r="AI342" s="119"/>
      <c r="AJ342" s="119"/>
      <c r="AK342" s="119"/>
      <c r="AL342" s="119"/>
      <c r="AM342" s="119"/>
      <c r="AN342" s="119"/>
      <c r="AO342" s="119"/>
      <c r="AP342" s="119"/>
      <c r="AQ342" s="119"/>
      <c r="AR342" s="119"/>
      <c r="AS342" s="119"/>
      <c r="AT342" s="119"/>
    </row>
    <row r="343" spans="1:46" s="95" customFormat="1" x14ac:dyDescent="0.25">
      <c r="A343" s="14" t="s">
        <v>1402</v>
      </c>
      <c r="B343" s="3" t="s">
        <v>978</v>
      </c>
      <c r="C343" s="191"/>
      <c r="D343" s="192"/>
      <c r="E343" s="192"/>
      <c r="F343" s="193"/>
      <c r="G343" s="31" t="str">
        <f>IF(ISNUMBER(E343),"",Controlemeldingen!$A$9)</f>
        <v>Voer een aantal (of 0) in</v>
      </c>
      <c r="I343" s="118"/>
      <c r="J343" s="119"/>
      <c r="K343" s="119"/>
      <c r="L343" s="119"/>
      <c r="M343" s="119"/>
      <c r="N343" s="119"/>
      <c r="O343" s="119"/>
      <c r="P343" s="119"/>
      <c r="Q343" s="119"/>
      <c r="R343" s="119"/>
      <c r="S343" s="119"/>
      <c r="T343" s="119"/>
      <c r="U343" s="119"/>
      <c r="V343" s="119"/>
      <c r="W343" s="119"/>
      <c r="X343" s="119"/>
      <c r="Y343" s="119"/>
      <c r="Z343" s="119"/>
      <c r="AA343" s="119"/>
      <c r="AB343" s="119"/>
      <c r="AC343" s="119"/>
      <c r="AD343" s="119"/>
      <c r="AE343" s="119"/>
      <c r="AF343" s="119"/>
      <c r="AG343" s="119"/>
      <c r="AH343" s="119"/>
      <c r="AI343" s="119"/>
      <c r="AJ343" s="119"/>
      <c r="AK343" s="119"/>
      <c r="AL343" s="119"/>
      <c r="AM343" s="119"/>
      <c r="AN343" s="119"/>
      <c r="AO343" s="119"/>
      <c r="AP343" s="119"/>
      <c r="AQ343" s="119"/>
      <c r="AR343" s="119"/>
      <c r="AS343" s="119"/>
      <c r="AT343" s="119"/>
    </row>
    <row r="344" spans="1:46" s="95" customFormat="1" x14ac:dyDescent="0.25">
      <c r="A344" s="14" t="s">
        <v>1403</v>
      </c>
      <c r="B344" s="3" t="s">
        <v>979</v>
      </c>
      <c r="C344" s="191"/>
      <c r="D344" s="192"/>
      <c r="E344" s="192"/>
      <c r="F344" s="193"/>
      <c r="G344" s="31" t="str">
        <f>IF(ISNUMBER(E344),"",Controlemeldingen!$A$9)</f>
        <v>Voer een aantal (of 0) in</v>
      </c>
      <c r="I344" s="118"/>
      <c r="J344" s="119"/>
      <c r="K344" s="119"/>
      <c r="L344" s="119"/>
      <c r="M344" s="119"/>
      <c r="N344" s="119"/>
      <c r="O344" s="119"/>
      <c r="P344" s="119"/>
      <c r="Q344" s="119"/>
      <c r="R344" s="119"/>
      <c r="S344" s="119"/>
      <c r="T344" s="119"/>
      <c r="U344" s="119"/>
      <c r="V344" s="119"/>
      <c r="W344" s="119"/>
      <c r="X344" s="119"/>
      <c r="Y344" s="119"/>
      <c r="Z344" s="119"/>
      <c r="AA344" s="119"/>
      <c r="AB344" s="119"/>
      <c r="AC344" s="119"/>
      <c r="AD344" s="119"/>
      <c r="AE344" s="119"/>
      <c r="AF344" s="119"/>
      <c r="AG344" s="119"/>
      <c r="AH344" s="119"/>
      <c r="AI344" s="119"/>
      <c r="AJ344" s="119"/>
      <c r="AK344" s="119"/>
      <c r="AL344" s="119"/>
      <c r="AM344" s="119"/>
      <c r="AN344" s="119"/>
      <c r="AO344" s="119"/>
      <c r="AP344" s="119"/>
      <c r="AQ344" s="119"/>
      <c r="AR344" s="119"/>
      <c r="AS344" s="119"/>
      <c r="AT344" s="119"/>
    </row>
    <row r="345" spans="1:46" s="95" customFormat="1" x14ac:dyDescent="0.25">
      <c r="A345" s="14" t="s">
        <v>1404</v>
      </c>
      <c r="B345" s="3" t="s">
        <v>980</v>
      </c>
      <c r="C345" s="191"/>
      <c r="D345" s="192"/>
      <c r="E345" s="192"/>
      <c r="F345" s="193"/>
      <c r="G345" s="31" t="str">
        <f>IF(ISNUMBER(E345),"",Controlemeldingen!$A$9)</f>
        <v>Voer een aantal (of 0) in</v>
      </c>
      <c r="I345" s="118"/>
      <c r="J345" s="119"/>
      <c r="K345" s="119"/>
      <c r="L345" s="119"/>
      <c r="M345" s="119"/>
      <c r="N345" s="119"/>
      <c r="O345" s="119"/>
      <c r="P345" s="119"/>
      <c r="Q345" s="119"/>
      <c r="R345" s="119"/>
      <c r="S345" s="119"/>
      <c r="T345" s="119"/>
      <c r="U345" s="119"/>
      <c r="V345" s="119"/>
      <c r="W345" s="119"/>
      <c r="X345" s="119"/>
      <c r="Y345" s="119"/>
      <c r="Z345" s="119"/>
      <c r="AA345" s="119"/>
      <c r="AB345" s="119"/>
      <c r="AC345" s="119"/>
      <c r="AD345" s="119"/>
      <c r="AE345" s="119"/>
      <c r="AF345" s="119"/>
      <c r="AG345" s="119"/>
      <c r="AH345" s="119"/>
      <c r="AI345" s="119"/>
      <c r="AJ345" s="119"/>
      <c r="AK345" s="119"/>
      <c r="AL345" s="119"/>
      <c r="AM345" s="119"/>
      <c r="AN345" s="119"/>
      <c r="AO345" s="119"/>
      <c r="AP345" s="119"/>
      <c r="AQ345" s="119"/>
      <c r="AR345" s="119"/>
      <c r="AS345" s="119"/>
      <c r="AT345" s="119"/>
    </row>
    <row r="346" spans="1:46" s="95" customFormat="1" x14ac:dyDescent="0.25">
      <c r="A346" s="14" t="s">
        <v>1405</v>
      </c>
      <c r="B346" s="3" t="s">
        <v>197</v>
      </c>
      <c r="C346" s="191"/>
      <c r="D346" s="192"/>
      <c r="E346" s="192"/>
      <c r="F346" s="193"/>
      <c r="G346" s="31" t="str">
        <f>IF(ISNUMBER(E346),"",Controlemeldingen!$A$9)</f>
        <v>Voer een aantal (of 0) in</v>
      </c>
      <c r="I346" s="118"/>
      <c r="J346" s="119"/>
      <c r="K346" s="119"/>
      <c r="L346" s="119"/>
      <c r="M346" s="119"/>
      <c r="N346" s="119"/>
      <c r="O346" s="119"/>
      <c r="P346" s="119"/>
      <c r="Q346" s="119"/>
      <c r="R346" s="119"/>
      <c r="S346" s="119"/>
      <c r="T346" s="119"/>
      <c r="U346" s="119"/>
      <c r="V346" s="119"/>
      <c r="W346" s="119"/>
      <c r="X346" s="119"/>
      <c r="Y346" s="119"/>
      <c r="Z346" s="119"/>
      <c r="AA346" s="119"/>
      <c r="AB346" s="119"/>
      <c r="AC346" s="119"/>
      <c r="AD346" s="119"/>
      <c r="AE346" s="119"/>
      <c r="AF346" s="119"/>
      <c r="AG346" s="119"/>
      <c r="AH346" s="119"/>
      <c r="AI346" s="119"/>
      <c r="AJ346" s="119"/>
      <c r="AK346" s="119"/>
      <c r="AL346" s="119"/>
      <c r="AM346" s="119"/>
      <c r="AN346" s="119"/>
      <c r="AO346" s="119"/>
      <c r="AP346" s="119"/>
      <c r="AQ346" s="119"/>
      <c r="AR346" s="119"/>
      <c r="AS346" s="119"/>
      <c r="AT346" s="119"/>
    </row>
    <row r="347" spans="1:46" s="95" customFormat="1" x14ac:dyDescent="0.25">
      <c r="A347" s="14"/>
      <c r="B347" s="14"/>
      <c r="C347" s="14"/>
      <c r="D347" s="14"/>
      <c r="E347" s="14"/>
      <c r="F347" s="14"/>
      <c r="G347" s="32"/>
      <c r="I347" s="118"/>
      <c r="J347" s="119"/>
      <c r="K347" s="119"/>
      <c r="L347" s="119"/>
      <c r="M347" s="119"/>
      <c r="N347" s="119"/>
      <c r="O347" s="119"/>
      <c r="P347" s="119"/>
      <c r="Q347" s="119"/>
      <c r="R347" s="119"/>
      <c r="S347" s="119"/>
      <c r="T347" s="119"/>
      <c r="U347" s="119"/>
      <c r="V347" s="119"/>
      <c r="W347" s="119"/>
      <c r="X347" s="119"/>
      <c r="Y347" s="119"/>
      <c r="Z347" s="119"/>
      <c r="AA347" s="119"/>
      <c r="AB347" s="119"/>
      <c r="AC347" s="119"/>
      <c r="AD347" s="119"/>
      <c r="AE347" s="119"/>
      <c r="AF347" s="119"/>
      <c r="AG347" s="119"/>
      <c r="AH347" s="119"/>
      <c r="AI347" s="119"/>
      <c r="AJ347" s="119"/>
      <c r="AK347" s="119"/>
      <c r="AL347" s="119"/>
      <c r="AM347" s="119"/>
      <c r="AN347" s="119"/>
      <c r="AO347" s="119"/>
      <c r="AP347" s="119"/>
      <c r="AQ347" s="119"/>
      <c r="AR347" s="119"/>
      <c r="AS347" s="119"/>
      <c r="AT347" s="119"/>
    </row>
    <row r="348" spans="1:46" s="95" customFormat="1" ht="20" x14ac:dyDescent="0.25">
      <c r="A348" s="14" t="s">
        <v>671</v>
      </c>
      <c r="B348" s="3" t="s">
        <v>982</v>
      </c>
      <c r="C348" s="201" t="s">
        <v>0</v>
      </c>
      <c r="D348" s="201"/>
      <c r="E348" s="201"/>
      <c r="F348" s="201"/>
      <c r="G348" s="117" t="s">
        <v>1</v>
      </c>
      <c r="H348" s="14"/>
      <c r="I348" s="118"/>
      <c r="J348" s="119"/>
      <c r="K348" s="119"/>
      <c r="L348" s="119"/>
      <c r="M348" s="119"/>
      <c r="N348" s="119"/>
      <c r="O348" s="119"/>
      <c r="P348" s="119"/>
      <c r="Q348" s="119"/>
      <c r="R348" s="119"/>
      <c r="S348" s="119"/>
      <c r="T348" s="119"/>
      <c r="U348" s="119"/>
      <c r="V348" s="119"/>
      <c r="W348" s="119"/>
      <c r="X348" s="119"/>
      <c r="Y348" s="119"/>
      <c r="Z348" s="119"/>
      <c r="AA348" s="119"/>
      <c r="AB348" s="119"/>
      <c r="AC348" s="119"/>
      <c r="AD348" s="119"/>
      <c r="AE348" s="119"/>
      <c r="AF348" s="119"/>
      <c r="AG348" s="119"/>
      <c r="AH348" s="119"/>
      <c r="AI348" s="119"/>
      <c r="AJ348" s="119"/>
      <c r="AK348" s="119"/>
      <c r="AL348" s="119"/>
      <c r="AM348" s="119"/>
      <c r="AN348" s="119"/>
      <c r="AO348" s="119"/>
      <c r="AP348" s="119"/>
      <c r="AQ348" s="119"/>
      <c r="AR348" s="119"/>
      <c r="AS348" s="119"/>
      <c r="AT348" s="119"/>
    </row>
    <row r="349" spans="1:46" s="95" customFormat="1" ht="14.25" customHeight="1" x14ac:dyDescent="0.25">
      <c r="A349" s="14" t="s">
        <v>1021</v>
      </c>
      <c r="B349" s="3" t="s">
        <v>976</v>
      </c>
      <c r="C349" s="172" t="s">
        <v>47</v>
      </c>
      <c r="D349" s="173"/>
      <c r="E349" s="173"/>
      <c r="F349" s="174"/>
      <c r="G349" s="31" t="str">
        <f>IF(OR(C349=Controlemeldingen!$B$16,ISBLANK(C349)),Controlemeldingen!$A$16,"")</f>
        <v>Geef een toelichting of kies "n.v.t."</v>
      </c>
      <c r="I349" s="118"/>
      <c r="J349" s="119"/>
      <c r="K349" s="119"/>
      <c r="L349" s="119"/>
      <c r="M349" s="119"/>
      <c r="N349" s="119"/>
      <c r="O349" s="119"/>
      <c r="P349" s="119"/>
      <c r="Q349" s="119"/>
      <c r="R349" s="119"/>
      <c r="S349" s="119"/>
      <c r="T349" s="119"/>
      <c r="U349" s="119"/>
      <c r="V349" s="119"/>
      <c r="W349" s="119"/>
      <c r="X349" s="119"/>
      <c r="Y349" s="119"/>
      <c r="Z349" s="119"/>
      <c r="AA349" s="119"/>
      <c r="AB349" s="119"/>
      <c r="AC349" s="119"/>
      <c r="AD349" s="119"/>
      <c r="AE349" s="119"/>
      <c r="AF349" s="119"/>
      <c r="AG349" s="119"/>
      <c r="AH349" s="119"/>
      <c r="AI349" s="119"/>
      <c r="AJ349" s="119"/>
      <c r="AK349" s="119"/>
      <c r="AL349" s="119"/>
      <c r="AM349" s="119"/>
      <c r="AN349" s="119"/>
      <c r="AO349" s="119"/>
      <c r="AP349" s="119"/>
      <c r="AQ349" s="119"/>
      <c r="AR349" s="119"/>
      <c r="AS349" s="119"/>
      <c r="AT349" s="119"/>
    </row>
    <row r="350" spans="1:46" s="95" customFormat="1" ht="13.9" customHeight="1" x14ac:dyDescent="0.25">
      <c r="A350" s="14" t="s">
        <v>1022</v>
      </c>
      <c r="B350" s="3" t="s">
        <v>977</v>
      </c>
      <c r="C350" s="172" t="s">
        <v>47</v>
      </c>
      <c r="D350" s="173"/>
      <c r="E350" s="173"/>
      <c r="F350" s="174"/>
      <c r="G350" s="31" t="str">
        <f>IF(OR(C350=Controlemeldingen!$B$16,ISBLANK(C350)),Controlemeldingen!$A$16,"")</f>
        <v>Geef een toelichting of kies "n.v.t."</v>
      </c>
      <c r="I350" s="118"/>
      <c r="J350" s="119"/>
      <c r="K350" s="119"/>
      <c r="L350" s="119"/>
      <c r="M350" s="119"/>
      <c r="N350" s="119"/>
      <c r="O350" s="119"/>
      <c r="P350" s="119"/>
      <c r="Q350" s="119"/>
      <c r="R350" s="119"/>
      <c r="S350" s="119"/>
      <c r="T350" s="119"/>
      <c r="U350" s="119"/>
      <c r="V350" s="119"/>
      <c r="W350" s="119"/>
      <c r="X350" s="119"/>
      <c r="Y350" s="119"/>
      <c r="Z350" s="119"/>
      <c r="AA350" s="119"/>
      <c r="AB350" s="119"/>
      <c r="AC350" s="119"/>
      <c r="AD350" s="119"/>
      <c r="AE350" s="119"/>
      <c r="AF350" s="119"/>
      <c r="AG350" s="119"/>
      <c r="AH350" s="119"/>
      <c r="AI350" s="119"/>
      <c r="AJ350" s="119"/>
      <c r="AK350" s="119"/>
      <c r="AL350" s="119"/>
      <c r="AM350" s="119"/>
      <c r="AN350" s="119"/>
      <c r="AO350" s="119"/>
      <c r="AP350" s="119"/>
      <c r="AQ350" s="119"/>
      <c r="AR350" s="119"/>
      <c r="AS350" s="119"/>
      <c r="AT350" s="119"/>
    </row>
    <row r="351" spans="1:46" s="95" customFormat="1" ht="13.9" customHeight="1" x14ac:dyDescent="0.25">
      <c r="A351" s="14" t="s">
        <v>1023</v>
      </c>
      <c r="B351" s="3" t="s">
        <v>983</v>
      </c>
      <c r="C351" s="172" t="s">
        <v>47</v>
      </c>
      <c r="D351" s="173"/>
      <c r="E351" s="173"/>
      <c r="F351" s="174"/>
      <c r="G351" s="31" t="str">
        <f>IF(OR(C351=Controlemeldingen!$B$16,ISBLANK(C351)),Controlemeldingen!$A$16,"")</f>
        <v>Geef een toelichting of kies "n.v.t."</v>
      </c>
      <c r="I351" s="118"/>
      <c r="J351" s="119"/>
      <c r="K351" s="119"/>
      <c r="L351" s="119"/>
      <c r="M351" s="119"/>
      <c r="N351" s="119"/>
      <c r="O351" s="119"/>
      <c r="P351" s="119"/>
      <c r="Q351" s="119"/>
      <c r="R351" s="119"/>
      <c r="S351" s="119"/>
      <c r="T351" s="119"/>
      <c r="U351" s="119"/>
      <c r="V351" s="119"/>
      <c r="W351" s="119"/>
      <c r="X351" s="119"/>
      <c r="Y351" s="119"/>
      <c r="Z351" s="119"/>
      <c r="AA351" s="119"/>
      <c r="AB351" s="119"/>
      <c r="AC351" s="119"/>
      <c r="AD351" s="119"/>
      <c r="AE351" s="119"/>
      <c r="AF351" s="119"/>
      <c r="AG351" s="119"/>
      <c r="AH351" s="119"/>
      <c r="AI351" s="119"/>
      <c r="AJ351" s="119"/>
      <c r="AK351" s="119"/>
      <c r="AL351" s="119"/>
      <c r="AM351" s="119"/>
      <c r="AN351" s="119"/>
      <c r="AO351" s="119"/>
      <c r="AP351" s="119"/>
      <c r="AQ351" s="119"/>
      <c r="AR351" s="119"/>
      <c r="AS351" s="119"/>
      <c r="AT351" s="119"/>
    </row>
    <row r="352" spans="1:46" s="95" customFormat="1" ht="13.9" customHeight="1" x14ac:dyDescent="0.25">
      <c r="A352" s="14" t="s">
        <v>1024</v>
      </c>
      <c r="B352" s="3" t="s">
        <v>979</v>
      </c>
      <c r="C352" s="172" t="s">
        <v>47</v>
      </c>
      <c r="D352" s="173"/>
      <c r="E352" s="173"/>
      <c r="F352" s="174"/>
      <c r="G352" s="31" t="str">
        <f>IF(OR(C352=Controlemeldingen!$B$16,ISBLANK(C352)),Controlemeldingen!$A$16,"")</f>
        <v>Geef een toelichting of kies "n.v.t."</v>
      </c>
      <c r="I352" s="118"/>
      <c r="J352" s="119"/>
      <c r="K352" s="119"/>
      <c r="L352" s="119"/>
      <c r="M352" s="119"/>
      <c r="N352" s="119"/>
      <c r="O352" s="119"/>
      <c r="P352" s="119"/>
      <c r="Q352" s="119"/>
      <c r="R352" s="119"/>
      <c r="S352" s="119"/>
      <c r="T352" s="119"/>
      <c r="U352" s="119"/>
      <c r="V352" s="119"/>
      <c r="W352" s="119"/>
      <c r="X352" s="119"/>
      <c r="Y352" s="119"/>
      <c r="Z352" s="119"/>
      <c r="AA352" s="119"/>
      <c r="AB352" s="119"/>
      <c r="AC352" s="119"/>
      <c r="AD352" s="119"/>
      <c r="AE352" s="119"/>
      <c r="AF352" s="119"/>
      <c r="AG352" s="119"/>
      <c r="AH352" s="119"/>
      <c r="AI352" s="119"/>
      <c r="AJ352" s="119"/>
      <c r="AK352" s="119"/>
      <c r="AL352" s="119"/>
      <c r="AM352" s="119"/>
      <c r="AN352" s="119"/>
      <c r="AO352" s="119"/>
      <c r="AP352" s="119"/>
      <c r="AQ352" s="119"/>
      <c r="AR352" s="119"/>
      <c r="AS352" s="119"/>
      <c r="AT352" s="119"/>
    </row>
    <row r="353" spans="1:46" s="95" customFormat="1" ht="13.9" customHeight="1" x14ac:dyDescent="0.25">
      <c r="A353" s="14" t="s">
        <v>1025</v>
      </c>
      <c r="B353" s="3" t="s">
        <v>980</v>
      </c>
      <c r="C353" s="172" t="s">
        <v>47</v>
      </c>
      <c r="D353" s="173"/>
      <c r="E353" s="173"/>
      <c r="F353" s="174"/>
      <c r="G353" s="31" t="str">
        <f>IF(OR(C353=Controlemeldingen!$B$16,ISBLANK(C353)),Controlemeldingen!$A$16,"")</f>
        <v>Geef een toelichting of kies "n.v.t."</v>
      </c>
      <c r="I353" s="118"/>
      <c r="J353" s="119"/>
      <c r="K353" s="119"/>
      <c r="L353" s="119"/>
      <c r="M353" s="119"/>
      <c r="N353" s="119"/>
      <c r="O353" s="119"/>
      <c r="P353" s="119"/>
      <c r="Q353" s="119"/>
      <c r="R353" s="119"/>
      <c r="S353" s="119"/>
      <c r="T353" s="119"/>
      <c r="U353" s="119"/>
      <c r="V353" s="119"/>
      <c r="W353" s="119"/>
      <c r="X353" s="119"/>
      <c r="Y353" s="119"/>
      <c r="Z353" s="119"/>
      <c r="AA353" s="119"/>
      <c r="AB353" s="119"/>
      <c r="AC353" s="119"/>
      <c r="AD353" s="119"/>
      <c r="AE353" s="119"/>
      <c r="AF353" s="119"/>
      <c r="AG353" s="119"/>
      <c r="AH353" s="119"/>
      <c r="AI353" s="119"/>
      <c r="AJ353" s="119"/>
      <c r="AK353" s="119"/>
      <c r="AL353" s="119"/>
      <c r="AM353" s="119"/>
      <c r="AN353" s="119"/>
      <c r="AO353" s="119"/>
      <c r="AP353" s="119"/>
      <c r="AQ353" s="119"/>
      <c r="AR353" s="119"/>
      <c r="AS353" s="119"/>
      <c r="AT353" s="119"/>
    </row>
    <row r="354" spans="1:46" s="95" customFormat="1" ht="13.9" customHeight="1" x14ac:dyDescent="0.25">
      <c r="A354" s="14" t="s">
        <v>1493</v>
      </c>
      <c r="B354" s="3" t="s">
        <v>197</v>
      </c>
      <c r="C354" s="172" t="s">
        <v>47</v>
      </c>
      <c r="D354" s="173"/>
      <c r="E354" s="173"/>
      <c r="F354" s="174"/>
      <c r="G354" s="31" t="str">
        <f>IF(OR(C354=Controlemeldingen!$B$16,ISBLANK(C354)),Controlemeldingen!$A$16,"")</f>
        <v>Geef een toelichting of kies "n.v.t."</v>
      </c>
      <c r="I354" s="118"/>
      <c r="J354" s="119"/>
      <c r="K354" s="119"/>
      <c r="L354" s="119"/>
      <c r="M354" s="119"/>
      <c r="N354" s="119"/>
      <c r="O354" s="119"/>
      <c r="P354" s="119"/>
      <c r="Q354" s="119"/>
      <c r="R354" s="119"/>
      <c r="S354" s="119"/>
      <c r="T354" s="119"/>
      <c r="U354" s="119"/>
      <c r="V354" s="119"/>
      <c r="W354" s="119"/>
      <c r="X354" s="119"/>
      <c r="Y354" s="119"/>
      <c r="Z354" s="119"/>
      <c r="AA354" s="119"/>
      <c r="AB354" s="119"/>
      <c r="AC354" s="119"/>
      <c r="AD354" s="119"/>
      <c r="AE354" s="119"/>
      <c r="AF354" s="119"/>
      <c r="AG354" s="119"/>
      <c r="AH354" s="119"/>
      <c r="AI354" s="119"/>
      <c r="AJ354" s="119"/>
      <c r="AK354" s="119"/>
      <c r="AL354" s="119"/>
      <c r="AM354" s="119"/>
      <c r="AN354" s="119"/>
      <c r="AO354" s="119"/>
      <c r="AP354" s="119"/>
      <c r="AQ354" s="119"/>
      <c r="AR354" s="119"/>
      <c r="AS354" s="119"/>
      <c r="AT354" s="119"/>
    </row>
    <row r="355" spans="1:46" s="4" customFormat="1" x14ac:dyDescent="0.25">
      <c r="A355" s="96"/>
      <c r="B355" s="95"/>
      <c r="C355" s="95"/>
      <c r="D355" s="95"/>
      <c r="E355" s="95"/>
      <c r="F355" s="95"/>
    </row>
    <row r="356" spans="1:46" s="95" customFormat="1" ht="30" x14ac:dyDescent="0.25">
      <c r="A356" s="14" t="s">
        <v>672</v>
      </c>
      <c r="B356" s="3" t="s">
        <v>1305</v>
      </c>
      <c r="C356" s="201" t="s">
        <v>0</v>
      </c>
      <c r="D356" s="201"/>
      <c r="E356" s="201"/>
      <c r="F356" s="201"/>
      <c r="G356" s="117" t="s">
        <v>1</v>
      </c>
      <c r="H356" s="14"/>
      <c r="I356" s="118"/>
      <c r="J356" s="119"/>
      <c r="K356" s="119"/>
      <c r="L356" s="119"/>
      <c r="M356" s="119"/>
      <c r="N356" s="119"/>
      <c r="O356" s="119"/>
      <c r="P356" s="119"/>
      <c r="Q356" s="119"/>
      <c r="R356" s="119"/>
      <c r="S356" s="119"/>
      <c r="T356" s="119"/>
      <c r="U356" s="119"/>
      <c r="V356" s="119"/>
      <c r="W356" s="119"/>
      <c r="X356" s="119"/>
      <c r="Y356" s="119"/>
      <c r="Z356" s="119"/>
      <c r="AA356" s="119"/>
      <c r="AB356" s="119"/>
      <c r="AC356" s="119"/>
      <c r="AD356" s="119"/>
      <c r="AE356" s="119"/>
      <c r="AF356" s="119"/>
      <c r="AG356" s="119"/>
      <c r="AH356" s="119"/>
      <c r="AI356" s="119"/>
      <c r="AJ356" s="119"/>
      <c r="AK356" s="119"/>
      <c r="AL356" s="119"/>
      <c r="AM356" s="119"/>
      <c r="AN356" s="119"/>
      <c r="AO356" s="119"/>
      <c r="AP356" s="119"/>
      <c r="AQ356" s="119"/>
      <c r="AR356" s="119"/>
      <c r="AS356" s="119"/>
      <c r="AT356" s="119"/>
    </row>
    <row r="357" spans="1:46" s="95" customFormat="1" x14ac:dyDescent="0.25">
      <c r="A357" s="14" t="s">
        <v>1406</v>
      </c>
      <c r="B357" s="3" t="s">
        <v>984</v>
      </c>
      <c r="C357" s="191" t="s">
        <v>2</v>
      </c>
      <c r="D357" s="192"/>
      <c r="E357" s="192"/>
      <c r="F357" s="193"/>
      <c r="G357" s="31" t="str">
        <f>IF(OR(C357=Lists!$B$4,ISBLANK(C357)),Controlemeldingen!$A$8,"")</f>
        <v>Maak een keuze uit het drop-down menu</v>
      </c>
      <c r="I357" s="118"/>
      <c r="J357" s="119"/>
      <c r="K357" s="119"/>
      <c r="L357" s="119"/>
      <c r="M357" s="119"/>
      <c r="N357" s="119"/>
      <c r="O357" s="119"/>
      <c r="P357" s="119"/>
      <c r="Q357" s="119"/>
      <c r="R357" s="119"/>
      <c r="S357" s="119"/>
      <c r="T357" s="119"/>
      <c r="U357" s="119"/>
      <c r="V357" s="119"/>
      <c r="W357" s="119"/>
      <c r="X357" s="119"/>
      <c r="Y357" s="119"/>
      <c r="Z357" s="119"/>
      <c r="AA357" s="119"/>
      <c r="AB357" s="119"/>
      <c r="AC357" s="119"/>
      <c r="AD357" s="119"/>
      <c r="AE357" s="119"/>
      <c r="AF357" s="119"/>
      <c r="AG357" s="119"/>
      <c r="AH357" s="119"/>
      <c r="AI357" s="119"/>
      <c r="AJ357" s="119"/>
      <c r="AK357" s="119"/>
      <c r="AL357" s="119"/>
      <c r="AM357" s="119"/>
      <c r="AN357" s="119"/>
      <c r="AO357" s="119"/>
      <c r="AP357" s="119"/>
      <c r="AQ357" s="119"/>
      <c r="AR357" s="119"/>
      <c r="AS357" s="119"/>
      <c r="AT357" s="119"/>
    </row>
    <row r="358" spans="1:46" s="95" customFormat="1" ht="14.25" customHeight="1" x14ac:dyDescent="0.25">
      <c r="A358" s="14" t="s">
        <v>1407</v>
      </c>
      <c r="B358" s="3" t="s">
        <v>189</v>
      </c>
      <c r="C358" s="191" t="s">
        <v>2</v>
      </c>
      <c r="D358" s="192"/>
      <c r="E358" s="192"/>
      <c r="F358" s="193"/>
      <c r="G358" s="31" t="str">
        <f>IF(OR(C358=Lists!$B$4,ISBLANK(C358)),Controlemeldingen!$A$8,"")</f>
        <v>Maak een keuze uit het drop-down menu</v>
      </c>
      <c r="I358" s="118"/>
      <c r="J358" s="119"/>
      <c r="K358" s="119"/>
      <c r="L358" s="119"/>
      <c r="M358" s="119"/>
      <c r="N358" s="119"/>
      <c r="O358" s="119"/>
      <c r="P358" s="119"/>
      <c r="Q358" s="119"/>
      <c r="R358" s="119"/>
      <c r="S358" s="119"/>
      <c r="T358" s="119"/>
      <c r="U358" s="119"/>
      <c r="V358" s="119"/>
      <c r="W358" s="119"/>
      <c r="X358" s="119"/>
      <c r="Y358" s="119"/>
      <c r="Z358" s="119"/>
      <c r="AA358" s="119"/>
      <c r="AB358" s="119"/>
      <c r="AC358" s="119"/>
      <c r="AD358" s="119"/>
      <c r="AE358" s="119"/>
      <c r="AF358" s="119"/>
      <c r="AG358" s="119"/>
      <c r="AH358" s="119"/>
      <c r="AI358" s="119"/>
      <c r="AJ358" s="119"/>
      <c r="AK358" s="119"/>
      <c r="AL358" s="119"/>
      <c r="AM358" s="119"/>
      <c r="AN358" s="119"/>
      <c r="AO358" s="119"/>
      <c r="AP358" s="119"/>
      <c r="AQ358" s="119"/>
      <c r="AR358" s="119"/>
      <c r="AS358" s="119"/>
      <c r="AT358" s="119"/>
    </row>
    <row r="359" spans="1:46" s="95" customFormat="1" ht="14.25" customHeight="1" x14ac:dyDescent="0.25">
      <c r="A359" s="14" t="s">
        <v>1408</v>
      </c>
      <c r="B359" s="3" t="s">
        <v>170</v>
      </c>
      <c r="C359" s="191" t="s">
        <v>2</v>
      </c>
      <c r="D359" s="192"/>
      <c r="E359" s="192"/>
      <c r="F359" s="193"/>
      <c r="G359" s="31" t="str">
        <f>IF(OR(C359=Lists!$B$4,ISBLANK(C359)),Controlemeldingen!$A$8,"")</f>
        <v>Maak een keuze uit het drop-down menu</v>
      </c>
      <c r="I359" s="118"/>
      <c r="J359" s="119"/>
      <c r="K359" s="119"/>
      <c r="L359" s="119"/>
      <c r="M359" s="119"/>
      <c r="N359" s="119"/>
      <c r="O359" s="119"/>
      <c r="P359" s="119"/>
      <c r="Q359" s="119"/>
      <c r="R359" s="119"/>
      <c r="S359" s="119"/>
      <c r="T359" s="119"/>
      <c r="U359" s="119"/>
      <c r="V359" s="119"/>
      <c r="W359" s="119"/>
      <c r="X359" s="119"/>
      <c r="Y359" s="119"/>
      <c r="Z359" s="119"/>
      <c r="AA359" s="119"/>
      <c r="AB359" s="119"/>
      <c r="AC359" s="119"/>
      <c r="AD359" s="119"/>
      <c r="AE359" s="119"/>
      <c r="AF359" s="119"/>
      <c r="AG359" s="119"/>
      <c r="AH359" s="119"/>
      <c r="AI359" s="119"/>
      <c r="AJ359" s="119"/>
      <c r="AK359" s="119"/>
      <c r="AL359" s="119"/>
      <c r="AM359" s="119"/>
      <c r="AN359" s="119"/>
      <c r="AO359" s="119"/>
      <c r="AP359" s="119"/>
      <c r="AQ359" s="119"/>
      <c r="AR359" s="119"/>
      <c r="AS359" s="119"/>
      <c r="AT359" s="119"/>
    </row>
    <row r="360" spans="1:46" s="95" customFormat="1" ht="14.25" customHeight="1" x14ac:dyDescent="0.25">
      <c r="A360" s="14" t="s">
        <v>1409</v>
      </c>
      <c r="B360" s="3" t="s">
        <v>190</v>
      </c>
      <c r="C360" s="191" t="s">
        <v>2</v>
      </c>
      <c r="D360" s="192"/>
      <c r="E360" s="192"/>
      <c r="F360" s="193"/>
      <c r="G360" s="31" t="str">
        <f>IF(OR(C360=Lists!$B$4,ISBLANK(C360)),Controlemeldingen!$A$8,"")</f>
        <v>Maak een keuze uit het drop-down menu</v>
      </c>
      <c r="I360" s="118"/>
      <c r="J360" s="119"/>
      <c r="K360" s="119"/>
      <c r="L360" s="119"/>
      <c r="M360" s="119"/>
      <c r="N360" s="119"/>
      <c r="O360" s="119"/>
      <c r="P360" s="119"/>
      <c r="Q360" s="119"/>
      <c r="R360" s="119"/>
      <c r="S360" s="119"/>
      <c r="T360" s="119"/>
      <c r="U360" s="119"/>
      <c r="V360" s="119"/>
      <c r="W360" s="119"/>
      <c r="X360" s="119"/>
      <c r="Y360" s="119"/>
      <c r="Z360" s="119"/>
      <c r="AA360" s="119"/>
      <c r="AB360" s="119"/>
      <c r="AC360" s="119"/>
      <c r="AD360" s="119"/>
      <c r="AE360" s="119"/>
      <c r="AF360" s="119"/>
      <c r="AG360" s="119"/>
      <c r="AH360" s="119"/>
      <c r="AI360" s="119"/>
      <c r="AJ360" s="119"/>
      <c r="AK360" s="119"/>
      <c r="AL360" s="119"/>
      <c r="AM360" s="119"/>
      <c r="AN360" s="119"/>
      <c r="AO360" s="119"/>
      <c r="AP360" s="119"/>
      <c r="AQ360" s="119"/>
      <c r="AR360" s="119"/>
      <c r="AS360" s="119"/>
      <c r="AT360" s="119"/>
    </row>
    <row r="361" spans="1:46" s="95" customFormat="1" ht="14.25" customHeight="1" x14ac:dyDescent="0.25">
      <c r="A361" s="14" t="s">
        <v>1494</v>
      </c>
      <c r="B361" s="3" t="s">
        <v>191</v>
      </c>
      <c r="C361" s="191" t="s">
        <v>2</v>
      </c>
      <c r="D361" s="192"/>
      <c r="E361" s="192"/>
      <c r="F361" s="193"/>
      <c r="G361" s="31" t="str">
        <f>IF(OR(C361=Lists!$B$4,ISBLANK(C361)),Controlemeldingen!$A$8,"")</f>
        <v>Maak een keuze uit het drop-down menu</v>
      </c>
      <c r="I361" s="118"/>
      <c r="J361" s="119"/>
      <c r="K361" s="119"/>
      <c r="L361" s="119"/>
      <c r="M361" s="119"/>
      <c r="N361" s="119"/>
      <c r="O361" s="119"/>
      <c r="P361" s="119"/>
      <c r="Q361" s="119"/>
      <c r="R361" s="119"/>
      <c r="S361" s="119"/>
      <c r="T361" s="119"/>
      <c r="U361" s="119"/>
      <c r="V361" s="119"/>
      <c r="W361" s="119"/>
      <c r="X361" s="119"/>
      <c r="Y361" s="119"/>
      <c r="Z361" s="119"/>
      <c r="AA361" s="119"/>
      <c r="AB361" s="119"/>
      <c r="AC361" s="119"/>
      <c r="AD361" s="119"/>
      <c r="AE361" s="119"/>
      <c r="AF361" s="119"/>
      <c r="AG361" s="119"/>
      <c r="AH361" s="119"/>
      <c r="AI361" s="119"/>
      <c r="AJ361" s="119"/>
      <c r="AK361" s="119"/>
      <c r="AL361" s="119"/>
      <c r="AM361" s="119"/>
      <c r="AN361" s="119"/>
      <c r="AO361" s="119"/>
      <c r="AP361" s="119"/>
      <c r="AQ361" s="119"/>
      <c r="AR361" s="119"/>
      <c r="AS361" s="119"/>
      <c r="AT361" s="119"/>
    </row>
    <row r="362" spans="1:46" s="95" customFormat="1" x14ac:dyDescent="0.25">
      <c r="A362" s="96"/>
      <c r="I362" s="118"/>
      <c r="J362" s="119"/>
      <c r="K362" s="119"/>
      <c r="L362" s="119"/>
      <c r="M362" s="119"/>
      <c r="N362" s="119"/>
      <c r="O362" s="119"/>
      <c r="P362" s="119"/>
      <c r="Q362" s="119"/>
      <c r="R362" s="119"/>
      <c r="S362" s="119"/>
      <c r="T362" s="119"/>
      <c r="U362" s="119"/>
      <c r="V362" s="119"/>
      <c r="W362" s="119"/>
      <c r="X362" s="119"/>
      <c r="Y362" s="119"/>
      <c r="Z362" s="119"/>
      <c r="AA362" s="119"/>
      <c r="AB362" s="119"/>
      <c r="AC362" s="119"/>
      <c r="AD362" s="119"/>
      <c r="AE362" s="119"/>
      <c r="AF362" s="119"/>
      <c r="AG362" s="119"/>
      <c r="AH362" s="119"/>
      <c r="AI362" s="119"/>
      <c r="AJ362" s="119"/>
      <c r="AK362" s="119"/>
      <c r="AL362" s="119"/>
      <c r="AM362" s="119"/>
      <c r="AN362" s="119"/>
      <c r="AO362" s="119"/>
      <c r="AP362" s="119"/>
      <c r="AQ362" s="119"/>
      <c r="AR362" s="119"/>
      <c r="AS362" s="119"/>
      <c r="AT362" s="119"/>
    </row>
    <row r="363" spans="1:46" s="95" customFormat="1" x14ac:dyDescent="0.25">
      <c r="A363" s="14" t="s">
        <v>673</v>
      </c>
      <c r="B363" s="3" t="s">
        <v>986</v>
      </c>
      <c r="C363" s="201" t="s">
        <v>205</v>
      </c>
      <c r="D363" s="201"/>
      <c r="E363" s="201"/>
      <c r="F363" s="201"/>
      <c r="G363" s="117" t="s">
        <v>1</v>
      </c>
      <c r="H363" s="14"/>
      <c r="I363" s="118"/>
      <c r="J363" s="119"/>
      <c r="K363" s="119"/>
      <c r="L363" s="119"/>
      <c r="M363" s="119"/>
      <c r="N363" s="119"/>
      <c r="O363" s="119"/>
      <c r="P363" s="119"/>
      <c r="Q363" s="119"/>
      <c r="R363" s="119"/>
      <c r="S363" s="119"/>
      <c r="T363" s="119"/>
      <c r="U363" s="119"/>
      <c r="V363" s="119"/>
      <c r="W363" s="119"/>
      <c r="X363" s="119"/>
      <c r="Y363" s="119"/>
      <c r="Z363" s="119"/>
      <c r="AA363" s="119"/>
      <c r="AB363" s="119"/>
      <c r="AC363" s="119"/>
      <c r="AD363" s="119"/>
      <c r="AE363" s="119"/>
      <c r="AF363" s="119"/>
      <c r="AG363" s="119"/>
      <c r="AH363" s="119"/>
      <c r="AI363" s="119"/>
      <c r="AJ363" s="119"/>
      <c r="AK363" s="119"/>
      <c r="AL363" s="119"/>
      <c r="AM363" s="119"/>
      <c r="AN363" s="119"/>
      <c r="AO363" s="119"/>
      <c r="AP363" s="119"/>
      <c r="AQ363" s="119"/>
      <c r="AR363" s="119"/>
      <c r="AS363" s="119"/>
      <c r="AT363" s="119"/>
    </row>
    <row r="364" spans="1:46" s="95" customFormat="1" x14ac:dyDescent="0.25">
      <c r="A364" s="14" t="s">
        <v>1026</v>
      </c>
      <c r="B364" s="3" t="s">
        <v>987</v>
      </c>
      <c r="C364" s="191"/>
      <c r="D364" s="192"/>
      <c r="E364" s="192"/>
      <c r="F364" s="193"/>
      <c r="G364" s="31" t="str">
        <f>IF(ISNUMBER(C364),"",Controlemeldingen!$A$9)</f>
        <v>Voer een aantal (of 0) in</v>
      </c>
      <c r="H364" s="14"/>
      <c r="I364" s="118"/>
      <c r="J364" s="119"/>
      <c r="K364" s="119"/>
      <c r="L364" s="119"/>
      <c r="M364" s="119"/>
      <c r="N364" s="119"/>
      <c r="O364" s="119"/>
      <c r="P364" s="119"/>
      <c r="Q364" s="119"/>
      <c r="R364" s="119"/>
      <c r="S364" s="119"/>
      <c r="T364" s="119"/>
      <c r="U364" s="119"/>
      <c r="V364" s="119"/>
      <c r="W364" s="119"/>
      <c r="X364" s="119"/>
      <c r="Y364" s="119"/>
      <c r="Z364" s="119"/>
      <c r="AA364" s="119"/>
      <c r="AB364" s="119"/>
      <c r="AC364" s="119"/>
      <c r="AD364" s="119"/>
      <c r="AE364" s="119"/>
      <c r="AF364" s="119"/>
      <c r="AG364" s="119"/>
      <c r="AH364" s="119"/>
      <c r="AI364" s="119"/>
      <c r="AJ364" s="119"/>
      <c r="AK364" s="119"/>
      <c r="AL364" s="119"/>
      <c r="AM364" s="119"/>
      <c r="AN364" s="119"/>
      <c r="AO364" s="119"/>
      <c r="AP364" s="119"/>
      <c r="AQ364" s="119"/>
      <c r="AR364" s="119"/>
      <c r="AS364" s="119"/>
      <c r="AT364" s="119"/>
    </row>
    <row r="365" spans="1:46" s="95" customFormat="1" x14ac:dyDescent="0.25">
      <c r="A365" s="14" t="s">
        <v>1027</v>
      </c>
      <c r="B365" s="3" t="s">
        <v>988</v>
      </c>
      <c r="C365" s="191"/>
      <c r="D365" s="192"/>
      <c r="E365" s="192"/>
      <c r="F365" s="193"/>
      <c r="G365" s="31" t="str">
        <f>IF(ISNUMBER(C365),"",Controlemeldingen!$A$9)</f>
        <v>Voer een aantal (of 0) in</v>
      </c>
      <c r="I365" s="118"/>
      <c r="J365" s="119"/>
      <c r="K365" s="119"/>
      <c r="L365" s="119"/>
      <c r="M365" s="119"/>
      <c r="N365" s="119"/>
      <c r="O365" s="119"/>
      <c r="P365" s="119"/>
      <c r="Q365" s="119"/>
      <c r="R365" s="119"/>
      <c r="S365" s="119"/>
      <c r="T365" s="119"/>
      <c r="U365" s="119"/>
      <c r="V365" s="119"/>
      <c r="W365" s="119"/>
      <c r="X365" s="119"/>
      <c r="Y365" s="119"/>
      <c r="Z365" s="119"/>
      <c r="AA365" s="119"/>
      <c r="AB365" s="119"/>
      <c r="AC365" s="119"/>
      <c r="AD365" s="119"/>
      <c r="AE365" s="119"/>
      <c r="AF365" s="119"/>
      <c r="AG365" s="119"/>
      <c r="AH365" s="119"/>
      <c r="AI365" s="119"/>
      <c r="AJ365" s="119"/>
      <c r="AK365" s="119"/>
      <c r="AL365" s="119"/>
      <c r="AM365" s="119"/>
      <c r="AN365" s="119"/>
      <c r="AO365" s="119"/>
      <c r="AP365" s="119"/>
      <c r="AQ365" s="119"/>
      <c r="AR365" s="119"/>
      <c r="AS365" s="119"/>
      <c r="AT365" s="119"/>
    </row>
    <row r="366" spans="1:46" s="95" customFormat="1" x14ac:dyDescent="0.25">
      <c r="A366" s="14" t="s">
        <v>1028</v>
      </c>
      <c r="B366" s="3" t="s">
        <v>989</v>
      </c>
      <c r="C366" s="191"/>
      <c r="D366" s="192"/>
      <c r="E366" s="192"/>
      <c r="F366" s="193"/>
      <c r="G366" s="31" t="str">
        <f>IF(ISNUMBER(C366),"",Controlemeldingen!$A$9)</f>
        <v>Voer een aantal (of 0) in</v>
      </c>
      <c r="I366" s="118"/>
      <c r="J366" s="119"/>
      <c r="K366" s="119"/>
      <c r="L366" s="119"/>
      <c r="M366" s="119"/>
      <c r="N366" s="119"/>
      <c r="O366" s="119"/>
      <c r="P366" s="119"/>
      <c r="Q366" s="119"/>
      <c r="R366" s="119"/>
      <c r="S366" s="119"/>
      <c r="T366" s="119"/>
      <c r="U366" s="119"/>
      <c r="V366" s="119"/>
      <c r="W366" s="119"/>
      <c r="X366" s="119"/>
      <c r="Y366" s="119"/>
      <c r="Z366" s="119"/>
      <c r="AA366" s="119"/>
      <c r="AB366" s="119"/>
      <c r="AC366" s="119"/>
      <c r="AD366" s="119"/>
      <c r="AE366" s="119"/>
      <c r="AF366" s="119"/>
      <c r="AG366" s="119"/>
      <c r="AH366" s="119"/>
      <c r="AI366" s="119"/>
      <c r="AJ366" s="119"/>
      <c r="AK366" s="119"/>
      <c r="AL366" s="119"/>
      <c r="AM366" s="119"/>
      <c r="AN366" s="119"/>
      <c r="AO366" s="119"/>
      <c r="AP366" s="119"/>
      <c r="AQ366" s="119"/>
      <c r="AR366" s="119"/>
      <c r="AS366" s="119"/>
      <c r="AT366" s="119"/>
    </row>
    <row r="367" spans="1:46" s="95" customFormat="1" x14ac:dyDescent="0.25">
      <c r="A367" s="14" t="s">
        <v>1029</v>
      </c>
      <c r="B367" s="3" t="s">
        <v>990</v>
      </c>
      <c r="C367" s="191"/>
      <c r="D367" s="192"/>
      <c r="E367" s="192"/>
      <c r="F367" s="193"/>
      <c r="G367" s="31" t="str">
        <f>IF(ISNUMBER(C367),"",Controlemeldingen!$A$9)</f>
        <v>Voer een aantal (of 0) in</v>
      </c>
      <c r="I367" s="118"/>
      <c r="J367" s="119"/>
      <c r="K367" s="119"/>
      <c r="L367" s="119"/>
      <c r="M367" s="119"/>
      <c r="N367" s="119"/>
      <c r="O367" s="119"/>
      <c r="P367" s="119"/>
      <c r="Q367" s="119"/>
      <c r="R367" s="119"/>
      <c r="S367" s="119"/>
      <c r="T367" s="119"/>
      <c r="U367" s="119"/>
      <c r="V367" s="119"/>
      <c r="W367" s="119"/>
      <c r="X367" s="119"/>
      <c r="Y367" s="119"/>
      <c r="Z367" s="119"/>
      <c r="AA367" s="119"/>
      <c r="AB367" s="119"/>
      <c r="AC367" s="119"/>
      <c r="AD367" s="119"/>
      <c r="AE367" s="119"/>
      <c r="AF367" s="119"/>
      <c r="AG367" s="119"/>
      <c r="AH367" s="119"/>
      <c r="AI367" s="119"/>
      <c r="AJ367" s="119"/>
      <c r="AK367" s="119"/>
      <c r="AL367" s="119"/>
      <c r="AM367" s="119"/>
      <c r="AN367" s="119"/>
      <c r="AO367" s="119"/>
      <c r="AP367" s="119"/>
      <c r="AQ367" s="119"/>
      <c r="AR367" s="119"/>
      <c r="AS367" s="119"/>
      <c r="AT367" s="119"/>
    </row>
    <row r="368" spans="1:46" s="95" customFormat="1" x14ac:dyDescent="0.25">
      <c r="A368" s="96"/>
      <c r="I368" s="118"/>
      <c r="J368" s="119"/>
      <c r="K368" s="119"/>
      <c r="L368" s="119"/>
      <c r="M368" s="119"/>
      <c r="N368" s="119"/>
      <c r="O368" s="119"/>
      <c r="P368" s="119"/>
      <c r="Q368" s="119"/>
      <c r="R368" s="119"/>
      <c r="S368" s="119"/>
      <c r="T368" s="119"/>
      <c r="U368" s="119"/>
      <c r="V368" s="119"/>
      <c r="W368" s="119"/>
      <c r="X368" s="119"/>
      <c r="Y368" s="119"/>
      <c r="Z368" s="119"/>
      <c r="AA368" s="119"/>
      <c r="AB368" s="119"/>
      <c r="AC368" s="119"/>
      <c r="AD368" s="119"/>
      <c r="AE368" s="119"/>
      <c r="AF368" s="119"/>
      <c r="AG368" s="119"/>
      <c r="AH368" s="119"/>
      <c r="AI368" s="119"/>
      <c r="AJ368" s="119"/>
      <c r="AK368" s="119"/>
      <c r="AL368" s="119"/>
      <c r="AM368" s="119"/>
      <c r="AN368" s="119"/>
      <c r="AO368" s="119"/>
      <c r="AP368" s="119"/>
      <c r="AQ368" s="119"/>
      <c r="AR368" s="119"/>
      <c r="AS368" s="119"/>
      <c r="AT368" s="119"/>
    </row>
    <row r="369" spans="1:46" s="95" customFormat="1" x14ac:dyDescent="0.25">
      <c r="A369" s="14" t="s">
        <v>975</v>
      </c>
      <c r="B369" s="3" t="s">
        <v>992</v>
      </c>
      <c r="C369" s="201" t="s">
        <v>205</v>
      </c>
      <c r="D369" s="201"/>
      <c r="E369" s="201"/>
      <c r="F369" s="201"/>
      <c r="G369" s="117" t="s">
        <v>1</v>
      </c>
      <c r="H369" s="14"/>
      <c r="I369" s="118"/>
      <c r="J369" s="119"/>
      <c r="K369" s="119"/>
      <c r="L369" s="119"/>
      <c r="M369" s="119"/>
      <c r="N369" s="119"/>
      <c r="O369" s="119"/>
      <c r="P369" s="119"/>
      <c r="Q369" s="119"/>
      <c r="R369" s="119"/>
      <c r="S369" s="119"/>
      <c r="T369" s="119"/>
      <c r="U369" s="119"/>
      <c r="V369" s="119"/>
      <c r="W369" s="119"/>
      <c r="X369" s="119"/>
      <c r="Y369" s="119"/>
      <c r="Z369" s="119"/>
      <c r="AA369" s="119"/>
      <c r="AB369" s="119"/>
      <c r="AC369" s="119"/>
      <c r="AD369" s="119"/>
      <c r="AE369" s="119"/>
      <c r="AF369" s="119"/>
      <c r="AG369" s="119"/>
      <c r="AH369" s="119"/>
      <c r="AI369" s="119"/>
      <c r="AJ369" s="119"/>
      <c r="AK369" s="119"/>
      <c r="AL369" s="119"/>
      <c r="AM369" s="119"/>
      <c r="AN369" s="119"/>
      <c r="AO369" s="119"/>
      <c r="AP369" s="119"/>
      <c r="AQ369" s="119"/>
      <c r="AR369" s="119"/>
      <c r="AS369" s="119"/>
      <c r="AT369" s="119"/>
    </row>
    <row r="370" spans="1:46" s="95" customFormat="1" x14ac:dyDescent="0.25">
      <c r="A370" s="14" t="s">
        <v>1495</v>
      </c>
      <c r="B370" s="3" t="s">
        <v>987</v>
      </c>
      <c r="C370" s="191"/>
      <c r="D370" s="192"/>
      <c r="E370" s="192"/>
      <c r="F370" s="193"/>
      <c r="G370" s="31" t="str">
        <f>IF(ISNUMBER(C370),"",Controlemeldingen!$A$9)</f>
        <v>Voer een aantal (of 0) in</v>
      </c>
      <c r="H370" s="14"/>
      <c r="I370" s="118"/>
      <c r="J370" s="119"/>
      <c r="K370" s="119"/>
      <c r="L370" s="119"/>
      <c r="M370" s="119"/>
      <c r="N370" s="119"/>
      <c r="O370" s="119"/>
      <c r="P370" s="119"/>
      <c r="Q370" s="119"/>
      <c r="R370" s="119"/>
      <c r="S370" s="119"/>
      <c r="T370" s="119"/>
      <c r="U370" s="119"/>
      <c r="V370" s="119"/>
      <c r="W370" s="119"/>
      <c r="X370" s="119"/>
      <c r="Y370" s="119"/>
      <c r="Z370" s="119"/>
      <c r="AA370" s="119"/>
      <c r="AB370" s="119"/>
      <c r="AC370" s="119"/>
      <c r="AD370" s="119"/>
      <c r="AE370" s="119"/>
      <c r="AF370" s="119"/>
      <c r="AG370" s="119"/>
      <c r="AH370" s="119"/>
      <c r="AI370" s="119"/>
      <c r="AJ370" s="119"/>
      <c r="AK370" s="119"/>
      <c r="AL370" s="119"/>
      <c r="AM370" s="119"/>
      <c r="AN370" s="119"/>
      <c r="AO370" s="119"/>
      <c r="AP370" s="119"/>
      <c r="AQ370" s="119"/>
      <c r="AR370" s="119"/>
      <c r="AS370" s="119"/>
      <c r="AT370" s="119"/>
    </row>
    <row r="371" spans="1:46" s="95" customFormat="1" x14ac:dyDescent="0.25">
      <c r="A371" s="14" t="s">
        <v>1496</v>
      </c>
      <c r="B371" s="3" t="s">
        <v>988</v>
      </c>
      <c r="C371" s="191"/>
      <c r="D371" s="192"/>
      <c r="E371" s="192"/>
      <c r="F371" s="193"/>
      <c r="G371" s="31" t="str">
        <f>IF(ISNUMBER(C371),"",Controlemeldingen!$A$9)</f>
        <v>Voer een aantal (of 0) in</v>
      </c>
      <c r="I371" s="118"/>
      <c r="J371" s="119"/>
      <c r="K371" s="119"/>
      <c r="L371" s="119"/>
      <c r="M371" s="119"/>
      <c r="N371" s="119"/>
      <c r="O371" s="119"/>
      <c r="P371" s="119"/>
      <c r="Q371" s="119"/>
      <c r="R371" s="119"/>
      <c r="S371" s="119"/>
      <c r="T371" s="119"/>
      <c r="U371" s="119"/>
      <c r="V371" s="119"/>
      <c r="W371" s="119"/>
      <c r="X371" s="119"/>
      <c r="Y371" s="119"/>
      <c r="Z371" s="119"/>
      <c r="AA371" s="119"/>
      <c r="AB371" s="119"/>
      <c r="AC371" s="119"/>
      <c r="AD371" s="119"/>
      <c r="AE371" s="119"/>
      <c r="AF371" s="119"/>
      <c r="AG371" s="119"/>
      <c r="AH371" s="119"/>
      <c r="AI371" s="119"/>
      <c r="AJ371" s="119"/>
      <c r="AK371" s="119"/>
      <c r="AL371" s="119"/>
      <c r="AM371" s="119"/>
      <c r="AN371" s="119"/>
      <c r="AO371" s="119"/>
      <c r="AP371" s="119"/>
      <c r="AQ371" s="119"/>
      <c r="AR371" s="119"/>
      <c r="AS371" s="119"/>
      <c r="AT371" s="119"/>
    </row>
    <row r="372" spans="1:46" s="95" customFormat="1" x14ac:dyDescent="0.25">
      <c r="A372" s="14" t="s">
        <v>1497</v>
      </c>
      <c r="B372" s="3" t="s">
        <v>989</v>
      </c>
      <c r="C372" s="191"/>
      <c r="D372" s="192"/>
      <c r="E372" s="192"/>
      <c r="F372" s="193"/>
      <c r="G372" s="31" t="str">
        <f>IF(ISNUMBER(C372),"",Controlemeldingen!$A$9)</f>
        <v>Voer een aantal (of 0) in</v>
      </c>
      <c r="I372" s="118"/>
      <c r="J372" s="119"/>
      <c r="K372" s="119"/>
      <c r="L372" s="119"/>
      <c r="M372" s="119"/>
      <c r="N372" s="119"/>
      <c r="O372" s="119"/>
      <c r="P372" s="119"/>
      <c r="Q372" s="119"/>
      <c r="R372" s="119"/>
      <c r="S372" s="119"/>
      <c r="T372" s="119"/>
      <c r="U372" s="119"/>
      <c r="V372" s="119"/>
      <c r="W372" s="119"/>
      <c r="X372" s="119"/>
      <c r="Y372" s="119"/>
      <c r="Z372" s="119"/>
      <c r="AA372" s="119"/>
      <c r="AB372" s="119"/>
      <c r="AC372" s="119"/>
      <c r="AD372" s="119"/>
      <c r="AE372" s="119"/>
      <c r="AF372" s="119"/>
      <c r="AG372" s="119"/>
      <c r="AH372" s="119"/>
      <c r="AI372" s="119"/>
      <c r="AJ372" s="119"/>
      <c r="AK372" s="119"/>
      <c r="AL372" s="119"/>
      <c r="AM372" s="119"/>
      <c r="AN372" s="119"/>
      <c r="AO372" s="119"/>
      <c r="AP372" s="119"/>
      <c r="AQ372" s="119"/>
      <c r="AR372" s="119"/>
      <c r="AS372" s="119"/>
      <c r="AT372" s="119"/>
    </row>
    <row r="373" spans="1:46" s="95" customFormat="1" x14ac:dyDescent="0.25">
      <c r="A373" s="14" t="s">
        <v>1498</v>
      </c>
      <c r="B373" s="3" t="s">
        <v>990</v>
      </c>
      <c r="C373" s="191"/>
      <c r="D373" s="192"/>
      <c r="E373" s="192"/>
      <c r="F373" s="193"/>
      <c r="G373" s="31" t="str">
        <f>IF(ISNUMBER(C373),"",Controlemeldingen!$A$9)</f>
        <v>Voer een aantal (of 0) in</v>
      </c>
      <c r="I373" s="118"/>
      <c r="J373" s="119"/>
      <c r="K373" s="119"/>
      <c r="L373" s="119"/>
      <c r="M373" s="119"/>
      <c r="N373" s="119"/>
      <c r="O373" s="119"/>
      <c r="P373" s="119"/>
      <c r="Q373" s="119"/>
      <c r="R373" s="119"/>
      <c r="S373" s="119"/>
      <c r="T373" s="119"/>
      <c r="U373" s="119"/>
      <c r="V373" s="119"/>
      <c r="W373" s="119"/>
      <c r="X373" s="119"/>
      <c r="Y373" s="119"/>
      <c r="Z373" s="119"/>
      <c r="AA373" s="119"/>
      <c r="AB373" s="119"/>
      <c r="AC373" s="119"/>
      <c r="AD373" s="119"/>
      <c r="AE373" s="119"/>
      <c r="AF373" s="119"/>
      <c r="AG373" s="119"/>
      <c r="AH373" s="119"/>
      <c r="AI373" s="119"/>
      <c r="AJ373" s="119"/>
      <c r="AK373" s="119"/>
      <c r="AL373" s="119"/>
      <c r="AM373" s="119"/>
      <c r="AN373" s="119"/>
      <c r="AO373" s="119"/>
      <c r="AP373" s="119"/>
      <c r="AQ373" s="119"/>
      <c r="AR373" s="119"/>
      <c r="AS373" s="119"/>
      <c r="AT373" s="119"/>
    </row>
    <row r="374" spans="1:46" s="95" customFormat="1" x14ac:dyDescent="0.25">
      <c r="A374" s="14"/>
      <c r="B374" s="14"/>
      <c r="C374" s="14"/>
      <c r="D374" s="14"/>
      <c r="E374" s="14"/>
      <c r="F374" s="14"/>
      <c r="G374" s="32"/>
      <c r="I374" s="118"/>
      <c r="J374" s="119"/>
      <c r="K374" s="119"/>
      <c r="L374" s="119"/>
      <c r="M374" s="119"/>
      <c r="N374" s="119"/>
      <c r="O374" s="119"/>
      <c r="P374" s="119"/>
      <c r="Q374" s="119"/>
      <c r="R374" s="119"/>
      <c r="S374" s="119"/>
      <c r="T374" s="119"/>
      <c r="U374" s="119"/>
      <c r="V374" s="119"/>
      <c r="W374" s="119"/>
      <c r="X374" s="119"/>
      <c r="Y374" s="119"/>
      <c r="Z374" s="119"/>
      <c r="AA374" s="119"/>
      <c r="AB374" s="119"/>
      <c r="AC374" s="119"/>
      <c r="AD374" s="119"/>
      <c r="AE374" s="119"/>
      <c r="AF374" s="119"/>
      <c r="AG374" s="119"/>
      <c r="AH374" s="119"/>
      <c r="AI374" s="119"/>
      <c r="AJ374" s="119"/>
      <c r="AK374" s="119"/>
      <c r="AL374" s="119"/>
      <c r="AM374" s="119"/>
      <c r="AN374" s="119"/>
      <c r="AO374" s="119"/>
      <c r="AP374" s="119"/>
      <c r="AQ374" s="119"/>
      <c r="AR374" s="119"/>
      <c r="AS374" s="119"/>
      <c r="AT374" s="119"/>
    </row>
    <row r="375" spans="1:46" s="4" customFormat="1" x14ac:dyDescent="0.25">
      <c r="A375" s="110"/>
      <c r="B375" s="95"/>
      <c r="C375" s="201" t="s">
        <v>0</v>
      </c>
      <c r="D375" s="201"/>
      <c r="E375" s="201"/>
      <c r="F375" s="201"/>
      <c r="G375" s="2" t="s">
        <v>1</v>
      </c>
    </row>
    <row r="376" spans="1:46" s="4" customFormat="1" ht="20" x14ac:dyDescent="0.25">
      <c r="A376" s="14" t="s">
        <v>981</v>
      </c>
      <c r="B376" s="3" t="s">
        <v>192</v>
      </c>
      <c r="C376" s="191" t="s">
        <v>2</v>
      </c>
      <c r="D376" s="192"/>
      <c r="E376" s="192"/>
      <c r="F376" s="193"/>
      <c r="G376" s="31" t="str">
        <f>IF(OR(C376=Lists!$B$27,ISBLANK(C376)),Controlemeldingen!$A$8,"")</f>
        <v>Maak een keuze uit het drop-down menu</v>
      </c>
    </row>
    <row r="377" spans="1:46" s="4" customFormat="1" x14ac:dyDescent="0.25">
      <c r="A377" s="96"/>
      <c r="B377" s="95"/>
      <c r="C377" s="95"/>
      <c r="D377" s="95"/>
      <c r="E377" s="95"/>
      <c r="F377" s="95"/>
    </row>
    <row r="378" spans="1:46" s="4" customFormat="1" x14ac:dyDescent="0.25">
      <c r="A378" s="110"/>
      <c r="B378" s="95"/>
      <c r="C378" s="201" t="s">
        <v>0</v>
      </c>
      <c r="D378" s="201"/>
      <c r="E378" s="201"/>
      <c r="F378" s="201"/>
      <c r="G378" s="2" t="s">
        <v>1</v>
      </c>
    </row>
    <row r="379" spans="1:46" s="4" customFormat="1" ht="30" x14ac:dyDescent="0.25">
      <c r="A379" s="14" t="s">
        <v>674</v>
      </c>
      <c r="B379" s="3" t="s">
        <v>193</v>
      </c>
      <c r="C379" s="191" t="s">
        <v>2</v>
      </c>
      <c r="D379" s="192"/>
      <c r="E379" s="192"/>
      <c r="F379" s="193"/>
      <c r="G379" s="31" t="str">
        <f>IF(OR(C379=Lists!$B$28,ISBLANK(C379)),Controlemeldingen!$A$8,"")</f>
        <v>Maak een keuze uit het drop-down menu</v>
      </c>
    </row>
    <row r="380" spans="1:46" s="4" customFormat="1" x14ac:dyDescent="0.25">
      <c r="A380" s="96"/>
      <c r="B380" s="95"/>
      <c r="C380" s="95"/>
      <c r="D380" s="95"/>
      <c r="E380" s="95"/>
      <c r="F380" s="95"/>
    </row>
    <row r="381" spans="1:46" s="4" customFormat="1" x14ac:dyDescent="0.25">
      <c r="A381" s="110"/>
      <c r="B381" s="95"/>
      <c r="C381" s="201" t="s">
        <v>0</v>
      </c>
      <c r="D381" s="201"/>
      <c r="E381" s="201"/>
      <c r="F381" s="201"/>
      <c r="G381" s="2" t="s">
        <v>1</v>
      </c>
    </row>
    <row r="382" spans="1:46" s="4" customFormat="1" ht="30" x14ac:dyDescent="0.25">
      <c r="A382" s="14" t="s">
        <v>985</v>
      </c>
      <c r="B382" s="3" t="s">
        <v>701</v>
      </c>
      <c r="C382" s="191" t="s">
        <v>2</v>
      </c>
      <c r="D382" s="192"/>
      <c r="E382" s="192"/>
      <c r="F382" s="193"/>
      <c r="G382" s="31" t="str">
        <f>IF(OR(C382=Lists!$B$28,ISBLANK(C382)),Controlemeldingen!$A$8,"")</f>
        <v>Maak een keuze uit het drop-down menu</v>
      </c>
    </row>
    <row r="383" spans="1:46" s="4" customFormat="1" x14ac:dyDescent="0.25">
      <c r="A383" s="96"/>
      <c r="B383" s="95"/>
      <c r="C383" s="95"/>
      <c r="D383" s="95"/>
      <c r="E383" s="95"/>
      <c r="F383" s="95"/>
    </row>
    <row r="384" spans="1:46" s="4" customFormat="1" x14ac:dyDescent="0.25">
      <c r="A384" s="110"/>
      <c r="B384" s="95"/>
      <c r="C384" s="201" t="s">
        <v>0</v>
      </c>
      <c r="D384" s="201"/>
      <c r="E384" s="201"/>
      <c r="F384" s="201"/>
      <c r="G384" s="2" t="s">
        <v>1</v>
      </c>
    </row>
    <row r="385" spans="1:46" s="4" customFormat="1" ht="22.5" customHeight="1" x14ac:dyDescent="0.25">
      <c r="A385" s="14" t="s">
        <v>991</v>
      </c>
      <c r="B385" s="3" t="s">
        <v>194</v>
      </c>
      <c r="C385" s="191" t="s">
        <v>2</v>
      </c>
      <c r="D385" s="192"/>
      <c r="E385" s="192"/>
      <c r="F385" s="193"/>
      <c r="G385" s="31" t="str">
        <f>IF(OR(C385=Lists!$B$27,ISBLANK(C385)),Controlemeldingen!$A$8,"")</f>
        <v>Maak een keuze uit het drop-down menu</v>
      </c>
    </row>
    <row r="386" spans="1:46" s="4" customFormat="1" ht="22.5" customHeight="1" x14ac:dyDescent="0.25">
      <c r="A386" s="14"/>
      <c r="B386" s="14"/>
      <c r="C386" s="190" t="s">
        <v>0</v>
      </c>
      <c r="D386" s="190"/>
      <c r="E386" s="190"/>
      <c r="F386" s="190"/>
      <c r="G386" s="142" t="s">
        <v>1</v>
      </c>
    </row>
    <row r="387" spans="1:46" s="4" customFormat="1" x14ac:dyDescent="0.25">
      <c r="A387" s="14" t="s">
        <v>1030</v>
      </c>
      <c r="B387" s="3" t="s">
        <v>91</v>
      </c>
      <c r="C387" s="191" t="s">
        <v>2</v>
      </c>
      <c r="D387" s="192"/>
      <c r="E387" s="192"/>
      <c r="F387" s="193"/>
      <c r="G387" s="31" t="str">
        <f>IF(OR(C387=Lists!$B$27,ISBLANK(C387)),Controlemeldingen!$A$8,"")</f>
        <v>Maak een keuze uit het drop-down menu</v>
      </c>
    </row>
    <row r="388" spans="1:46" s="95" customFormat="1" x14ac:dyDescent="0.25">
      <c r="A388" s="14"/>
      <c r="B388" s="14"/>
      <c r="C388" s="201" t="s">
        <v>0</v>
      </c>
      <c r="D388" s="201"/>
      <c r="E388" s="201"/>
      <c r="F388" s="201"/>
      <c r="G388" s="117" t="s">
        <v>1</v>
      </c>
      <c r="H388" s="14"/>
      <c r="I388" s="118"/>
      <c r="J388" s="119"/>
      <c r="K388" s="119"/>
      <c r="L388" s="119"/>
      <c r="M388" s="119"/>
      <c r="N388" s="119"/>
      <c r="O388" s="119"/>
      <c r="P388" s="119"/>
      <c r="Q388" s="119"/>
      <c r="R388" s="119"/>
      <c r="S388" s="119"/>
      <c r="T388" s="119"/>
      <c r="U388" s="119"/>
      <c r="V388" s="119"/>
      <c r="W388" s="119"/>
      <c r="X388" s="119"/>
      <c r="Y388" s="119"/>
      <c r="Z388" s="119"/>
      <c r="AA388" s="119"/>
      <c r="AB388" s="119"/>
      <c r="AC388" s="119"/>
      <c r="AD388" s="119"/>
      <c r="AE388" s="119"/>
      <c r="AF388" s="119"/>
      <c r="AG388" s="119"/>
      <c r="AH388" s="119"/>
      <c r="AI388" s="119"/>
      <c r="AJ388" s="119"/>
      <c r="AK388" s="119"/>
      <c r="AL388" s="119"/>
      <c r="AM388" s="119"/>
      <c r="AN388" s="119"/>
      <c r="AO388" s="119"/>
      <c r="AP388" s="119"/>
      <c r="AQ388" s="119"/>
      <c r="AR388" s="119"/>
      <c r="AS388" s="119"/>
      <c r="AT388" s="119"/>
    </row>
    <row r="389" spans="1:46" s="95" customFormat="1" ht="30" x14ac:dyDescent="0.25">
      <c r="A389" s="14" t="s">
        <v>1031</v>
      </c>
      <c r="B389" s="3" t="s">
        <v>994</v>
      </c>
      <c r="C389" s="191" t="s">
        <v>47</v>
      </c>
      <c r="D389" s="192"/>
      <c r="E389" s="192"/>
      <c r="F389" s="193"/>
      <c r="G389" s="31" t="str">
        <f>IF(C389=Lists!$B$3,Controlemeldingen!$A$11,"")</f>
        <v>Vermeld (optioneel) een toelichting</v>
      </c>
      <c r="I389" s="118"/>
      <c r="J389" s="119"/>
      <c r="K389" s="119"/>
      <c r="L389" s="119"/>
      <c r="M389" s="119"/>
      <c r="N389" s="119"/>
      <c r="O389" s="119"/>
      <c r="P389" s="119"/>
      <c r="Q389" s="119"/>
      <c r="R389" s="119"/>
      <c r="S389" s="119"/>
      <c r="T389" s="119"/>
      <c r="U389" s="119"/>
      <c r="V389" s="119"/>
      <c r="W389" s="119"/>
      <c r="X389" s="119"/>
      <c r="Y389" s="119"/>
      <c r="Z389" s="119"/>
      <c r="AA389" s="119"/>
      <c r="AB389" s="119"/>
      <c r="AC389" s="119"/>
      <c r="AD389" s="119"/>
      <c r="AE389" s="119"/>
      <c r="AF389" s="119"/>
      <c r="AG389" s="119"/>
      <c r="AH389" s="119"/>
      <c r="AI389" s="119"/>
      <c r="AJ389" s="119"/>
      <c r="AK389" s="119"/>
      <c r="AL389" s="119"/>
      <c r="AM389" s="119"/>
      <c r="AN389" s="119"/>
      <c r="AO389" s="119"/>
      <c r="AP389" s="119"/>
      <c r="AQ389" s="119"/>
      <c r="AR389" s="119"/>
      <c r="AS389" s="119"/>
      <c r="AT389" s="119"/>
    </row>
    <row r="390" spans="1:46" s="4" customFormat="1" x14ac:dyDescent="0.25">
      <c r="A390" s="96"/>
      <c r="B390" s="95"/>
      <c r="C390" s="95"/>
      <c r="D390" s="95"/>
      <c r="E390" s="95"/>
      <c r="F390" s="95"/>
    </row>
    <row r="391" spans="1:46" s="4" customFormat="1" x14ac:dyDescent="0.25">
      <c r="A391" s="96"/>
      <c r="B391" s="167" t="s">
        <v>195</v>
      </c>
      <c r="C391" s="95"/>
      <c r="D391" s="95"/>
      <c r="E391" s="95"/>
      <c r="F391" s="95"/>
    </row>
    <row r="392" spans="1:46" s="4" customFormat="1" x14ac:dyDescent="0.25">
      <c r="A392" s="96"/>
      <c r="B392" s="95"/>
      <c r="C392" s="201" t="s">
        <v>0</v>
      </c>
      <c r="D392" s="201"/>
      <c r="E392" s="201"/>
      <c r="F392" s="201"/>
      <c r="G392" s="2" t="s">
        <v>1</v>
      </c>
    </row>
    <row r="393" spans="1:46" s="8" customFormat="1" ht="22.5" customHeight="1" x14ac:dyDescent="0.35">
      <c r="A393" s="38" t="s">
        <v>1032</v>
      </c>
      <c r="B393" s="54" t="s">
        <v>415</v>
      </c>
      <c r="C393" s="172" t="s">
        <v>2</v>
      </c>
      <c r="D393" s="173"/>
      <c r="E393" s="173"/>
      <c r="F393" s="174"/>
      <c r="G393" s="57" t="str">
        <f>IF(OR(C393=Lists!$B$4,ISBLANK(C393)),Controlemeldingen!$A$8,"")</f>
        <v>Maak een keuze uit het drop-down menu</v>
      </c>
    </row>
    <row r="394" spans="1:46" s="11" customFormat="1" ht="22.5" customHeight="1" x14ac:dyDescent="0.25">
      <c r="A394" s="14"/>
      <c r="B394" s="66"/>
      <c r="C394" s="168"/>
      <c r="D394" s="168"/>
      <c r="E394" s="168"/>
      <c r="F394" s="168"/>
      <c r="G394" s="32"/>
    </row>
    <row r="395" spans="1:46" s="95" customFormat="1" ht="30.75" customHeight="1" x14ac:dyDescent="0.25">
      <c r="A395" s="14" t="s">
        <v>993</v>
      </c>
      <c r="B395" s="3" t="s">
        <v>1306</v>
      </c>
      <c r="C395" s="201" t="s">
        <v>205</v>
      </c>
      <c r="D395" s="201"/>
      <c r="E395" s="201"/>
      <c r="F395" s="201"/>
      <c r="G395" s="117" t="s">
        <v>1</v>
      </c>
      <c r="H395" s="14"/>
      <c r="I395" s="118"/>
      <c r="J395" s="119"/>
      <c r="K395" s="119"/>
      <c r="L395" s="119"/>
      <c r="M395" s="119"/>
      <c r="N395" s="119"/>
      <c r="O395" s="119"/>
      <c r="P395" s="119"/>
      <c r="Q395" s="119"/>
      <c r="R395" s="119"/>
      <c r="S395" s="119"/>
      <c r="T395" s="119"/>
      <c r="U395" s="119"/>
      <c r="V395" s="119"/>
      <c r="W395" s="119"/>
      <c r="X395" s="119"/>
      <c r="Y395" s="119"/>
      <c r="Z395" s="119"/>
      <c r="AA395" s="119"/>
      <c r="AB395" s="119"/>
      <c r="AC395" s="119"/>
      <c r="AD395" s="119"/>
      <c r="AE395" s="119"/>
      <c r="AF395" s="119"/>
      <c r="AG395" s="119"/>
      <c r="AH395" s="119"/>
      <c r="AI395" s="119"/>
      <c r="AJ395" s="119"/>
      <c r="AK395" s="119"/>
      <c r="AL395" s="119"/>
      <c r="AM395" s="119"/>
      <c r="AN395" s="119"/>
      <c r="AO395" s="119"/>
      <c r="AP395" s="119"/>
      <c r="AQ395" s="119"/>
      <c r="AR395" s="119"/>
      <c r="AS395" s="119"/>
      <c r="AT395" s="119"/>
    </row>
    <row r="396" spans="1:46" s="95" customFormat="1" x14ac:dyDescent="0.25">
      <c r="A396" s="14" t="s">
        <v>1410</v>
      </c>
      <c r="B396" s="3" t="s">
        <v>976</v>
      </c>
      <c r="C396" s="191"/>
      <c r="D396" s="192"/>
      <c r="E396" s="192"/>
      <c r="F396" s="193"/>
      <c r="G396" s="31" t="str">
        <f>IF(ISNUMBER(C396),"",Controlemeldingen!$A$9)</f>
        <v>Voer een aantal (of 0) in</v>
      </c>
      <c r="I396" s="118"/>
      <c r="J396" s="119"/>
      <c r="K396" s="119"/>
      <c r="L396" s="119"/>
      <c r="M396" s="119"/>
      <c r="N396" s="119"/>
      <c r="O396" s="119"/>
      <c r="P396" s="119"/>
      <c r="Q396" s="119"/>
      <c r="R396" s="119"/>
      <c r="S396" s="119"/>
      <c r="T396" s="119"/>
      <c r="U396" s="119"/>
      <c r="V396" s="119"/>
      <c r="W396" s="119"/>
      <c r="X396" s="119"/>
      <c r="Y396" s="119"/>
      <c r="Z396" s="119"/>
      <c r="AA396" s="119"/>
      <c r="AB396" s="119"/>
      <c r="AC396" s="119"/>
      <c r="AD396" s="119"/>
      <c r="AE396" s="119"/>
      <c r="AF396" s="119"/>
      <c r="AG396" s="119"/>
      <c r="AH396" s="119"/>
      <c r="AI396" s="119"/>
      <c r="AJ396" s="119"/>
      <c r="AK396" s="119"/>
      <c r="AL396" s="119"/>
      <c r="AM396" s="119"/>
      <c r="AN396" s="119"/>
      <c r="AO396" s="119"/>
      <c r="AP396" s="119"/>
      <c r="AQ396" s="119"/>
      <c r="AR396" s="119"/>
      <c r="AS396" s="119"/>
      <c r="AT396" s="119"/>
    </row>
    <row r="397" spans="1:46" s="95" customFormat="1" x14ac:dyDescent="0.25">
      <c r="A397" s="14" t="s">
        <v>1411</v>
      </c>
      <c r="B397" s="3" t="s">
        <v>977</v>
      </c>
      <c r="C397" s="191"/>
      <c r="D397" s="192"/>
      <c r="E397" s="192"/>
      <c r="F397" s="193"/>
      <c r="G397" s="31" t="str">
        <f>IF(ISNUMBER(C397),"",Controlemeldingen!$A$9)</f>
        <v>Voer een aantal (of 0) in</v>
      </c>
      <c r="I397" s="118"/>
      <c r="J397" s="119"/>
      <c r="K397" s="119"/>
      <c r="L397" s="119"/>
      <c r="M397" s="119"/>
      <c r="N397" s="119"/>
      <c r="O397" s="119"/>
      <c r="P397" s="119"/>
      <c r="Q397" s="119"/>
      <c r="R397" s="119"/>
      <c r="S397" s="119"/>
      <c r="T397" s="119"/>
      <c r="U397" s="119"/>
      <c r="V397" s="119"/>
      <c r="W397" s="119"/>
      <c r="X397" s="119"/>
      <c r="Y397" s="119"/>
      <c r="Z397" s="119"/>
      <c r="AA397" s="119"/>
      <c r="AB397" s="119"/>
      <c r="AC397" s="119"/>
      <c r="AD397" s="119"/>
      <c r="AE397" s="119"/>
      <c r="AF397" s="119"/>
      <c r="AG397" s="119"/>
      <c r="AH397" s="119"/>
      <c r="AI397" s="119"/>
      <c r="AJ397" s="119"/>
      <c r="AK397" s="119"/>
      <c r="AL397" s="119"/>
      <c r="AM397" s="119"/>
      <c r="AN397" s="119"/>
      <c r="AO397" s="119"/>
      <c r="AP397" s="119"/>
      <c r="AQ397" s="119"/>
      <c r="AR397" s="119"/>
      <c r="AS397" s="119"/>
      <c r="AT397" s="119"/>
    </row>
    <row r="398" spans="1:46" s="95" customFormat="1" x14ac:dyDescent="0.25">
      <c r="A398" s="14" t="s">
        <v>1412</v>
      </c>
      <c r="B398" s="3" t="s">
        <v>978</v>
      </c>
      <c r="C398" s="191"/>
      <c r="D398" s="192"/>
      <c r="E398" s="192"/>
      <c r="F398" s="193"/>
      <c r="G398" s="31" t="str">
        <f>IF(ISNUMBER(C398),"",Controlemeldingen!$A$9)</f>
        <v>Voer een aantal (of 0) in</v>
      </c>
      <c r="I398" s="118"/>
      <c r="J398" s="119"/>
      <c r="K398" s="119"/>
      <c r="L398" s="119"/>
      <c r="M398" s="119"/>
      <c r="N398" s="119"/>
      <c r="O398" s="119"/>
      <c r="P398" s="119"/>
      <c r="Q398" s="119"/>
      <c r="R398" s="119"/>
      <c r="S398" s="119"/>
      <c r="T398" s="119"/>
      <c r="U398" s="119"/>
      <c r="V398" s="119"/>
      <c r="W398" s="119"/>
      <c r="X398" s="119"/>
      <c r="Y398" s="119"/>
      <c r="Z398" s="119"/>
      <c r="AA398" s="119"/>
      <c r="AB398" s="119"/>
      <c r="AC398" s="119"/>
      <c r="AD398" s="119"/>
      <c r="AE398" s="119"/>
      <c r="AF398" s="119"/>
      <c r="AG398" s="119"/>
      <c r="AH398" s="119"/>
      <c r="AI398" s="119"/>
      <c r="AJ398" s="119"/>
      <c r="AK398" s="119"/>
      <c r="AL398" s="119"/>
      <c r="AM398" s="119"/>
      <c r="AN398" s="119"/>
      <c r="AO398" s="119"/>
      <c r="AP398" s="119"/>
      <c r="AQ398" s="119"/>
      <c r="AR398" s="119"/>
      <c r="AS398" s="119"/>
      <c r="AT398" s="119"/>
    </row>
    <row r="399" spans="1:46" s="95" customFormat="1" x14ac:dyDescent="0.25">
      <c r="A399" s="14" t="s">
        <v>1413</v>
      </c>
      <c r="B399" s="3" t="s">
        <v>979</v>
      </c>
      <c r="C399" s="191"/>
      <c r="D399" s="192"/>
      <c r="E399" s="192"/>
      <c r="F399" s="193"/>
      <c r="G399" s="31" t="str">
        <f>IF(ISNUMBER(C399),"",Controlemeldingen!$A$9)</f>
        <v>Voer een aantal (of 0) in</v>
      </c>
      <c r="I399" s="118"/>
      <c r="J399" s="119"/>
      <c r="K399" s="119"/>
      <c r="L399" s="119"/>
      <c r="M399" s="119"/>
      <c r="N399" s="119"/>
      <c r="O399" s="119"/>
      <c r="P399" s="119"/>
      <c r="Q399" s="119"/>
      <c r="R399" s="119"/>
      <c r="S399" s="119"/>
      <c r="T399" s="119"/>
      <c r="U399" s="119"/>
      <c r="V399" s="119"/>
      <c r="W399" s="119"/>
      <c r="X399" s="119"/>
      <c r="Y399" s="119"/>
      <c r="Z399" s="119"/>
      <c r="AA399" s="119"/>
      <c r="AB399" s="119"/>
      <c r="AC399" s="119"/>
      <c r="AD399" s="119"/>
      <c r="AE399" s="119"/>
      <c r="AF399" s="119"/>
      <c r="AG399" s="119"/>
      <c r="AH399" s="119"/>
      <c r="AI399" s="119"/>
      <c r="AJ399" s="119"/>
      <c r="AK399" s="119"/>
      <c r="AL399" s="119"/>
      <c r="AM399" s="119"/>
      <c r="AN399" s="119"/>
      <c r="AO399" s="119"/>
      <c r="AP399" s="119"/>
      <c r="AQ399" s="119"/>
      <c r="AR399" s="119"/>
      <c r="AS399" s="119"/>
      <c r="AT399" s="119"/>
    </row>
    <row r="400" spans="1:46" s="95" customFormat="1" x14ac:dyDescent="0.25">
      <c r="A400" s="14" t="s">
        <v>1414</v>
      </c>
      <c r="B400" s="3" t="s">
        <v>197</v>
      </c>
      <c r="C400" s="191"/>
      <c r="D400" s="192"/>
      <c r="E400" s="192"/>
      <c r="F400" s="193"/>
      <c r="G400" s="31" t="str">
        <f>IF(ISNUMBER(C400),"",Controlemeldingen!$A$9)</f>
        <v>Voer een aantal (of 0) in</v>
      </c>
      <c r="I400" s="118"/>
      <c r="J400" s="119"/>
      <c r="K400" s="119"/>
      <c r="L400" s="119"/>
      <c r="M400" s="119"/>
      <c r="N400" s="119"/>
      <c r="O400" s="119"/>
      <c r="P400" s="119"/>
      <c r="Q400" s="119"/>
      <c r="R400" s="119"/>
      <c r="S400" s="119"/>
      <c r="T400" s="119"/>
      <c r="U400" s="119"/>
      <c r="V400" s="119"/>
      <c r="W400" s="119"/>
      <c r="X400" s="119"/>
      <c r="Y400" s="119"/>
      <c r="Z400" s="119"/>
      <c r="AA400" s="119"/>
      <c r="AB400" s="119"/>
      <c r="AC400" s="119"/>
      <c r="AD400" s="119"/>
      <c r="AE400" s="119"/>
      <c r="AF400" s="119"/>
      <c r="AG400" s="119"/>
      <c r="AH400" s="119"/>
      <c r="AI400" s="119"/>
      <c r="AJ400" s="119"/>
      <c r="AK400" s="119"/>
      <c r="AL400" s="119"/>
      <c r="AM400" s="119"/>
      <c r="AN400" s="119"/>
      <c r="AO400" s="119"/>
      <c r="AP400" s="119"/>
      <c r="AQ400" s="119"/>
      <c r="AR400" s="119"/>
      <c r="AS400" s="119"/>
      <c r="AT400" s="119"/>
    </row>
    <row r="401" spans="1:46" s="95" customFormat="1" x14ac:dyDescent="0.25">
      <c r="A401" s="96"/>
      <c r="I401" s="118"/>
      <c r="J401" s="119"/>
      <c r="K401" s="119"/>
      <c r="L401" s="119"/>
      <c r="M401" s="119"/>
      <c r="N401" s="119"/>
      <c r="O401" s="119"/>
      <c r="P401" s="119"/>
      <c r="Q401" s="119"/>
      <c r="R401" s="119"/>
      <c r="S401" s="119"/>
      <c r="T401" s="119"/>
      <c r="U401" s="119"/>
      <c r="V401" s="119"/>
      <c r="W401" s="119"/>
      <c r="X401" s="119"/>
      <c r="Y401" s="119"/>
      <c r="Z401" s="119"/>
      <c r="AA401" s="119"/>
      <c r="AB401" s="119"/>
      <c r="AC401" s="119"/>
      <c r="AD401" s="119"/>
      <c r="AE401" s="119"/>
      <c r="AF401" s="119"/>
      <c r="AG401" s="119"/>
      <c r="AH401" s="119"/>
      <c r="AI401" s="119"/>
      <c r="AJ401" s="119"/>
      <c r="AK401" s="119"/>
      <c r="AL401" s="119"/>
      <c r="AM401" s="119"/>
      <c r="AN401" s="119"/>
      <c r="AO401" s="119"/>
      <c r="AP401" s="119"/>
      <c r="AQ401" s="119"/>
      <c r="AR401" s="119"/>
      <c r="AS401" s="119"/>
      <c r="AT401" s="119"/>
    </row>
    <row r="402" spans="1:46" s="95" customFormat="1" ht="20" x14ac:dyDescent="0.25">
      <c r="A402" s="14" t="s">
        <v>995</v>
      </c>
      <c r="B402" s="3" t="s">
        <v>997</v>
      </c>
      <c r="C402" s="201" t="s">
        <v>0</v>
      </c>
      <c r="D402" s="201"/>
      <c r="E402" s="201"/>
      <c r="F402" s="201"/>
      <c r="G402" s="117" t="s">
        <v>1</v>
      </c>
      <c r="H402" s="14"/>
      <c r="I402" s="118"/>
      <c r="J402" s="119"/>
      <c r="K402" s="119"/>
      <c r="L402" s="119"/>
      <c r="M402" s="119"/>
      <c r="N402" s="119"/>
      <c r="O402" s="119"/>
      <c r="P402" s="119"/>
      <c r="Q402" s="119"/>
      <c r="R402" s="119"/>
      <c r="S402" s="119"/>
      <c r="T402" s="119"/>
      <c r="U402" s="119"/>
      <c r="V402" s="119"/>
      <c r="W402" s="119"/>
      <c r="X402" s="119"/>
      <c r="Y402" s="119"/>
      <c r="Z402" s="119"/>
      <c r="AA402" s="119"/>
      <c r="AB402" s="119"/>
      <c r="AC402" s="119"/>
      <c r="AD402" s="119"/>
      <c r="AE402" s="119"/>
      <c r="AF402" s="119"/>
      <c r="AG402" s="119"/>
      <c r="AH402" s="119"/>
      <c r="AI402" s="119"/>
      <c r="AJ402" s="119"/>
      <c r="AK402" s="119"/>
      <c r="AL402" s="119"/>
      <c r="AM402" s="119"/>
      <c r="AN402" s="119"/>
      <c r="AO402" s="119"/>
      <c r="AP402" s="119"/>
      <c r="AQ402" s="119"/>
      <c r="AR402" s="119"/>
      <c r="AS402" s="119"/>
      <c r="AT402" s="119"/>
    </row>
    <row r="403" spans="1:46" s="95" customFormat="1" ht="13.9" customHeight="1" x14ac:dyDescent="0.25">
      <c r="A403" s="14" t="s">
        <v>1415</v>
      </c>
      <c r="B403" s="3" t="s">
        <v>976</v>
      </c>
      <c r="C403" s="172" t="s">
        <v>47</v>
      </c>
      <c r="D403" s="173"/>
      <c r="E403" s="173"/>
      <c r="F403" s="174"/>
      <c r="G403" s="31" t="str">
        <f>IF(OR(C403=Controlemeldingen!$B$16,ISBLANK(C403)),Controlemeldingen!$A$16,"")</f>
        <v>Geef een toelichting of kies "n.v.t."</v>
      </c>
      <c r="I403" s="118"/>
      <c r="J403" s="119"/>
      <c r="K403" s="119"/>
      <c r="L403" s="119"/>
      <c r="M403" s="119"/>
      <c r="N403" s="119"/>
      <c r="O403" s="119"/>
      <c r="P403" s="119"/>
      <c r="Q403" s="119"/>
      <c r="R403" s="119"/>
      <c r="S403" s="119"/>
      <c r="T403" s="119"/>
      <c r="U403" s="119"/>
      <c r="V403" s="119"/>
      <c r="W403" s="119"/>
      <c r="X403" s="119"/>
      <c r="Y403" s="119"/>
      <c r="Z403" s="119"/>
      <c r="AA403" s="119"/>
      <c r="AB403" s="119"/>
      <c r="AC403" s="119"/>
      <c r="AD403" s="119"/>
      <c r="AE403" s="119"/>
      <c r="AF403" s="119"/>
      <c r="AG403" s="119"/>
      <c r="AH403" s="119"/>
      <c r="AI403" s="119"/>
      <c r="AJ403" s="119"/>
      <c r="AK403" s="119"/>
      <c r="AL403" s="119"/>
      <c r="AM403" s="119"/>
      <c r="AN403" s="119"/>
      <c r="AO403" s="119"/>
      <c r="AP403" s="119"/>
      <c r="AQ403" s="119"/>
      <c r="AR403" s="119"/>
      <c r="AS403" s="119"/>
      <c r="AT403" s="119"/>
    </row>
    <row r="404" spans="1:46" s="95" customFormat="1" ht="13.9" customHeight="1" x14ac:dyDescent="0.25">
      <c r="A404" s="14" t="s">
        <v>1416</v>
      </c>
      <c r="B404" s="3" t="s">
        <v>977</v>
      </c>
      <c r="C404" s="172" t="s">
        <v>47</v>
      </c>
      <c r="D404" s="173"/>
      <c r="E404" s="173"/>
      <c r="F404" s="174"/>
      <c r="G404" s="31" t="str">
        <f>IF(OR(C404=Controlemeldingen!$B$16,ISBLANK(C404)),Controlemeldingen!$A$16,"")</f>
        <v>Geef een toelichting of kies "n.v.t."</v>
      </c>
      <c r="I404" s="118"/>
      <c r="J404" s="119"/>
      <c r="K404" s="119"/>
      <c r="L404" s="119"/>
      <c r="M404" s="119"/>
      <c r="N404" s="119"/>
      <c r="O404" s="119"/>
      <c r="P404" s="119"/>
      <c r="Q404" s="119"/>
      <c r="R404" s="119"/>
      <c r="S404" s="119"/>
      <c r="T404" s="119"/>
      <c r="U404" s="119"/>
      <c r="V404" s="119"/>
      <c r="W404" s="119"/>
      <c r="X404" s="119"/>
      <c r="Y404" s="119"/>
      <c r="Z404" s="119"/>
      <c r="AA404" s="119"/>
      <c r="AB404" s="119"/>
      <c r="AC404" s="119"/>
      <c r="AD404" s="119"/>
      <c r="AE404" s="119"/>
      <c r="AF404" s="119"/>
      <c r="AG404" s="119"/>
      <c r="AH404" s="119"/>
      <c r="AI404" s="119"/>
      <c r="AJ404" s="119"/>
      <c r="AK404" s="119"/>
      <c r="AL404" s="119"/>
      <c r="AM404" s="119"/>
      <c r="AN404" s="119"/>
      <c r="AO404" s="119"/>
      <c r="AP404" s="119"/>
      <c r="AQ404" s="119"/>
      <c r="AR404" s="119"/>
      <c r="AS404" s="119"/>
      <c r="AT404" s="119"/>
    </row>
    <row r="405" spans="1:46" s="95" customFormat="1" ht="13.9" customHeight="1" x14ac:dyDescent="0.25">
      <c r="A405" s="14" t="s">
        <v>1417</v>
      </c>
      <c r="B405" s="3" t="s">
        <v>978</v>
      </c>
      <c r="C405" s="172" t="s">
        <v>47</v>
      </c>
      <c r="D405" s="173"/>
      <c r="E405" s="173"/>
      <c r="F405" s="174"/>
      <c r="G405" s="31" t="str">
        <f>IF(OR(C405=Controlemeldingen!$B$16,ISBLANK(C405)),Controlemeldingen!$A$16,"")</f>
        <v>Geef een toelichting of kies "n.v.t."</v>
      </c>
      <c r="I405" s="118"/>
      <c r="J405" s="119"/>
      <c r="K405" s="119"/>
      <c r="L405" s="119"/>
      <c r="M405" s="119"/>
      <c r="N405" s="119"/>
      <c r="O405" s="119"/>
      <c r="P405" s="119"/>
      <c r="Q405" s="119"/>
      <c r="R405" s="119"/>
      <c r="S405" s="119"/>
      <c r="T405" s="119"/>
      <c r="U405" s="119"/>
      <c r="V405" s="119"/>
      <c r="W405" s="119"/>
      <c r="X405" s="119"/>
      <c r="Y405" s="119"/>
      <c r="Z405" s="119"/>
      <c r="AA405" s="119"/>
      <c r="AB405" s="119"/>
      <c r="AC405" s="119"/>
      <c r="AD405" s="119"/>
      <c r="AE405" s="119"/>
      <c r="AF405" s="119"/>
      <c r="AG405" s="119"/>
      <c r="AH405" s="119"/>
      <c r="AI405" s="119"/>
      <c r="AJ405" s="119"/>
      <c r="AK405" s="119"/>
      <c r="AL405" s="119"/>
      <c r="AM405" s="119"/>
      <c r="AN405" s="119"/>
      <c r="AO405" s="119"/>
      <c r="AP405" s="119"/>
      <c r="AQ405" s="119"/>
      <c r="AR405" s="119"/>
      <c r="AS405" s="119"/>
      <c r="AT405" s="119"/>
    </row>
    <row r="406" spans="1:46" s="95" customFormat="1" ht="13.9" customHeight="1" x14ac:dyDescent="0.25">
      <c r="A406" s="14" t="s">
        <v>1418</v>
      </c>
      <c r="B406" s="3" t="s">
        <v>196</v>
      </c>
      <c r="C406" s="172" t="s">
        <v>47</v>
      </c>
      <c r="D406" s="173"/>
      <c r="E406" s="173"/>
      <c r="F406" s="174"/>
      <c r="G406" s="31" t="str">
        <f>IF(OR(C406=Controlemeldingen!$B$16,ISBLANK(C406)),Controlemeldingen!$A$16,"")</f>
        <v>Geef een toelichting of kies "n.v.t."</v>
      </c>
      <c r="I406" s="118"/>
      <c r="J406" s="119"/>
      <c r="K406" s="119"/>
      <c r="L406" s="119"/>
      <c r="M406" s="119"/>
      <c r="N406" s="119"/>
      <c r="O406" s="119"/>
      <c r="P406" s="119"/>
      <c r="Q406" s="119"/>
      <c r="R406" s="119"/>
      <c r="S406" s="119"/>
      <c r="T406" s="119"/>
      <c r="U406" s="119"/>
      <c r="V406" s="119"/>
      <c r="W406" s="119"/>
      <c r="X406" s="119"/>
      <c r="Y406" s="119"/>
      <c r="Z406" s="119"/>
      <c r="AA406" s="119"/>
      <c r="AB406" s="119"/>
      <c r="AC406" s="119"/>
      <c r="AD406" s="119"/>
      <c r="AE406" s="119"/>
      <c r="AF406" s="119"/>
      <c r="AG406" s="119"/>
      <c r="AH406" s="119"/>
      <c r="AI406" s="119"/>
      <c r="AJ406" s="119"/>
      <c r="AK406" s="119"/>
      <c r="AL406" s="119"/>
      <c r="AM406" s="119"/>
      <c r="AN406" s="119"/>
      <c r="AO406" s="119"/>
      <c r="AP406" s="119"/>
      <c r="AQ406" s="119"/>
      <c r="AR406" s="119"/>
      <c r="AS406" s="119"/>
      <c r="AT406" s="119"/>
    </row>
    <row r="407" spans="1:46" s="95" customFormat="1" ht="13.9" customHeight="1" x14ac:dyDescent="0.25">
      <c r="A407" s="14" t="s">
        <v>1419</v>
      </c>
      <c r="B407" s="3" t="s">
        <v>980</v>
      </c>
      <c r="C407" s="172" t="s">
        <v>47</v>
      </c>
      <c r="D407" s="173"/>
      <c r="E407" s="173"/>
      <c r="F407" s="174"/>
      <c r="G407" s="31" t="str">
        <f>IF(OR(C407=Controlemeldingen!$B$16,ISBLANK(C407)),Controlemeldingen!$A$16,"")</f>
        <v>Geef een toelichting of kies "n.v.t."</v>
      </c>
      <c r="I407" s="118"/>
      <c r="J407" s="119"/>
      <c r="K407" s="119"/>
      <c r="L407" s="119"/>
      <c r="M407" s="119"/>
      <c r="N407" s="119"/>
      <c r="O407" s="119"/>
      <c r="P407" s="119"/>
      <c r="Q407" s="119"/>
      <c r="R407" s="119"/>
      <c r="S407" s="119"/>
      <c r="T407" s="119"/>
      <c r="U407" s="119"/>
      <c r="V407" s="119"/>
      <c r="W407" s="119"/>
      <c r="X407" s="119"/>
      <c r="Y407" s="119"/>
      <c r="Z407" s="119"/>
      <c r="AA407" s="119"/>
      <c r="AB407" s="119"/>
      <c r="AC407" s="119"/>
      <c r="AD407" s="119"/>
      <c r="AE407" s="119"/>
      <c r="AF407" s="119"/>
      <c r="AG407" s="119"/>
      <c r="AH407" s="119"/>
      <c r="AI407" s="119"/>
      <c r="AJ407" s="119"/>
      <c r="AK407" s="119"/>
      <c r="AL407" s="119"/>
      <c r="AM407" s="119"/>
      <c r="AN407" s="119"/>
      <c r="AO407" s="119"/>
      <c r="AP407" s="119"/>
      <c r="AQ407" s="119"/>
      <c r="AR407" s="119"/>
      <c r="AS407" s="119"/>
      <c r="AT407" s="119"/>
    </row>
    <row r="408" spans="1:46" s="95" customFormat="1" ht="13.9" customHeight="1" x14ac:dyDescent="0.25">
      <c r="A408" s="14" t="s">
        <v>1420</v>
      </c>
      <c r="B408" s="3" t="s">
        <v>197</v>
      </c>
      <c r="C408" s="172" t="s">
        <v>47</v>
      </c>
      <c r="D408" s="173"/>
      <c r="E408" s="173"/>
      <c r="F408" s="174"/>
      <c r="G408" s="31" t="str">
        <f>IF(OR(C408=Controlemeldingen!$B$16,ISBLANK(C408)),Controlemeldingen!$A$16,"")</f>
        <v>Geef een toelichting of kies "n.v.t."</v>
      </c>
      <c r="I408" s="118"/>
      <c r="J408" s="119"/>
      <c r="K408" s="119"/>
      <c r="L408" s="119"/>
      <c r="M408" s="119"/>
      <c r="N408" s="119"/>
      <c r="O408" s="119"/>
      <c r="P408" s="119"/>
      <c r="Q408" s="119"/>
      <c r="R408" s="119"/>
      <c r="S408" s="119"/>
      <c r="T408" s="119"/>
      <c r="U408" s="119"/>
      <c r="V408" s="119"/>
      <c r="W408" s="119"/>
      <c r="X408" s="119"/>
      <c r="Y408" s="119"/>
      <c r="Z408" s="119"/>
      <c r="AA408" s="119"/>
      <c r="AB408" s="119"/>
      <c r="AC408" s="119"/>
      <c r="AD408" s="119"/>
      <c r="AE408" s="119"/>
      <c r="AF408" s="119"/>
      <c r="AG408" s="119"/>
      <c r="AH408" s="119"/>
      <c r="AI408" s="119"/>
      <c r="AJ408" s="119"/>
      <c r="AK408" s="119"/>
      <c r="AL408" s="119"/>
      <c r="AM408" s="119"/>
      <c r="AN408" s="119"/>
      <c r="AO408" s="119"/>
      <c r="AP408" s="119"/>
      <c r="AQ408" s="119"/>
      <c r="AR408" s="119"/>
      <c r="AS408" s="119"/>
      <c r="AT408" s="119"/>
    </row>
    <row r="409" spans="1:46" s="95" customFormat="1" x14ac:dyDescent="0.25">
      <c r="A409" s="96"/>
      <c r="I409" s="118"/>
      <c r="J409" s="119"/>
      <c r="K409" s="119"/>
      <c r="L409" s="119"/>
      <c r="M409" s="119"/>
      <c r="N409" s="119"/>
      <c r="O409" s="119"/>
      <c r="P409" s="119"/>
      <c r="Q409" s="119"/>
      <c r="R409" s="119"/>
      <c r="S409" s="119"/>
      <c r="T409" s="119"/>
      <c r="U409" s="119"/>
      <c r="V409" s="119"/>
      <c r="W409" s="119"/>
      <c r="X409" s="119"/>
      <c r="Y409" s="119"/>
      <c r="Z409" s="119"/>
      <c r="AA409" s="119"/>
      <c r="AB409" s="119"/>
      <c r="AC409" s="119"/>
      <c r="AD409" s="119"/>
      <c r="AE409" s="119"/>
      <c r="AF409" s="119"/>
      <c r="AG409" s="119"/>
      <c r="AH409" s="119"/>
      <c r="AI409" s="119"/>
      <c r="AJ409" s="119"/>
      <c r="AK409" s="119"/>
      <c r="AL409" s="119"/>
      <c r="AM409" s="119"/>
      <c r="AN409" s="119"/>
      <c r="AO409" s="119"/>
      <c r="AP409" s="119"/>
      <c r="AQ409" s="119"/>
      <c r="AR409" s="119"/>
      <c r="AS409" s="119"/>
      <c r="AT409" s="119"/>
    </row>
    <row r="410" spans="1:46" s="95" customFormat="1" ht="40.5" customHeight="1" x14ac:dyDescent="0.25">
      <c r="A410" s="14" t="s">
        <v>996</v>
      </c>
      <c r="B410" s="3" t="s">
        <v>999</v>
      </c>
      <c r="C410" s="201" t="s">
        <v>0</v>
      </c>
      <c r="D410" s="201"/>
      <c r="E410" s="201"/>
      <c r="F410" s="201"/>
      <c r="G410" s="117" t="s">
        <v>1</v>
      </c>
      <c r="H410" s="14"/>
      <c r="I410" s="118"/>
      <c r="J410" s="119"/>
      <c r="K410" s="119"/>
      <c r="L410" s="119"/>
      <c r="M410" s="119"/>
      <c r="N410" s="119"/>
      <c r="O410" s="119"/>
      <c r="P410" s="119"/>
      <c r="Q410" s="119"/>
      <c r="R410" s="119"/>
      <c r="S410" s="119"/>
      <c r="T410" s="119"/>
      <c r="U410" s="119"/>
      <c r="V410" s="119"/>
      <c r="W410" s="119"/>
      <c r="X410" s="119"/>
      <c r="Y410" s="119"/>
      <c r="Z410" s="119"/>
      <c r="AA410" s="119"/>
      <c r="AB410" s="119"/>
      <c r="AC410" s="119"/>
      <c r="AD410" s="119"/>
      <c r="AE410" s="119"/>
      <c r="AF410" s="119"/>
      <c r="AG410" s="119"/>
      <c r="AH410" s="119"/>
      <c r="AI410" s="119"/>
      <c r="AJ410" s="119"/>
      <c r="AK410" s="119"/>
      <c r="AL410" s="119"/>
      <c r="AM410" s="119"/>
      <c r="AN410" s="119"/>
      <c r="AO410" s="119"/>
      <c r="AP410" s="119"/>
      <c r="AQ410" s="119"/>
      <c r="AR410" s="119"/>
      <c r="AS410" s="119"/>
      <c r="AT410" s="119"/>
    </row>
    <row r="411" spans="1:46" s="95" customFormat="1" x14ac:dyDescent="0.25">
      <c r="A411" s="14" t="s">
        <v>1499</v>
      </c>
      <c r="B411" s="3" t="s">
        <v>198</v>
      </c>
      <c r="C411" s="191" t="s">
        <v>2</v>
      </c>
      <c r="D411" s="192"/>
      <c r="E411" s="192"/>
      <c r="F411" s="193"/>
      <c r="G411" s="31" t="str">
        <f>IF(OR(C411=Lists!$B$27,ISBLANK(C411)),Controlemeldingen!$A$8,"")</f>
        <v>Maak een keuze uit het drop-down menu</v>
      </c>
      <c r="I411" s="118"/>
      <c r="J411" s="119"/>
      <c r="K411" s="119"/>
      <c r="L411" s="119"/>
      <c r="M411" s="119"/>
      <c r="N411" s="119"/>
      <c r="O411" s="119"/>
      <c r="P411" s="119"/>
      <c r="Q411" s="119"/>
      <c r="R411" s="119"/>
      <c r="S411" s="119"/>
      <c r="T411" s="119"/>
      <c r="U411" s="119"/>
      <c r="V411" s="119"/>
      <c r="W411" s="119"/>
      <c r="X411" s="119"/>
      <c r="Y411" s="119"/>
      <c r="Z411" s="119"/>
      <c r="AA411" s="119"/>
      <c r="AB411" s="119"/>
      <c r="AC411" s="119"/>
      <c r="AD411" s="119"/>
      <c r="AE411" s="119"/>
      <c r="AF411" s="119"/>
      <c r="AG411" s="119"/>
      <c r="AH411" s="119"/>
      <c r="AI411" s="119"/>
      <c r="AJ411" s="119"/>
      <c r="AK411" s="119"/>
      <c r="AL411" s="119"/>
      <c r="AM411" s="119"/>
      <c r="AN411" s="119"/>
      <c r="AO411" s="119"/>
      <c r="AP411" s="119"/>
      <c r="AQ411" s="119"/>
      <c r="AR411" s="119"/>
      <c r="AS411" s="119"/>
      <c r="AT411" s="119"/>
    </row>
    <row r="412" spans="1:46" s="95" customFormat="1" ht="14.25" customHeight="1" x14ac:dyDescent="0.25">
      <c r="A412" s="14" t="s">
        <v>1500</v>
      </c>
      <c r="B412" s="3" t="s">
        <v>1000</v>
      </c>
      <c r="C412" s="191" t="s">
        <v>2</v>
      </c>
      <c r="D412" s="192"/>
      <c r="E412" s="192"/>
      <c r="F412" s="193"/>
      <c r="G412" s="31" t="str">
        <f>IF(OR(C412=Lists!$B$27,ISBLANK(C412)),Controlemeldingen!$A$8,"")</f>
        <v>Maak een keuze uit het drop-down menu</v>
      </c>
      <c r="I412" s="118"/>
      <c r="J412" s="119"/>
      <c r="K412" s="119"/>
      <c r="L412" s="119"/>
      <c r="M412" s="119"/>
      <c r="N412" s="119"/>
      <c r="O412" s="119"/>
      <c r="P412" s="119"/>
      <c r="Q412" s="119"/>
      <c r="R412" s="119"/>
      <c r="S412" s="119"/>
      <c r="T412" s="119"/>
      <c r="U412" s="119"/>
      <c r="V412" s="119"/>
      <c r="W412" s="119"/>
      <c r="X412" s="119"/>
      <c r="Y412" s="119"/>
      <c r="Z412" s="119"/>
      <c r="AA412" s="119"/>
      <c r="AB412" s="119"/>
      <c r="AC412" s="119"/>
      <c r="AD412" s="119"/>
      <c r="AE412" s="119"/>
      <c r="AF412" s="119"/>
      <c r="AG412" s="119"/>
      <c r="AH412" s="119"/>
      <c r="AI412" s="119"/>
      <c r="AJ412" s="119"/>
      <c r="AK412" s="119"/>
      <c r="AL412" s="119"/>
      <c r="AM412" s="119"/>
      <c r="AN412" s="119"/>
      <c r="AO412" s="119"/>
      <c r="AP412" s="119"/>
      <c r="AQ412" s="119"/>
      <c r="AR412" s="119"/>
      <c r="AS412" s="119"/>
      <c r="AT412" s="119"/>
    </row>
    <row r="413" spans="1:46" s="95" customFormat="1" ht="14.25" customHeight="1" x14ac:dyDescent="0.25">
      <c r="A413" s="14" t="s">
        <v>1501</v>
      </c>
      <c r="B413" s="3" t="s">
        <v>189</v>
      </c>
      <c r="C413" s="191" t="s">
        <v>2</v>
      </c>
      <c r="D413" s="192"/>
      <c r="E413" s="192"/>
      <c r="F413" s="193"/>
      <c r="G413" s="31" t="str">
        <f>IF(OR(C413=Lists!$B$27,ISBLANK(C413)),Controlemeldingen!$A$8,"")</f>
        <v>Maak een keuze uit het drop-down menu</v>
      </c>
      <c r="I413" s="118"/>
      <c r="J413" s="119"/>
      <c r="K413" s="119"/>
      <c r="L413" s="119"/>
      <c r="M413" s="119"/>
      <c r="N413" s="119"/>
      <c r="O413" s="119"/>
      <c r="P413" s="119"/>
      <c r="Q413" s="119"/>
      <c r="R413" s="119"/>
      <c r="S413" s="119"/>
      <c r="T413" s="119"/>
      <c r="U413" s="119"/>
      <c r="V413" s="119"/>
      <c r="W413" s="119"/>
      <c r="X413" s="119"/>
      <c r="Y413" s="119"/>
      <c r="Z413" s="119"/>
      <c r="AA413" s="119"/>
      <c r="AB413" s="119"/>
      <c r="AC413" s="119"/>
      <c r="AD413" s="119"/>
      <c r="AE413" s="119"/>
      <c r="AF413" s="119"/>
      <c r="AG413" s="119"/>
      <c r="AH413" s="119"/>
      <c r="AI413" s="119"/>
      <c r="AJ413" s="119"/>
      <c r="AK413" s="119"/>
      <c r="AL413" s="119"/>
      <c r="AM413" s="119"/>
      <c r="AN413" s="119"/>
      <c r="AO413" s="119"/>
      <c r="AP413" s="119"/>
      <c r="AQ413" s="119"/>
      <c r="AR413" s="119"/>
      <c r="AS413" s="119"/>
      <c r="AT413" s="119"/>
    </row>
    <row r="414" spans="1:46" s="95" customFormat="1" ht="14.25" customHeight="1" x14ac:dyDescent="0.25">
      <c r="A414" s="14" t="s">
        <v>1502</v>
      </c>
      <c r="B414" s="3" t="s">
        <v>170</v>
      </c>
      <c r="C414" s="191" t="s">
        <v>2</v>
      </c>
      <c r="D414" s="192"/>
      <c r="E414" s="192"/>
      <c r="F414" s="193"/>
      <c r="G414" s="31" t="str">
        <f>IF(OR(C414=Lists!$B$27,ISBLANK(C414)),Controlemeldingen!$A$8,"")</f>
        <v>Maak een keuze uit het drop-down menu</v>
      </c>
      <c r="I414" s="118"/>
      <c r="J414" s="119"/>
      <c r="K414" s="119"/>
      <c r="L414" s="119"/>
      <c r="M414" s="119"/>
      <c r="N414" s="119"/>
      <c r="O414" s="119"/>
      <c r="P414" s="119"/>
      <c r="Q414" s="119"/>
      <c r="R414" s="119"/>
      <c r="S414" s="119"/>
      <c r="T414" s="119"/>
      <c r="U414" s="119"/>
      <c r="V414" s="119"/>
      <c r="W414" s="119"/>
      <c r="X414" s="119"/>
      <c r="Y414" s="119"/>
      <c r="Z414" s="119"/>
      <c r="AA414" s="119"/>
      <c r="AB414" s="119"/>
      <c r="AC414" s="119"/>
      <c r="AD414" s="119"/>
      <c r="AE414" s="119"/>
      <c r="AF414" s="119"/>
      <c r="AG414" s="119"/>
      <c r="AH414" s="119"/>
      <c r="AI414" s="119"/>
      <c r="AJ414" s="119"/>
      <c r="AK414" s="119"/>
      <c r="AL414" s="119"/>
      <c r="AM414" s="119"/>
      <c r="AN414" s="119"/>
      <c r="AO414" s="119"/>
      <c r="AP414" s="119"/>
      <c r="AQ414" s="119"/>
      <c r="AR414" s="119"/>
      <c r="AS414" s="119"/>
      <c r="AT414" s="119"/>
    </row>
    <row r="415" spans="1:46" s="95" customFormat="1" ht="14.25" customHeight="1" x14ac:dyDescent="0.25">
      <c r="A415" s="14" t="s">
        <v>1503</v>
      </c>
      <c r="B415" s="3" t="s">
        <v>190</v>
      </c>
      <c r="C415" s="191" t="s">
        <v>2</v>
      </c>
      <c r="D415" s="192"/>
      <c r="E415" s="192"/>
      <c r="F415" s="193"/>
      <c r="G415" s="31" t="str">
        <f>IF(OR(C415=Lists!$B$27,ISBLANK(C415)),Controlemeldingen!$A$8,"")</f>
        <v>Maak een keuze uit het drop-down menu</v>
      </c>
      <c r="I415" s="118"/>
      <c r="J415" s="119"/>
      <c r="K415" s="119"/>
      <c r="L415" s="119"/>
      <c r="M415" s="119"/>
      <c r="N415" s="119"/>
      <c r="O415" s="119"/>
      <c r="P415" s="119"/>
      <c r="Q415" s="119"/>
      <c r="R415" s="119"/>
      <c r="S415" s="119"/>
      <c r="T415" s="119"/>
      <c r="U415" s="119"/>
      <c r="V415" s="119"/>
      <c r="W415" s="119"/>
      <c r="X415" s="119"/>
      <c r="Y415" s="119"/>
      <c r="Z415" s="119"/>
      <c r="AA415" s="119"/>
      <c r="AB415" s="119"/>
      <c r="AC415" s="119"/>
      <c r="AD415" s="119"/>
      <c r="AE415" s="119"/>
      <c r="AF415" s="119"/>
      <c r="AG415" s="119"/>
      <c r="AH415" s="119"/>
      <c r="AI415" s="119"/>
      <c r="AJ415" s="119"/>
      <c r="AK415" s="119"/>
      <c r="AL415" s="119"/>
      <c r="AM415" s="119"/>
      <c r="AN415" s="119"/>
      <c r="AO415" s="119"/>
      <c r="AP415" s="119"/>
      <c r="AQ415" s="119"/>
      <c r="AR415" s="119"/>
      <c r="AS415" s="119"/>
      <c r="AT415" s="119"/>
    </row>
    <row r="416" spans="1:46" s="95" customFormat="1" ht="14.25" customHeight="1" x14ac:dyDescent="0.25">
      <c r="A416" s="14" t="s">
        <v>1504</v>
      </c>
      <c r="B416" s="3" t="s">
        <v>199</v>
      </c>
      <c r="C416" s="191" t="s">
        <v>2</v>
      </c>
      <c r="D416" s="192"/>
      <c r="E416" s="192"/>
      <c r="F416" s="193"/>
      <c r="G416" s="31" t="str">
        <f>IF(OR(C416=Lists!$B$27,ISBLANK(C416)),Controlemeldingen!$A$8,"")</f>
        <v>Maak een keuze uit het drop-down menu</v>
      </c>
      <c r="I416" s="118"/>
      <c r="J416" s="119"/>
      <c r="K416" s="119"/>
      <c r="L416" s="119"/>
      <c r="M416" s="119"/>
      <c r="N416" s="119"/>
      <c r="O416" s="119"/>
      <c r="P416" s="119"/>
      <c r="Q416" s="119"/>
      <c r="R416" s="119"/>
      <c r="S416" s="119"/>
      <c r="T416" s="119"/>
      <c r="U416" s="119"/>
      <c r="V416" s="119"/>
      <c r="W416" s="119"/>
      <c r="X416" s="119"/>
      <c r="Y416" s="119"/>
      <c r="Z416" s="119"/>
      <c r="AA416" s="119"/>
      <c r="AB416" s="119"/>
      <c r="AC416" s="119"/>
      <c r="AD416" s="119"/>
      <c r="AE416" s="119"/>
      <c r="AF416" s="119"/>
      <c r="AG416" s="119"/>
      <c r="AH416" s="119"/>
      <c r="AI416" s="119"/>
      <c r="AJ416" s="119"/>
      <c r="AK416" s="119"/>
      <c r="AL416" s="119"/>
      <c r="AM416" s="119"/>
      <c r="AN416" s="119"/>
      <c r="AO416" s="119"/>
      <c r="AP416" s="119"/>
      <c r="AQ416" s="119"/>
      <c r="AR416" s="119"/>
      <c r="AS416" s="119"/>
      <c r="AT416" s="119"/>
    </row>
    <row r="417" spans="1:8" s="4" customFormat="1" x14ac:dyDescent="0.25">
      <c r="A417" s="96"/>
      <c r="B417" s="95"/>
      <c r="C417" s="95"/>
      <c r="D417" s="95"/>
      <c r="E417" s="95"/>
      <c r="F417" s="95"/>
    </row>
    <row r="418" spans="1:8" s="4" customFormat="1" x14ac:dyDescent="0.25">
      <c r="A418" s="110"/>
      <c r="B418" s="95"/>
      <c r="C418" s="201" t="s">
        <v>0</v>
      </c>
      <c r="D418" s="201"/>
      <c r="E418" s="201"/>
      <c r="F418" s="201"/>
      <c r="G418" s="2" t="s">
        <v>1</v>
      </c>
    </row>
    <row r="419" spans="1:8" s="4" customFormat="1" ht="30" x14ac:dyDescent="0.25">
      <c r="A419" s="14" t="s">
        <v>998</v>
      </c>
      <c r="B419" s="3" t="s">
        <v>200</v>
      </c>
      <c r="C419" s="191" t="s">
        <v>2</v>
      </c>
      <c r="D419" s="192"/>
      <c r="E419" s="192"/>
      <c r="F419" s="193"/>
      <c r="G419" s="31" t="str">
        <f>IF(OR(C419=Lists!$B$29,ISBLANK(C419)),Controlemeldingen!$A$8,"")</f>
        <v>Maak een keuze uit het drop-down menu</v>
      </c>
    </row>
    <row r="420" spans="1:8" s="4" customFormat="1" x14ac:dyDescent="0.25">
      <c r="A420" s="96"/>
      <c r="B420" s="95"/>
      <c r="C420" s="95"/>
      <c r="D420" s="95"/>
      <c r="E420" s="95"/>
      <c r="F420" s="95"/>
    </row>
    <row r="421" spans="1:8" s="4" customFormat="1" x14ac:dyDescent="0.25">
      <c r="A421" s="110"/>
      <c r="B421" s="95"/>
      <c r="C421" s="201" t="s">
        <v>0</v>
      </c>
      <c r="D421" s="201"/>
      <c r="E421" s="201"/>
      <c r="F421" s="201"/>
      <c r="G421" s="2" t="s">
        <v>1</v>
      </c>
    </row>
    <row r="422" spans="1:8" s="4" customFormat="1" ht="30" x14ac:dyDescent="0.25">
      <c r="A422" s="14" t="s">
        <v>1033</v>
      </c>
      <c r="B422" s="3" t="s">
        <v>201</v>
      </c>
      <c r="C422" s="191" t="s">
        <v>2</v>
      </c>
      <c r="D422" s="192"/>
      <c r="E422" s="192"/>
      <c r="F422" s="193"/>
      <c r="G422" s="31" t="str">
        <f>IF(OR(C422=Lists!$B$28,ISBLANK(C422)),Controlemeldingen!$A$8,"")</f>
        <v>Maak een keuze uit het drop-down menu</v>
      </c>
    </row>
    <row r="423" spans="1:8" s="4" customFormat="1" x14ac:dyDescent="0.25">
      <c r="A423" s="96"/>
      <c r="B423" s="95"/>
      <c r="C423" s="95"/>
      <c r="D423" s="95"/>
      <c r="E423" s="95"/>
      <c r="F423" s="95"/>
    </row>
    <row r="424" spans="1:8" s="4" customFormat="1" x14ac:dyDescent="0.25">
      <c r="A424" s="110"/>
      <c r="B424" s="95"/>
      <c r="C424" s="201" t="s">
        <v>0</v>
      </c>
      <c r="D424" s="201"/>
      <c r="E424" s="201"/>
      <c r="F424" s="201"/>
      <c r="G424" s="2" t="s">
        <v>1</v>
      </c>
    </row>
    <row r="425" spans="1:8" s="4" customFormat="1" ht="30" x14ac:dyDescent="0.25">
      <c r="A425" s="14" t="s">
        <v>1034</v>
      </c>
      <c r="B425" s="3" t="s">
        <v>700</v>
      </c>
      <c r="C425" s="191" t="s">
        <v>2</v>
      </c>
      <c r="D425" s="192"/>
      <c r="E425" s="192"/>
      <c r="F425" s="193"/>
      <c r="G425" s="31" t="str">
        <f>IF(OR(C425=Lists!$B$28,ISBLANK(C425)),Controlemeldingen!$A$8,"")</f>
        <v>Maak een keuze uit het drop-down menu</v>
      </c>
    </row>
    <row r="426" spans="1:8" s="4" customFormat="1" x14ac:dyDescent="0.25">
      <c r="A426" s="96"/>
      <c r="B426" s="95"/>
      <c r="C426" s="95"/>
      <c r="D426" s="95"/>
      <c r="E426" s="95"/>
      <c r="F426" s="95"/>
    </row>
    <row r="427" spans="1:8" s="4" customFormat="1" x14ac:dyDescent="0.25">
      <c r="A427" s="14"/>
      <c r="B427" s="14"/>
      <c r="C427" s="201" t="s">
        <v>0</v>
      </c>
      <c r="D427" s="201"/>
      <c r="E427" s="201"/>
      <c r="F427" s="201"/>
      <c r="G427" s="2" t="s">
        <v>1</v>
      </c>
      <c r="H427" s="14"/>
    </row>
    <row r="428" spans="1:8" s="4" customFormat="1" ht="30" x14ac:dyDescent="0.25">
      <c r="A428" s="14" t="s">
        <v>1035</v>
      </c>
      <c r="B428" s="3" t="s">
        <v>696</v>
      </c>
      <c r="C428" s="191" t="s">
        <v>47</v>
      </c>
      <c r="D428" s="192"/>
      <c r="E428" s="192"/>
      <c r="F428" s="193"/>
      <c r="G428" s="31" t="str">
        <f>IF(C428=Lists!$B$3,Controlemeldingen!$A$11,"")</f>
        <v>Vermeld (optioneel) een toelichting</v>
      </c>
    </row>
    <row r="429" spans="1:8" s="4" customFormat="1" x14ac:dyDescent="0.25">
      <c r="A429" s="14"/>
      <c r="B429" s="14"/>
      <c r="C429" s="14"/>
      <c r="D429" s="14"/>
      <c r="E429" s="14"/>
      <c r="F429" s="14"/>
      <c r="G429" s="14"/>
    </row>
    <row r="430" spans="1:8" s="4" customFormat="1" x14ac:dyDescent="0.25">
      <c r="A430" s="96"/>
      <c r="B430" s="95"/>
      <c r="C430" s="95"/>
      <c r="D430" s="95"/>
      <c r="E430" s="95"/>
      <c r="F430" s="95"/>
    </row>
    <row r="431" spans="1:8" s="4" customFormat="1" x14ac:dyDescent="0.25">
      <c r="A431" s="14"/>
      <c r="B431" s="101" t="s">
        <v>437</v>
      </c>
      <c r="C431" s="14"/>
      <c r="D431" s="14"/>
      <c r="E431" s="14"/>
      <c r="F431" s="14"/>
      <c r="G431" s="14"/>
      <c r="H431" s="14"/>
    </row>
    <row r="432" spans="1:8" s="4" customFormat="1" x14ac:dyDescent="0.25">
      <c r="A432" s="14"/>
      <c r="B432" s="101"/>
      <c r="C432" s="14"/>
      <c r="D432" s="14"/>
      <c r="E432" s="14"/>
      <c r="F432" s="14"/>
      <c r="G432" s="14"/>
      <c r="H432" s="14"/>
    </row>
    <row r="433" spans="1:8" s="4" customFormat="1" ht="60.75" customHeight="1" x14ac:dyDescent="0.25">
      <c r="A433" s="14" t="s">
        <v>1036</v>
      </c>
      <c r="B433" s="3" t="s">
        <v>202</v>
      </c>
      <c r="C433" s="201" t="s">
        <v>0</v>
      </c>
      <c r="D433" s="201"/>
      <c r="E433" s="201"/>
      <c r="F433" s="201"/>
      <c r="G433" s="2" t="s">
        <v>1</v>
      </c>
      <c r="H433" s="14"/>
    </row>
    <row r="434" spans="1:8" s="4" customFormat="1" ht="14.25" customHeight="1" x14ac:dyDescent="0.25">
      <c r="A434" s="14" t="s">
        <v>1505</v>
      </c>
      <c r="B434" s="3" t="s">
        <v>203</v>
      </c>
      <c r="C434" s="191" t="s">
        <v>2</v>
      </c>
      <c r="D434" s="192"/>
      <c r="E434" s="192"/>
      <c r="F434" s="193"/>
      <c r="G434" s="31" t="str">
        <f>IF(OR(C434=Lists!$B$30,ISBLANK(C434)),Controlemeldingen!$A$8,"")</f>
        <v>Maak een keuze uit het drop-down menu</v>
      </c>
    </row>
    <row r="435" spans="1:8" s="4" customFormat="1" ht="14.25" customHeight="1" x14ac:dyDescent="0.25">
      <c r="A435" s="14" t="s">
        <v>1506</v>
      </c>
      <c r="B435" s="3" t="s">
        <v>204</v>
      </c>
      <c r="C435" s="191" t="s">
        <v>2</v>
      </c>
      <c r="D435" s="192"/>
      <c r="E435" s="192"/>
      <c r="F435" s="193"/>
      <c r="G435" s="31" t="str">
        <f>IF(OR(C435=Lists!$B$30,ISBLANK(C435)),Controlemeldingen!$A$8,"")</f>
        <v>Maak een keuze uit het drop-down menu</v>
      </c>
    </row>
    <row r="436" spans="1:8" s="4" customFormat="1" x14ac:dyDescent="0.25">
      <c r="A436" s="96"/>
      <c r="B436" s="95"/>
      <c r="C436" s="95"/>
      <c r="D436" s="95"/>
      <c r="E436" s="95"/>
      <c r="F436" s="95"/>
    </row>
    <row r="437" spans="1:8" s="4" customFormat="1" x14ac:dyDescent="0.25">
      <c r="A437" s="96"/>
      <c r="B437" s="96"/>
      <c r="C437" s="95"/>
      <c r="D437" s="146"/>
      <c r="E437" s="201" t="s">
        <v>205</v>
      </c>
      <c r="F437" s="201"/>
      <c r="G437" s="2" t="s">
        <v>1</v>
      </c>
    </row>
    <row r="438" spans="1:8" s="4" customFormat="1" ht="42" customHeight="1" x14ac:dyDescent="0.25">
      <c r="A438" s="14" t="s">
        <v>1507</v>
      </c>
      <c r="B438" s="3" t="s">
        <v>1001</v>
      </c>
      <c r="C438" s="146"/>
      <c r="D438" s="146"/>
      <c r="E438" s="199"/>
      <c r="F438" s="200"/>
      <c r="G438" s="31" t="str">
        <f>IF(ISNUMBER(E438),"",Controlemeldingen!$A$9)</f>
        <v>Voer een aantal (of 0) in</v>
      </c>
      <c r="H438" s="14"/>
    </row>
    <row r="439" spans="1:8" s="4" customFormat="1" x14ac:dyDescent="0.25">
      <c r="A439" s="96"/>
      <c r="B439" s="95"/>
      <c r="C439" s="95"/>
      <c r="D439" s="95"/>
      <c r="E439" s="95"/>
      <c r="F439" s="95"/>
    </row>
    <row r="440" spans="1:8" s="4" customFormat="1" x14ac:dyDescent="0.25">
      <c r="A440" s="96"/>
      <c r="B440" s="96"/>
      <c r="C440" s="95"/>
      <c r="D440" s="146"/>
      <c r="E440" s="201" t="s">
        <v>205</v>
      </c>
      <c r="F440" s="201"/>
      <c r="G440" s="2" t="s">
        <v>1</v>
      </c>
    </row>
    <row r="441" spans="1:8" s="4" customFormat="1" ht="42" customHeight="1" x14ac:dyDescent="0.25">
      <c r="A441" s="14" t="s">
        <v>1421</v>
      </c>
      <c r="B441" s="3" t="s">
        <v>1009</v>
      </c>
      <c r="C441" s="146"/>
      <c r="D441" s="146"/>
      <c r="E441" s="199"/>
      <c r="F441" s="200"/>
      <c r="G441" s="31" t="str">
        <f>IF(ISNUMBER(E441),"",Controlemeldingen!$A$9)</f>
        <v>Voer een aantal (of 0) in</v>
      </c>
      <c r="H441" s="14"/>
    </row>
    <row r="442" spans="1:8" s="4" customFormat="1" ht="30" x14ac:dyDescent="0.25">
      <c r="A442" s="14" t="s">
        <v>1422</v>
      </c>
      <c r="B442" s="3" t="s">
        <v>206</v>
      </c>
      <c r="C442" s="172" t="s">
        <v>47</v>
      </c>
      <c r="D442" s="173"/>
      <c r="E442" s="173"/>
      <c r="F442" s="174"/>
      <c r="G442" s="31" t="str">
        <f>IF(OR(C442=Controlemeldingen!$B$16,ISBLANK(C442)),Controlemeldingen!$A$16,"")</f>
        <v>Geef een toelichting of kies "n.v.t."</v>
      </c>
    </row>
    <row r="443" spans="1:8" s="4" customFormat="1" x14ac:dyDescent="0.25">
      <c r="A443" s="96"/>
      <c r="B443" s="95"/>
      <c r="C443" s="95"/>
      <c r="D443" s="95"/>
      <c r="E443" s="95"/>
      <c r="F443" s="95"/>
    </row>
    <row r="444" spans="1:8" s="95" customFormat="1" ht="24.75" customHeight="1" x14ac:dyDescent="0.25">
      <c r="A444" s="123"/>
      <c r="B444" s="3" t="s">
        <v>1002</v>
      </c>
      <c r="C444" s="216" t="s">
        <v>0</v>
      </c>
      <c r="D444" s="216"/>
      <c r="E444" s="216"/>
      <c r="F444" s="216"/>
      <c r="G444" s="165" t="s">
        <v>1</v>
      </c>
      <c r="H444" s="120"/>
    </row>
    <row r="445" spans="1:8" s="95" customFormat="1" ht="30" x14ac:dyDescent="0.25">
      <c r="A445" s="149" t="s">
        <v>1423</v>
      </c>
      <c r="B445" s="3" t="s">
        <v>1003</v>
      </c>
      <c r="C445" s="177" t="s">
        <v>2</v>
      </c>
      <c r="D445" s="178"/>
      <c r="E445" s="178"/>
      <c r="F445" s="179"/>
      <c r="G445" s="31" t="str">
        <f>IF(OR(C445=Lists!$B$30,ISBLANK(C445)),Controlemeldingen!$A$8,"")</f>
        <v>Maak een keuze uit het drop-down menu</v>
      </c>
      <c r="H445" s="120"/>
    </row>
    <row r="446" spans="1:8" s="95" customFormat="1" ht="24" customHeight="1" x14ac:dyDescent="0.25">
      <c r="A446" s="149" t="s">
        <v>1424</v>
      </c>
      <c r="B446" s="3" t="s">
        <v>1372</v>
      </c>
      <c r="C446" s="172" t="s">
        <v>47</v>
      </c>
      <c r="D446" s="173"/>
      <c r="E446" s="173"/>
      <c r="F446" s="174"/>
      <c r="G446" s="31" t="str">
        <f>IF(OR(C446=Controlemeldingen!$B$16,ISBLANK(C446)),Controlemeldingen!$A$16,"")</f>
        <v>Geef een toelichting of kies "n.v.t."</v>
      </c>
      <c r="H446" s="120"/>
    </row>
    <row r="447" spans="1:8" s="95" customFormat="1" ht="22.5" customHeight="1" x14ac:dyDescent="0.25">
      <c r="A447" s="149" t="s">
        <v>1425</v>
      </c>
      <c r="B447" s="3" t="s">
        <v>1004</v>
      </c>
      <c r="C447" s="177" t="s">
        <v>2</v>
      </c>
      <c r="D447" s="178"/>
      <c r="E447" s="178"/>
      <c r="F447" s="179"/>
      <c r="G447" s="31" t="str">
        <f>IF(OR(C447=Lists!$B$30,ISBLANK(C447)),Controlemeldingen!$A$8,"")</f>
        <v>Maak een keuze uit het drop-down menu</v>
      </c>
      <c r="H447" s="120"/>
    </row>
    <row r="448" spans="1:8" s="95" customFormat="1" x14ac:dyDescent="0.25">
      <c r="A448" s="149" t="s">
        <v>1426</v>
      </c>
      <c r="B448" s="3" t="s">
        <v>1005</v>
      </c>
      <c r="C448" s="177" t="s">
        <v>2</v>
      </c>
      <c r="D448" s="178"/>
      <c r="E448" s="178"/>
      <c r="F448" s="179"/>
      <c r="G448" s="31" t="str">
        <f>IF(OR(C448=Lists!$B$30,ISBLANK(C448)),Controlemeldingen!$A$8,"")</f>
        <v>Maak een keuze uit het drop-down menu</v>
      </c>
      <c r="H448" s="120"/>
    </row>
    <row r="449" spans="1:46" s="95" customFormat="1" ht="21" customHeight="1" x14ac:dyDescent="0.25">
      <c r="A449" s="149" t="s">
        <v>1427</v>
      </c>
      <c r="B449" s="3" t="s">
        <v>1006</v>
      </c>
      <c r="C449" s="172" t="s">
        <v>47</v>
      </c>
      <c r="D449" s="173"/>
      <c r="E449" s="173"/>
      <c r="F449" s="174"/>
      <c r="G449" s="31" t="str">
        <f>IF(OR(C449=Controlemeldingen!$B$16,ISBLANK(C449)),Controlemeldingen!$A$16,"")</f>
        <v>Geef een toelichting of kies "n.v.t."</v>
      </c>
      <c r="H449" s="120"/>
    </row>
    <row r="450" spans="1:46" s="95" customFormat="1" x14ac:dyDescent="0.25">
      <c r="A450" s="96"/>
      <c r="I450" s="118"/>
      <c r="J450" s="119"/>
      <c r="K450" s="119"/>
      <c r="L450" s="119"/>
      <c r="M450" s="119"/>
      <c r="N450" s="119"/>
      <c r="O450" s="119"/>
      <c r="P450" s="119"/>
      <c r="Q450" s="119"/>
      <c r="R450" s="119"/>
      <c r="S450" s="119"/>
      <c r="T450" s="119"/>
      <c r="U450" s="119"/>
      <c r="V450" s="119"/>
      <c r="W450" s="119"/>
      <c r="X450" s="119"/>
      <c r="Y450" s="119"/>
      <c r="Z450" s="119"/>
      <c r="AA450" s="119"/>
      <c r="AB450" s="119"/>
      <c r="AC450" s="119"/>
      <c r="AD450" s="119"/>
      <c r="AE450" s="119"/>
      <c r="AF450" s="119"/>
      <c r="AG450" s="119"/>
      <c r="AH450" s="119"/>
      <c r="AI450" s="119"/>
      <c r="AJ450" s="119"/>
      <c r="AK450" s="119"/>
      <c r="AL450" s="119"/>
      <c r="AM450" s="119"/>
      <c r="AN450" s="119"/>
      <c r="AO450" s="119"/>
      <c r="AP450" s="119"/>
      <c r="AQ450" s="119"/>
      <c r="AR450" s="119"/>
      <c r="AS450" s="119"/>
      <c r="AT450" s="119"/>
    </row>
    <row r="451" spans="1:46" s="95" customFormat="1" x14ac:dyDescent="0.25">
      <c r="A451" s="96"/>
      <c r="B451" s="132" t="s">
        <v>1007</v>
      </c>
      <c r="I451" s="118"/>
      <c r="J451" s="119"/>
      <c r="K451" s="119"/>
      <c r="L451" s="119"/>
      <c r="M451" s="119"/>
      <c r="N451" s="119"/>
      <c r="O451" s="119"/>
      <c r="P451" s="119"/>
      <c r="Q451" s="119"/>
      <c r="R451" s="119"/>
      <c r="S451" s="119"/>
      <c r="T451" s="119"/>
      <c r="U451" s="119"/>
      <c r="V451" s="119"/>
      <c r="W451" s="119"/>
      <c r="X451" s="119"/>
      <c r="Y451" s="119"/>
      <c r="Z451" s="119"/>
      <c r="AA451" s="119"/>
      <c r="AB451" s="119"/>
      <c r="AC451" s="119"/>
      <c r="AD451" s="119"/>
      <c r="AE451" s="119"/>
      <c r="AF451" s="119"/>
      <c r="AG451" s="119"/>
      <c r="AH451" s="119"/>
      <c r="AI451" s="119"/>
      <c r="AJ451" s="119"/>
      <c r="AK451" s="119"/>
      <c r="AL451" s="119"/>
      <c r="AM451" s="119"/>
      <c r="AN451" s="119"/>
      <c r="AO451" s="119"/>
      <c r="AP451" s="119"/>
      <c r="AQ451" s="119"/>
      <c r="AR451" s="119"/>
      <c r="AS451" s="119"/>
      <c r="AT451" s="119"/>
    </row>
    <row r="452" spans="1:46" s="95" customFormat="1" x14ac:dyDescent="0.25">
      <c r="A452" s="125"/>
      <c r="H452" s="120"/>
    </row>
    <row r="453" spans="1:46" s="95" customFormat="1" ht="56.25" customHeight="1" x14ac:dyDescent="0.25">
      <c r="A453" s="123"/>
      <c r="B453" s="3" t="s">
        <v>1541</v>
      </c>
      <c r="C453" s="216" t="s">
        <v>0</v>
      </c>
      <c r="D453" s="216"/>
      <c r="E453" s="216"/>
      <c r="F453" s="216"/>
      <c r="G453" s="165" t="s">
        <v>1</v>
      </c>
      <c r="H453" s="120"/>
    </row>
    <row r="454" spans="1:46" s="95" customFormat="1" x14ac:dyDescent="0.25">
      <c r="A454" s="149" t="s">
        <v>1508</v>
      </c>
      <c r="B454" s="3" t="s">
        <v>1008</v>
      </c>
      <c r="C454" s="177" t="s">
        <v>2</v>
      </c>
      <c r="D454" s="178"/>
      <c r="E454" s="178"/>
      <c r="F454" s="179"/>
      <c r="G454" s="31" t="str">
        <f>IF(OR(C454=Lists!$B$30,ISBLANK(C454)),Controlemeldingen!$A$8,"")</f>
        <v>Maak een keuze uit het drop-down menu</v>
      </c>
      <c r="H454" s="120"/>
    </row>
    <row r="455" spans="1:46" s="95" customFormat="1" ht="45.75" customHeight="1" x14ac:dyDescent="0.25">
      <c r="A455" s="149" t="s">
        <v>1509</v>
      </c>
      <c r="B455" s="3" t="s">
        <v>1514</v>
      </c>
      <c r="C455" s="177" t="s">
        <v>2</v>
      </c>
      <c r="D455" s="178"/>
      <c r="E455" s="178"/>
      <c r="F455" s="179"/>
      <c r="G455" s="31" t="str">
        <f>IF(OR(C455=Lists!$B$30,ISBLANK(C455)),Controlemeldingen!$A$8,"")</f>
        <v>Maak een keuze uit het drop-down menu</v>
      </c>
      <c r="H455" s="120"/>
    </row>
    <row r="456" spans="1:46" s="95" customFormat="1" ht="45" customHeight="1" x14ac:dyDescent="0.25">
      <c r="A456" s="149" t="s">
        <v>1510</v>
      </c>
      <c r="B456" s="3" t="s">
        <v>1515</v>
      </c>
      <c r="C456" s="172" t="s">
        <v>47</v>
      </c>
      <c r="D456" s="173"/>
      <c r="E456" s="173"/>
      <c r="F456" s="174"/>
      <c r="G456" s="31" t="str">
        <f>IF(OR(C456=Controlemeldingen!$B$16,ISBLANK(C456)),Controlemeldingen!$A$16,"")</f>
        <v>Geef een toelichting of kies "n.v.t."</v>
      </c>
      <c r="H456" s="120"/>
    </row>
    <row r="457" spans="1:46" s="95" customFormat="1" ht="35.25" customHeight="1" x14ac:dyDescent="0.25">
      <c r="A457" s="149" t="s">
        <v>1511</v>
      </c>
      <c r="B457" s="3" t="s">
        <v>1516</v>
      </c>
      <c r="C457" s="172" t="s">
        <v>47</v>
      </c>
      <c r="D457" s="173"/>
      <c r="E457" s="173"/>
      <c r="F457" s="174"/>
      <c r="G457" s="31" t="str">
        <f>IF(OR(C457=Controlemeldingen!$B$16,ISBLANK(C457)),Controlemeldingen!$A$16,"")</f>
        <v>Geef een toelichting of kies "n.v.t."</v>
      </c>
      <c r="H457" s="120"/>
    </row>
    <row r="458" spans="1:46" s="95" customFormat="1" ht="28.5" customHeight="1" x14ac:dyDescent="0.25">
      <c r="A458" s="149" t="s">
        <v>1512</v>
      </c>
      <c r="B458" s="3" t="s">
        <v>1383</v>
      </c>
      <c r="C458" s="177" t="s">
        <v>2</v>
      </c>
      <c r="D458" s="178"/>
      <c r="E458" s="178"/>
      <c r="F458" s="179"/>
      <c r="G458" s="31" t="str">
        <f>IF(OR(C458=Lists!$B$30,ISBLANK(C458)),Controlemeldingen!$A$8,"")</f>
        <v>Maak een keuze uit het drop-down menu</v>
      </c>
      <c r="H458" s="120"/>
    </row>
    <row r="459" spans="1:46" s="4" customFormat="1" x14ac:dyDescent="0.25">
      <c r="A459" s="96"/>
      <c r="B459" s="95"/>
      <c r="C459" s="95"/>
      <c r="D459" s="95"/>
      <c r="E459" s="95"/>
      <c r="F459" s="95"/>
    </row>
    <row r="460" spans="1:46" s="4" customFormat="1" x14ac:dyDescent="0.25">
      <c r="A460" s="14"/>
      <c r="B460" s="14"/>
      <c r="C460" s="201" t="s">
        <v>0</v>
      </c>
      <c r="D460" s="201"/>
      <c r="E460" s="201"/>
      <c r="F460" s="201"/>
      <c r="G460" s="2" t="s">
        <v>1</v>
      </c>
      <c r="H460" s="14"/>
    </row>
    <row r="461" spans="1:46" s="4" customFormat="1" ht="30" x14ac:dyDescent="0.25">
      <c r="A461" s="14" t="s">
        <v>1513</v>
      </c>
      <c r="B461" s="3" t="s">
        <v>848</v>
      </c>
      <c r="C461" s="191" t="s">
        <v>47</v>
      </c>
      <c r="D461" s="192"/>
      <c r="E461" s="192"/>
      <c r="F461" s="193"/>
      <c r="G461" s="31" t="str">
        <f>IF(C461=Lists!$B$3,Controlemeldingen!$A$11,"")</f>
        <v>Vermeld (optioneel) een toelichting</v>
      </c>
    </row>
    <row r="462" spans="1:46" s="4" customFormat="1" x14ac:dyDescent="0.25">
      <c r="A462" s="95"/>
      <c r="B462" s="95"/>
      <c r="C462" s="95"/>
      <c r="D462" s="95"/>
      <c r="E462" s="95"/>
      <c r="F462" s="95"/>
    </row>
    <row r="463" spans="1:46" s="4" customFormat="1" x14ac:dyDescent="0.25">
      <c r="A463" s="95"/>
      <c r="B463" s="95"/>
      <c r="C463" s="95"/>
      <c r="D463" s="95"/>
      <c r="E463" s="95"/>
      <c r="F463" s="95"/>
    </row>
    <row r="464" spans="1:46" s="4" customFormat="1" x14ac:dyDescent="0.25">
      <c r="A464" s="95"/>
      <c r="B464" s="95"/>
      <c r="C464" s="95"/>
      <c r="D464" s="95"/>
      <c r="E464" s="95"/>
      <c r="F464" s="95"/>
    </row>
    <row r="465" spans="1:6" s="4" customFormat="1" x14ac:dyDescent="0.25">
      <c r="A465" s="95"/>
      <c r="B465" s="95"/>
      <c r="C465" s="95"/>
      <c r="D465" s="95"/>
      <c r="E465" s="95"/>
      <c r="F465" s="95"/>
    </row>
    <row r="466" spans="1:6" s="4" customFormat="1" ht="42.75" customHeight="1" x14ac:dyDescent="0.25">
      <c r="A466" s="95"/>
      <c r="B466" s="95"/>
      <c r="C466" s="95"/>
      <c r="D466" s="95"/>
      <c r="E466" s="95"/>
      <c r="F466" s="95"/>
    </row>
    <row r="467" spans="1:6" s="4" customFormat="1" ht="15.75" customHeight="1" x14ac:dyDescent="0.25">
      <c r="A467" s="95"/>
      <c r="B467" s="95"/>
      <c r="C467" s="95"/>
      <c r="D467" s="95"/>
      <c r="E467" s="95"/>
      <c r="F467" s="95"/>
    </row>
    <row r="468" spans="1:6" s="4" customFormat="1" ht="27.75" customHeight="1" x14ac:dyDescent="0.25">
      <c r="A468" s="95"/>
      <c r="B468" s="95"/>
      <c r="C468" s="95"/>
      <c r="D468" s="95"/>
      <c r="E468" s="95"/>
      <c r="F468" s="95"/>
    </row>
    <row r="469" spans="1:6" s="4" customFormat="1" x14ac:dyDescent="0.25">
      <c r="A469" s="95"/>
      <c r="B469" s="95"/>
      <c r="C469" s="95"/>
      <c r="D469" s="95"/>
      <c r="E469" s="95"/>
      <c r="F469" s="95"/>
    </row>
    <row r="470" spans="1:6" s="4" customFormat="1" x14ac:dyDescent="0.25">
      <c r="A470" s="95"/>
      <c r="B470" s="95"/>
      <c r="C470" s="95"/>
      <c r="D470" s="95"/>
      <c r="E470" s="95"/>
      <c r="F470" s="95"/>
    </row>
    <row r="471" spans="1:6" s="4" customFormat="1" x14ac:dyDescent="0.25">
      <c r="A471" s="95"/>
      <c r="B471" s="95"/>
      <c r="C471" s="95"/>
      <c r="D471" s="95"/>
      <c r="E471" s="95"/>
      <c r="F471" s="95"/>
    </row>
    <row r="472" spans="1:6" s="4" customFormat="1" x14ac:dyDescent="0.25">
      <c r="A472" s="95"/>
      <c r="B472" s="95"/>
      <c r="C472" s="95"/>
      <c r="D472" s="95"/>
      <c r="E472" s="95"/>
      <c r="F472" s="95"/>
    </row>
    <row r="473" spans="1:6" s="4" customFormat="1" x14ac:dyDescent="0.25">
      <c r="A473" s="95"/>
      <c r="B473" s="95"/>
      <c r="C473" s="95"/>
      <c r="D473" s="95"/>
      <c r="E473" s="95"/>
      <c r="F473" s="95"/>
    </row>
    <row r="474" spans="1:6" s="4" customFormat="1" x14ac:dyDescent="0.25">
      <c r="A474" s="95"/>
      <c r="B474" s="95"/>
      <c r="C474" s="95"/>
      <c r="D474" s="95"/>
      <c r="E474" s="95"/>
      <c r="F474" s="95"/>
    </row>
    <row r="475" spans="1:6" s="4" customFormat="1" x14ac:dyDescent="0.25">
      <c r="A475" s="96"/>
      <c r="B475" s="95"/>
      <c r="C475" s="95"/>
      <c r="D475" s="95"/>
      <c r="E475" s="95"/>
      <c r="F475" s="95"/>
    </row>
    <row r="476" spans="1:6" s="4" customFormat="1" x14ac:dyDescent="0.25">
      <c r="A476" s="96"/>
      <c r="B476" s="95"/>
      <c r="C476" s="95"/>
      <c r="D476" s="95"/>
      <c r="E476" s="95"/>
      <c r="F476" s="95"/>
    </row>
    <row r="477" spans="1:6" s="4" customFormat="1" x14ac:dyDescent="0.25">
      <c r="A477" s="96"/>
      <c r="B477" s="95"/>
      <c r="C477" s="95"/>
      <c r="D477" s="95"/>
      <c r="E477" s="95"/>
      <c r="F477" s="95"/>
    </row>
    <row r="478" spans="1:6" s="4" customFormat="1" x14ac:dyDescent="0.25">
      <c r="A478" s="96"/>
      <c r="B478" s="95"/>
      <c r="C478" s="95"/>
      <c r="D478" s="95"/>
      <c r="E478" s="95"/>
      <c r="F478" s="95"/>
    </row>
    <row r="479" spans="1:6" s="4" customFormat="1" x14ac:dyDescent="0.25">
      <c r="A479" s="96"/>
      <c r="B479" s="95"/>
      <c r="C479" s="95"/>
      <c r="D479" s="95"/>
      <c r="E479" s="95"/>
      <c r="F479" s="95"/>
    </row>
    <row r="480" spans="1:6" s="4" customFormat="1" x14ac:dyDescent="0.25">
      <c r="A480" s="96"/>
      <c r="B480" s="95"/>
      <c r="C480" s="95"/>
      <c r="D480" s="95"/>
      <c r="E480" s="95"/>
      <c r="F480" s="95"/>
    </row>
    <row r="481" spans="1:6" s="4" customFormat="1" x14ac:dyDescent="0.25">
      <c r="A481" s="96"/>
      <c r="B481" s="95"/>
      <c r="C481" s="95"/>
      <c r="D481" s="95"/>
      <c r="E481" s="95"/>
      <c r="F481" s="95"/>
    </row>
    <row r="482" spans="1:6" s="4" customFormat="1" x14ac:dyDescent="0.25">
      <c r="A482" s="96"/>
      <c r="B482" s="95"/>
      <c r="C482" s="95"/>
      <c r="D482" s="95"/>
      <c r="E482" s="95"/>
      <c r="F482" s="95"/>
    </row>
    <row r="483" spans="1:6" s="4" customFormat="1" x14ac:dyDescent="0.25">
      <c r="A483" s="96"/>
      <c r="B483" s="95"/>
      <c r="C483" s="95"/>
      <c r="D483" s="95"/>
      <c r="E483" s="95"/>
      <c r="F483" s="95"/>
    </row>
    <row r="484" spans="1:6" s="4" customFormat="1" x14ac:dyDescent="0.25">
      <c r="A484" s="96"/>
      <c r="B484" s="95"/>
      <c r="C484" s="95"/>
      <c r="D484" s="95"/>
      <c r="E484" s="95"/>
      <c r="F484" s="95"/>
    </row>
    <row r="485" spans="1:6" s="4" customFormat="1" x14ac:dyDescent="0.25">
      <c r="A485" s="96"/>
      <c r="B485" s="95"/>
      <c r="C485" s="95"/>
      <c r="D485" s="95"/>
      <c r="E485" s="95"/>
      <c r="F485" s="95"/>
    </row>
    <row r="486" spans="1:6" s="4" customFormat="1" x14ac:dyDescent="0.25">
      <c r="A486" s="96"/>
      <c r="B486" s="95"/>
      <c r="C486" s="95"/>
      <c r="D486" s="95"/>
      <c r="E486" s="95"/>
      <c r="F486" s="95"/>
    </row>
    <row r="487" spans="1:6" s="4" customFormat="1" x14ac:dyDescent="0.25">
      <c r="A487" s="96"/>
      <c r="B487" s="95"/>
      <c r="C487" s="95"/>
      <c r="D487" s="95"/>
      <c r="E487" s="95"/>
      <c r="F487" s="95"/>
    </row>
    <row r="488" spans="1:6" s="4" customFormat="1" x14ac:dyDescent="0.25">
      <c r="A488" s="96"/>
      <c r="B488" s="95"/>
      <c r="C488" s="95"/>
      <c r="D488" s="95"/>
      <c r="E488" s="95"/>
      <c r="F488" s="95"/>
    </row>
    <row r="489" spans="1:6" s="4" customFormat="1" x14ac:dyDescent="0.25">
      <c r="A489" s="96"/>
      <c r="B489" s="95"/>
      <c r="C489" s="95"/>
      <c r="D489" s="95"/>
      <c r="E489" s="95"/>
      <c r="F489" s="95"/>
    </row>
    <row r="490" spans="1:6" s="4" customFormat="1" x14ac:dyDescent="0.25">
      <c r="A490" s="96"/>
      <c r="B490" s="95"/>
      <c r="C490" s="95"/>
      <c r="D490" s="95"/>
      <c r="E490" s="95"/>
      <c r="F490" s="95"/>
    </row>
    <row r="491" spans="1:6" s="4" customFormat="1" x14ac:dyDescent="0.25">
      <c r="A491" s="96"/>
      <c r="B491" s="95"/>
      <c r="C491" s="95"/>
      <c r="D491" s="95"/>
      <c r="E491" s="95"/>
      <c r="F491" s="95"/>
    </row>
    <row r="492" spans="1:6" s="4" customFormat="1" x14ac:dyDescent="0.25">
      <c r="A492" s="96"/>
      <c r="B492" s="95"/>
      <c r="C492" s="95"/>
      <c r="D492" s="95"/>
      <c r="E492" s="95"/>
      <c r="F492" s="95"/>
    </row>
    <row r="493" spans="1:6" s="4" customFormat="1" x14ac:dyDescent="0.25">
      <c r="A493" s="96"/>
      <c r="B493" s="95"/>
      <c r="C493" s="95"/>
      <c r="D493" s="95"/>
      <c r="E493" s="95"/>
      <c r="F493" s="95"/>
    </row>
    <row r="494" spans="1:6" s="4" customFormat="1" x14ac:dyDescent="0.25">
      <c r="A494" s="96"/>
      <c r="B494" s="95"/>
      <c r="C494" s="95"/>
      <c r="D494" s="95"/>
      <c r="E494" s="95"/>
      <c r="F494" s="95"/>
    </row>
    <row r="495" spans="1:6" s="4" customFormat="1" x14ac:dyDescent="0.25">
      <c r="A495" s="96"/>
      <c r="B495" s="95"/>
      <c r="C495" s="95"/>
      <c r="D495" s="95"/>
      <c r="E495" s="95"/>
      <c r="F495" s="95"/>
    </row>
    <row r="496" spans="1:6" s="4" customFormat="1" x14ac:dyDescent="0.25">
      <c r="A496" s="96"/>
      <c r="B496" s="95"/>
      <c r="C496" s="95"/>
      <c r="D496" s="95"/>
      <c r="E496" s="95"/>
      <c r="F496" s="95"/>
    </row>
    <row r="497" spans="1:6" s="4" customFormat="1" x14ac:dyDescent="0.25">
      <c r="A497" s="96"/>
      <c r="B497" s="95"/>
      <c r="C497" s="95"/>
      <c r="D497" s="95"/>
      <c r="E497" s="95"/>
      <c r="F497" s="95"/>
    </row>
    <row r="498" spans="1:6" s="4" customFormat="1" x14ac:dyDescent="0.25">
      <c r="A498" s="96"/>
      <c r="B498" s="95"/>
      <c r="C498" s="95"/>
      <c r="D498" s="95"/>
      <c r="E498" s="95"/>
      <c r="F498" s="95"/>
    </row>
    <row r="499" spans="1:6" s="4" customFormat="1" x14ac:dyDescent="0.25">
      <c r="A499" s="96"/>
      <c r="B499" s="95"/>
      <c r="C499" s="95"/>
      <c r="D499" s="95"/>
      <c r="E499" s="95"/>
      <c r="F499" s="95"/>
    </row>
    <row r="500" spans="1:6" s="4" customFormat="1" x14ac:dyDescent="0.25">
      <c r="A500" s="96"/>
      <c r="B500" s="95"/>
      <c r="C500" s="95"/>
      <c r="D500" s="95"/>
      <c r="E500" s="95"/>
      <c r="F500" s="95"/>
    </row>
    <row r="501" spans="1:6" s="4" customFormat="1" x14ac:dyDescent="0.25">
      <c r="A501" s="96"/>
      <c r="B501" s="95"/>
      <c r="C501" s="95"/>
      <c r="D501" s="95"/>
      <c r="E501" s="95"/>
      <c r="F501" s="95"/>
    </row>
    <row r="502" spans="1:6" s="4" customFormat="1" x14ac:dyDescent="0.25">
      <c r="A502" s="96"/>
      <c r="B502" s="95"/>
      <c r="C502" s="95"/>
      <c r="D502" s="95"/>
      <c r="E502" s="95"/>
      <c r="F502" s="95"/>
    </row>
    <row r="503" spans="1:6" s="4" customFormat="1" x14ac:dyDescent="0.25">
      <c r="A503" s="96"/>
      <c r="B503" s="95"/>
      <c r="C503" s="95"/>
      <c r="D503" s="95"/>
      <c r="E503" s="95"/>
      <c r="F503" s="95"/>
    </row>
    <row r="504" spans="1:6" s="4" customFormat="1" x14ac:dyDescent="0.25">
      <c r="A504" s="96"/>
      <c r="B504" s="95"/>
      <c r="C504" s="95"/>
      <c r="D504" s="95"/>
      <c r="E504" s="95"/>
      <c r="F504" s="95"/>
    </row>
    <row r="505" spans="1:6" s="4" customFormat="1" x14ac:dyDescent="0.25">
      <c r="A505" s="96"/>
      <c r="B505" s="95"/>
      <c r="C505" s="95"/>
      <c r="D505" s="95"/>
      <c r="E505" s="95"/>
      <c r="F505" s="95"/>
    </row>
    <row r="506" spans="1:6" s="4" customFormat="1" x14ac:dyDescent="0.25">
      <c r="A506" s="96"/>
      <c r="B506" s="95"/>
      <c r="C506" s="95"/>
      <c r="D506" s="95"/>
      <c r="E506" s="95"/>
      <c r="F506" s="95"/>
    </row>
    <row r="507" spans="1:6" s="4" customFormat="1" x14ac:dyDescent="0.25">
      <c r="A507" s="96"/>
      <c r="B507" s="95"/>
      <c r="C507" s="95"/>
      <c r="D507" s="95"/>
      <c r="E507" s="95"/>
      <c r="F507" s="95"/>
    </row>
    <row r="508" spans="1:6" s="4" customFormat="1" x14ac:dyDescent="0.25">
      <c r="A508" s="96"/>
      <c r="B508" s="95"/>
      <c r="C508" s="95"/>
      <c r="D508" s="95"/>
      <c r="E508" s="95"/>
      <c r="F508" s="95"/>
    </row>
    <row r="509" spans="1:6" s="4" customFormat="1" x14ac:dyDescent="0.25">
      <c r="A509" s="96"/>
      <c r="B509" s="95"/>
      <c r="C509" s="95"/>
      <c r="D509" s="95"/>
      <c r="E509" s="95"/>
      <c r="F509" s="95"/>
    </row>
    <row r="510" spans="1:6" s="4" customFormat="1" x14ac:dyDescent="0.25">
      <c r="A510" s="96"/>
      <c r="B510" s="95"/>
      <c r="C510" s="95"/>
      <c r="D510" s="95"/>
      <c r="E510" s="95"/>
      <c r="F510" s="95"/>
    </row>
    <row r="511" spans="1:6" s="4" customFormat="1" x14ac:dyDescent="0.25">
      <c r="A511" s="96"/>
      <c r="B511" s="95"/>
      <c r="C511" s="95"/>
      <c r="D511" s="95"/>
      <c r="E511" s="95"/>
      <c r="F511" s="95"/>
    </row>
    <row r="512" spans="1:6" s="4" customFormat="1" x14ac:dyDescent="0.25">
      <c r="A512" s="96"/>
      <c r="B512" s="95"/>
      <c r="C512" s="95"/>
      <c r="D512" s="95"/>
      <c r="E512" s="95"/>
      <c r="F512" s="95"/>
    </row>
    <row r="513" spans="1:6" s="4" customFormat="1" x14ac:dyDescent="0.25">
      <c r="A513" s="96"/>
      <c r="B513" s="95"/>
      <c r="C513" s="95"/>
      <c r="D513" s="95"/>
      <c r="E513" s="95"/>
      <c r="F513" s="95"/>
    </row>
    <row r="514" spans="1:6" s="4" customFormat="1" x14ac:dyDescent="0.25">
      <c r="A514" s="96"/>
      <c r="B514" s="95"/>
      <c r="C514" s="95"/>
      <c r="D514" s="95"/>
      <c r="E514" s="95"/>
      <c r="F514" s="95"/>
    </row>
    <row r="515" spans="1:6" s="4" customFormat="1" x14ac:dyDescent="0.25">
      <c r="A515" s="96"/>
      <c r="B515" s="95"/>
      <c r="C515" s="95"/>
      <c r="D515" s="95"/>
      <c r="E515" s="95"/>
      <c r="F515" s="95"/>
    </row>
    <row r="516" spans="1:6" s="4" customFormat="1" x14ac:dyDescent="0.25">
      <c r="A516" s="96"/>
      <c r="B516" s="95"/>
      <c r="C516" s="95"/>
      <c r="D516" s="95"/>
      <c r="E516" s="95"/>
      <c r="F516" s="95"/>
    </row>
    <row r="517" spans="1:6" s="4" customFormat="1" x14ac:dyDescent="0.25">
      <c r="A517" s="96"/>
      <c r="B517" s="95"/>
      <c r="C517" s="95"/>
      <c r="D517" s="95"/>
      <c r="E517" s="95"/>
      <c r="F517" s="95"/>
    </row>
    <row r="518" spans="1:6" s="4" customFormat="1" x14ac:dyDescent="0.25">
      <c r="A518" s="96"/>
      <c r="B518" s="95"/>
      <c r="C518" s="95"/>
      <c r="D518" s="95"/>
      <c r="E518" s="95"/>
      <c r="F518" s="95"/>
    </row>
    <row r="519" spans="1:6" s="4" customFormat="1" x14ac:dyDescent="0.25">
      <c r="A519" s="96"/>
      <c r="B519" s="95"/>
      <c r="C519" s="95"/>
      <c r="D519" s="95"/>
      <c r="E519" s="95"/>
      <c r="F519" s="95"/>
    </row>
    <row r="520" spans="1:6" s="4" customFormat="1" x14ac:dyDescent="0.25">
      <c r="A520" s="96"/>
      <c r="B520" s="95"/>
      <c r="C520" s="95"/>
      <c r="D520" s="95"/>
      <c r="E520" s="95"/>
      <c r="F520" s="95"/>
    </row>
    <row r="521" spans="1:6" s="4" customFormat="1" x14ac:dyDescent="0.25">
      <c r="A521" s="96"/>
      <c r="B521" s="95"/>
      <c r="C521" s="95"/>
      <c r="D521" s="95"/>
      <c r="E521" s="95"/>
      <c r="F521" s="95"/>
    </row>
    <row r="522" spans="1:6" s="4" customFormat="1" x14ac:dyDescent="0.25">
      <c r="A522" s="96"/>
      <c r="B522" s="95"/>
      <c r="C522" s="95"/>
      <c r="D522" s="95"/>
      <c r="E522" s="95"/>
      <c r="F522" s="95"/>
    </row>
    <row r="523" spans="1:6" s="4" customFormat="1" x14ac:dyDescent="0.25">
      <c r="A523" s="96"/>
      <c r="B523" s="95"/>
      <c r="C523" s="95"/>
      <c r="D523" s="95"/>
      <c r="E523" s="95"/>
      <c r="F523" s="95"/>
    </row>
    <row r="524" spans="1:6" s="4" customFormat="1" x14ac:dyDescent="0.25">
      <c r="A524" s="96"/>
      <c r="B524" s="95"/>
      <c r="C524" s="95"/>
      <c r="D524" s="95"/>
      <c r="E524" s="95"/>
      <c r="F524" s="95"/>
    </row>
    <row r="525" spans="1:6" s="4" customFormat="1" x14ac:dyDescent="0.25">
      <c r="A525" s="96"/>
      <c r="B525" s="95"/>
      <c r="C525" s="95"/>
      <c r="D525" s="95"/>
      <c r="E525" s="95"/>
      <c r="F525" s="95"/>
    </row>
    <row r="526" spans="1:6" s="4" customFormat="1" x14ac:dyDescent="0.25">
      <c r="A526" s="96"/>
      <c r="B526" s="95"/>
      <c r="C526" s="95"/>
      <c r="D526" s="95"/>
      <c r="E526" s="95"/>
      <c r="F526" s="95"/>
    </row>
    <row r="527" spans="1:6" s="4" customFormat="1" x14ac:dyDescent="0.25">
      <c r="A527" s="96"/>
      <c r="B527" s="95"/>
      <c r="C527" s="95"/>
      <c r="D527" s="95"/>
      <c r="E527" s="95"/>
      <c r="F527" s="95"/>
    </row>
    <row r="528" spans="1:6" s="4" customFormat="1" x14ac:dyDescent="0.25">
      <c r="A528" s="96"/>
      <c r="B528" s="95"/>
      <c r="C528" s="95"/>
      <c r="D528" s="95"/>
      <c r="E528" s="95"/>
      <c r="F528" s="95"/>
    </row>
    <row r="529" spans="1:6" s="4" customFormat="1" x14ac:dyDescent="0.25">
      <c r="A529" s="96"/>
      <c r="B529" s="95"/>
      <c r="C529" s="95"/>
      <c r="D529" s="95"/>
      <c r="E529" s="95"/>
      <c r="F529" s="95"/>
    </row>
    <row r="530" spans="1:6" s="4" customFormat="1" x14ac:dyDescent="0.25">
      <c r="A530" s="96"/>
      <c r="B530" s="95"/>
      <c r="C530" s="95"/>
      <c r="D530" s="95"/>
      <c r="E530" s="95"/>
      <c r="F530" s="95"/>
    </row>
    <row r="531" spans="1:6" s="4" customFormat="1" x14ac:dyDescent="0.25">
      <c r="A531" s="96"/>
      <c r="B531" s="95"/>
      <c r="C531" s="95"/>
      <c r="D531" s="95"/>
      <c r="E531" s="95"/>
      <c r="F531" s="95"/>
    </row>
    <row r="532" spans="1:6" s="4" customFormat="1" x14ac:dyDescent="0.25">
      <c r="A532" s="96"/>
      <c r="B532" s="95"/>
      <c r="C532" s="95"/>
      <c r="D532" s="95"/>
      <c r="E532" s="95"/>
      <c r="F532" s="95"/>
    </row>
    <row r="533" spans="1:6" s="4" customFormat="1" x14ac:dyDescent="0.25">
      <c r="A533" s="96"/>
      <c r="B533" s="95"/>
      <c r="C533" s="95"/>
      <c r="D533" s="95"/>
      <c r="E533" s="95"/>
      <c r="F533" s="95"/>
    </row>
    <row r="534" spans="1:6" s="4" customFormat="1" x14ac:dyDescent="0.25">
      <c r="A534" s="96"/>
      <c r="B534" s="95"/>
      <c r="C534" s="95"/>
      <c r="D534" s="95"/>
      <c r="E534" s="95"/>
      <c r="F534" s="95"/>
    </row>
    <row r="535" spans="1:6" s="4" customFormat="1" x14ac:dyDescent="0.25">
      <c r="A535" s="96"/>
      <c r="B535" s="95"/>
      <c r="C535" s="95"/>
      <c r="D535" s="95"/>
      <c r="E535" s="95"/>
      <c r="F535" s="95"/>
    </row>
    <row r="536" spans="1:6" s="4" customFormat="1" x14ac:dyDescent="0.25">
      <c r="A536" s="96"/>
      <c r="B536" s="95"/>
      <c r="C536" s="95"/>
      <c r="D536" s="95"/>
      <c r="E536" s="95"/>
      <c r="F536" s="95"/>
    </row>
    <row r="537" spans="1:6" s="4" customFormat="1" x14ac:dyDescent="0.25">
      <c r="A537" s="96"/>
      <c r="B537" s="95"/>
      <c r="C537" s="95"/>
      <c r="D537" s="95"/>
      <c r="E537" s="95"/>
      <c r="F537" s="95"/>
    </row>
    <row r="538" spans="1:6" s="4" customFormat="1" x14ac:dyDescent="0.25">
      <c r="A538" s="96"/>
      <c r="B538" s="95"/>
      <c r="C538" s="95"/>
      <c r="D538" s="95"/>
      <c r="E538" s="95"/>
      <c r="F538" s="95"/>
    </row>
    <row r="539" spans="1:6" s="4" customFormat="1" x14ac:dyDescent="0.25">
      <c r="A539" s="96"/>
      <c r="B539" s="95"/>
      <c r="C539" s="95"/>
      <c r="D539" s="95"/>
      <c r="E539" s="95"/>
      <c r="F539" s="95"/>
    </row>
    <row r="540" spans="1:6" s="4" customFormat="1" x14ac:dyDescent="0.25">
      <c r="A540" s="96"/>
      <c r="B540" s="95"/>
      <c r="C540" s="95"/>
      <c r="D540" s="95"/>
      <c r="E540" s="95"/>
      <c r="F540" s="95"/>
    </row>
    <row r="541" spans="1:6" s="4" customFormat="1" x14ac:dyDescent="0.25">
      <c r="A541" s="96"/>
      <c r="B541" s="95"/>
      <c r="C541" s="95"/>
      <c r="D541" s="95"/>
      <c r="E541" s="95"/>
      <c r="F541" s="95"/>
    </row>
    <row r="542" spans="1:6" s="4" customFormat="1" x14ac:dyDescent="0.25">
      <c r="A542" s="96"/>
      <c r="B542" s="95"/>
      <c r="C542" s="95"/>
      <c r="D542" s="95"/>
      <c r="E542" s="95"/>
      <c r="F542" s="95"/>
    </row>
    <row r="543" spans="1:6" s="4" customFormat="1" x14ac:dyDescent="0.25">
      <c r="A543" s="96"/>
      <c r="B543" s="95"/>
      <c r="C543" s="95"/>
      <c r="D543" s="95"/>
      <c r="E543" s="95"/>
      <c r="F543" s="95"/>
    </row>
    <row r="544" spans="1:6" s="4" customFormat="1" x14ac:dyDescent="0.25">
      <c r="A544" s="96"/>
      <c r="B544" s="95"/>
      <c r="C544" s="95"/>
      <c r="D544" s="95"/>
      <c r="E544" s="95"/>
      <c r="F544" s="95"/>
    </row>
    <row r="545" spans="1:6" s="4" customFormat="1" x14ac:dyDescent="0.25">
      <c r="A545" s="96"/>
      <c r="B545" s="95"/>
      <c r="C545" s="95"/>
      <c r="D545" s="95"/>
      <c r="E545" s="95"/>
      <c r="F545" s="95"/>
    </row>
    <row r="546" spans="1:6" s="4" customFormat="1" x14ac:dyDescent="0.25">
      <c r="A546" s="96"/>
      <c r="B546" s="95"/>
      <c r="C546" s="95"/>
      <c r="D546" s="95"/>
      <c r="E546" s="95"/>
      <c r="F546" s="95"/>
    </row>
    <row r="547" spans="1:6" s="4" customFormat="1" x14ac:dyDescent="0.25">
      <c r="A547" s="96"/>
      <c r="B547" s="95"/>
      <c r="C547" s="95"/>
      <c r="D547" s="95"/>
      <c r="E547" s="95"/>
      <c r="F547" s="95"/>
    </row>
    <row r="548" spans="1:6" s="4" customFormat="1" x14ac:dyDescent="0.25">
      <c r="A548" s="96"/>
      <c r="B548" s="95"/>
      <c r="C548" s="95"/>
      <c r="D548" s="95"/>
      <c r="E548" s="95"/>
      <c r="F548" s="95"/>
    </row>
    <row r="549" spans="1:6" s="4" customFormat="1" x14ac:dyDescent="0.25">
      <c r="A549" s="96"/>
      <c r="B549" s="95"/>
      <c r="C549" s="95"/>
      <c r="D549" s="95"/>
      <c r="E549" s="95"/>
      <c r="F549" s="95"/>
    </row>
    <row r="550" spans="1:6" s="4" customFormat="1" x14ac:dyDescent="0.25">
      <c r="A550" s="96"/>
      <c r="B550" s="95"/>
      <c r="C550" s="95"/>
      <c r="D550" s="95"/>
      <c r="E550" s="95"/>
      <c r="F550" s="95"/>
    </row>
    <row r="551" spans="1:6" s="4" customFormat="1" x14ac:dyDescent="0.25">
      <c r="A551" s="96"/>
      <c r="B551" s="95"/>
      <c r="C551" s="95"/>
      <c r="D551" s="95"/>
      <c r="E551" s="95"/>
      <c r="F551" s="95"/>
    </row>
    <row r="552" spans="1:6" s="4" customFormat="1" x14ac:dyDescent="0.25">
      <c r="A552" s="96"/>
      <c r="B552" s="95"/>
      <c r="C552" s="95"/>
      <c r="D552" s="95"/>
      <c r="E552" s="95"/>
      <c r="F552" s="95"/>
    </row>
    <row r="553" spans="1:6" s="4" customFormat="1" x14ac:dyDescent="0.25">
      <c r="A553" s="96"/>
      <c r="B553" s="95"/>
      <c r="C553" s="95"/>
      <c r="D553" s="95"/>
      <c r="E553" s="95"/>
      <c r="F553" s="95"/>
    </row>
    <row r="554" spans="1:6" s="4" customFormat="1" x14ac:dyDescent="0.25">
      <c r="A554" s="96"/>
      <c r="B554" s="95"/>
      <c r="C554" s="95"/>
      <c r="D554" s="95"/>
      <c r="E554" s="95"/>
      <c r="F554" s="95"/>
    </row>
    <row r="555" spans="1:6" s="4" customFormat="1" x14ac:dyDescent="0.25">
      <c r="A555" s="96"/>
      <c r="B555" s="95"/>
      <c r="C555" s="95"/>
      <c r="D555" s="95"/>
      <c r="E555" s="95"/>
      <c r="F555" s="95"/>
    </row>
    <row r="556" spans="1:6" s="4" customFormat="1" x14ac:dyDescent="0.25">
      <c r="A556" s="96"/>
      <c r="B556" s="95"/>
      <c r="C556" s="95"/>
      <c r="D556" s="95"/>
      <c r="E556" s="95"/>
      <c r="F556" s="95"/>
    </row>
    <row r="557" spans="1:6" s="4" customFormat="1" x14ac:dyDescent="0.25">
      <c r="A557" s="96"/>
      <c r="B557" s="95"/>
      <c r="C557" s="95"/>
      <c r="D557" s="95"/>
      <c r="E557" s="95"/>
      <c r="F557" s="95"/>
    </row>
    <row r="558" spans="1:6" s="4" customFormat="1" x14ac:dyDescent="0.25">
      <c r="A558" s="96"/>
      <c r="B558" s="95"/>
      <c r="C558" s="95"/>
      <c r="D558" s="95"/>
      <c r="E558" s="95"/>
      <c r="F558" s="95"/>
    </row>
    <row r="559" spans="1:6" s="4" customFormat="1" x14ac:dyDescent="0.25">
      <c r="A559" s="96"/>
      <c r="B559" s="95"/>
      <c r="C559" s="95"/>
      <c r="D559" s="95"/>
      <c r="E559" s="95"/>
      <c r="F559" s="95"/>
    </row>
    <row r="560" spans="1:6" s="4" customFormat="1" x14ac:dyDescent="0.25">
      <c r="A560" s="96"/>
      <c r="B560" s="95"/>
      <c r="C560" s="95"/>
      <c r="D560" s="95"/>
      <c r="E560" s="95"/>
      <c r="F560" s="95"/>
    </row>
    <row r="561" spans="1:6" s="4" customFormat="1" x14ac:dyDescent="0.25">
      <c r="A561" s="96"/>
      <c r="B561" s="95"/>
      <c r="C561" s="95"/>
      <c r="D561" s="95"/>
      <c r="E561" s="95"/>
      <c r="F561" s="95"/>
    </row>
    <row r="562" spans="1:6" s="4" customFormat="1" x14ac:dyDescent="0.25">
      <c r="A562" s="96"/>
      <c r="B562" s="95"/>
      <c r="C562" s="95"/>
      <c r="D562" s="95"/>
      <c r="E562" s="95"/>
      <c r="F562" s="95"/>
    </row>
    <row r="563" spans="1:6" s="4" customFormat="1" x14ac:dyDescent="0.25">
      <c r="A563" s="96"/>
      <c r="B563" s="95"/>
      <c r="C563" s="95"/>
      <c r="D563" s="95"/>
      <c r="E563" s="95"/>
      <c r="F563" s="95"/>
    </row>
    <row r="564" spans="1:6" s="4" customFormat="1" x14ac:dyDescent="0.25">
      <c r="A564" s="96"/>
      <c r="B564" s="95"/>
      <c r="C564" s="95"/>
      <c r="D564" s="95"/>
      <c r="E564" s="95"/>
      <c r="F564" s="95"/>
    </row>
    <row r="565" spans="1:6" s="4" customFormat="1" x14ac:dyDescent="0.25">
      <c r="A565" s="96"/>
      <c r="B565" s="95"/>
      <c r="C565" s="95"/>
      <c r="D565" s="95"/>
      <c r="E565" s="95"/>
      <c r="F565" s="95"/>
    </row>
    <row r="566" spans="1:6" s="4" customFormat="1" x14ac:dyDescent="0.25">
      <c r="A566" s="96"/>
      <c r="B566" s="95"/>
      <c r="C566" s="95"/>
      <c r="D566" s="95"/>
      <c r="E566" s="95"/>
      <c r="F566" s="95"/>
    </row>
    <row r="567" spans="1:6" s="4" customFormat="1" x14ac:dyDescent="0.25">
      <c r="A567" s="96"/>
      <c r="B567" s="95"/>
      <c r="C567" s="95"/>
      <c r="D567" s="95"/>
      <c r="E567" s="95"/>
      <c r="F567" s="95"/>
    </row>
    <row r="568" spans="1:6" s="4" customFormat="1" x14ac:dyDescent="0.25">
      <c r="A568" s="96"/>
      <c r="B568" s="95"/>
      <c r="C568" s="95"/>
      <c r="D568" s="95"/>
      <c r="E568" s="95"/>
      <c r="F568" s="95"/>
    </row>
    <row r="569" spans="1:6" s="4" customFormat="1" x14ac:dyDescent="0.25">
      <c r="A569" s="96"/>
      <c r="B569" s="95"/>
      <c r="C569" s="95"/>
      <c r="D569" s="95"/>
      <c r="E569" s="95"/>
      <c r="F569" s="95"/>
    </row>
    <row r="570" spans="1:6" s="4" customFormat="1" x14ac:dyDescent="0.25">
      <c r="A570" s="96"/>
      <c r="B570" s="95"/>
      <c r="C570" s="95"/>
      <c r="D570" s="95"/>
      <c r="E570" s="95"/>
      <c r="F570" s="95"/>
    </row>
    <row r="571" spans="1:6" s="4" customFormat="1" x14ac:dyDescent="0.25">
      <c r="A571" s="96"/>
      <c r="B571" s="95"/>
      <c r="C571" s="95"/>
      <c r="D571" s="95"/>
      <c r="E571" s="95"/>
      <c r="F571" s="95"/>
    </row>
    <row r="572" spans="1:6" s="4" customFormat="1" x14ac:dyDescent="0.25">
      <c r="A572" s="96"/>
      <c r="B572" s="95"/>
      <c r="C572" s="95"/>
      <c r="D572" s="95"/>
      <c r="E572" s="95"/>
      <c r="F572" s="95"/>
    </row>
    <row r="573" spans="1:6" s="4" customFormat="1" x14ac:dyDescent="0.25">
      <c r="A573" s="96"/>
      <c r="B573" s="95"/>
      <c r="C573" s="95"/>
      <c r="D573" s="95"/>
      <c r="E573" s="95"/>
      <c r="F573" s="95"/>
    </row>
    <row r="574" spans="1:6" s="4" customFormat="1" x14ac:dyDescent="0.25">
      <c r="A574" s="96"/>
      <c r="B574" s="95"/>
      <c r="C574" s="95"/>
      <c r="D574" s="95"/>
      <c r="E574" s="95"/>
      <c r="F574" s="95"/>
    </row>
    <row r="575" spans="1:6" s="4" customFormat="1" x14ac:dyDescent="0.25">
      <c r="A575" s="96"/>
      <c r="B575" s="95"/>
      <c r="C575" s="95"/>
      <c r="D575" s="95"/>
      <c r="E575" s="95"/>
      <c r="F575" s="95"/>
    </row>
    <row r="576" spans="1:6" s="4" customFormat="1" x14ac:dyDescent="0.25">
      <c r="A576" s="96"/>
      <c r="B576" s="95"/>
      <c r="C576" s="95"/>
      <c r="D576" s="95"/>
      <c r="E576" s="95"/>
      <c r="F576" s="95"/>
    </row>
    <row r="577" spans="1:6" s="4" customFormat="1" x14ac:dyDescent="0.25">
      <c r="A577" s="96"/>
      <c r="B577" s="95"/>
      <c r="C577" s="95"/>
      <c r="D577" s="95"/>
      <c r="E577" s="95"/>
      <c r="F577" s="95"/>
    </row>
    <row r="578" spans="1:6" s="4" customFormat="1" x14ac:dyDescent="0.25">
      <c r="A578" s="96"/>
      <c r="B578" s="95"/>
      <c r="C578" s="95"/>
      <c r="D578" s="95"/>
      <c r="E578" s="95"/>
      <c r="F578" s="95"/>
    </row>
    <row r="579" spans="1:6" s="4" customFormat="1" x14ac:dyDescent="0.25">
      <c r="A579" s="96"/>
      <c r="B579" s="95"/>
      <c r="C579" s="95"/>
      <c r="D579" s="95"/>
      <c r="E579" s="95"/>
      <c r="F579" s="95"/>
    </row>
    <row r="580" spans="1:6" s="4" customFormat="1" x14ac:dyDescent="0.25">
      <c r="A580" s="96"/>
      <c r="B580" s="95"/>
      <c r="C580" s="95"/>
      <c r="D580" s="95"/>
      <c r="E580" s="95"/>
      <c r="F580" s="95"/>
    </row>
    <row r="581" spans="1:6" s="4" customFormat="1" x14ac:dyDescent="0.25">
      <c r="A581" s="96"/>
      <c r="B581" s="95"/>
      <c r="C581" s="95"/>
      <c r="D581" s="95"/>
      <c r="E581" s="95"/>
      <c r="F581" s="95"/>
    </row>
    <row r="582" spans="1:6" s="4" customFormat="1" x14ac:dyDescent="0.25">
      <c r="A582" s="96"/>
      <c r="B582" s="95"/>
      <c r="C582" s="95"/>
      <c r="D582" s="95"/>
      <c r="E582" s="95"/>
      <c r="F582" s="95"/>
    </row>
    <row r="583" spans="1:6" s="4" customFormat="1" x14ac:dyDescent="0.25">
      <c r="A583" s="96"/>
      <c r="B583" s="95"/>
      <c r="C583" s="95"/>
      <c r="D583" s="95"/>
      <c r="E583" s="95"/>
      <c r="F583" s="95"/>
    </row>
    <row r="584" spans="1:6" s="4" customFormat="1" x14ac:dyDescent="0.25">
      <c r="A584" s="96"/>
      <c r="B584" s="95"/>
      <c r="C584" s="95"/>
      <c r="D584" s="95"/>
      <c r="E584" s="95"/>
      <c r="F584" s="95"/>
    </row>
    <row r="585" spans="1:6" s="4" customFormat="1" x14ac:dyDescent="0.25">
      <c r="A585" s="96"/>
      <c r="B585" s="95"/>
      <c r="C585" s="95"/>
      <c r="D585" s="95"/>
      <c r="E585" s="95"/>
      <c r="F585" s="95"/>
    </row>
    <row r="586" spans="1:6" s="4" customFormat="1" x14ac:dyDescent="0.25">
      <c r="A586" s="96"/>
      <c r="B586" s="95"/>
      <c r="C586" s="95"/>
      <c r="D586" s="95"/>
      <c r="E586" s="95"/>
      <c r="F586" s="95"/>
    </row>
    <row r="587" spans="1:6" s="4" customFormat="1" x14ac:dyDescent="0.25">
      <c r="A587" s="96"/>
      <c r="B587" s="95"/>
      <c r="C587" s="95"/>
      <c r="D587" s="95"/>
      <c r="E587" s="95"/>
      <c r="F587" s="95"/>
    </row>
    <row r="588" spans="1:6" s="4" customFormat="1" x14ac:dyDescent="0.25">
      <c r="A588" s="96"/>
      <c r="B588" s="95"/>
      <c r="C588" s="95"/>
      <c r="D588" s="95"/>
      <c r="E588" s="95"/>
      <c r="F588" s="95"/>
    </row>
    <row r="589" spans="1:6" s="4" customFormat="1" x14ac:dyDescent="0.25">
      <c r="A589" s="96"/>
      <c r="B589" s="95"/>
      <c r="C589" s="95"/>
      <c r="D589" s="95"/>
      <c r="E589" s="95"/>
      <c r="F589" s="95"/>
    </row>
    <row r="590" spans="1:6" s="4" customFormat="1" x14ac:dyDescent="0.25">
      <c r="A590" s="96"/>
      <c r="B590" s="95"/>
      <c r="C590" s="95"/>
      <c r="D590" s="95"/>
      <c r="E590" s="95"/>
      <c r="F590" s="95"/>
    </row>
    <row r="591" spans="1:6" s="4" customFormat="1" x14ac:dyDescent="0.25">
      <c r="A591" s="96"/>
      <c r="B591" s="95"/>
      <c r="C591" s="95"/>
      <c r="D591" s="95"/>
      <c r="E591" s="95"/>
      <c r="F591" s="95"/>
    </row>
    <row r="592" spans="1:6" s="4" customFormat="1" x14ac:dyDescent="0.25">
      <c r="A592" s="96"/>
      <c r="B592" s="95"/>
      <c r="C592" s="95"/>
      <c r="D592" s="95"/>
      <c r="E592" s="95"/>
      <c r="F592" s="95"/>
    </row>
    <row r="593" spans="1:6" s="4" customFormat="1" x14ac:dyDescent="0.25">
      <c r="A593" s="96"/>
      <c r="B593" s="95"/>
      <c r="C593" s="95"/>
      <c r="D593" s="95"/>
      <c r="E593" s="95"/>
      <c r="F593" s="95"/>
    </row>
    <row r="594" spans="1:6" s="4" customFormat="1" x14ac:dyDescent="0.25">
      <c r="A594" s="96"/>
      <c r="B594" s="95"/>
      <c r="C594" s="95"/>
      <c r="D594" s="95"/>
      <c r="E594" s="95"/>
      <c r="F594" s="95"/>
    </row>
    <row r="595" spans="1:6" s="4" customFormat="1" x14ac:dyDescent="0.25">
      <c r="A595" s="96"/>
      <c r="B595" s="95"/>
      <c r="C595" s="95"/>
      <c r="D595" s="95"/>
      <c r="E595" s="95"/>
      <c r="F595" s="95"/>
    </row>
    <row r="596" spans="1:6" s="4" customFormat="1" x14ac:dyDescent="0.25">
      <c r="A596" s="96"/>
      <c r="B596" s="95"/>
      <c r="C596" s="95"/>
      <c r="D596" s="95"/>
      <c r="E596" s="95"/>
      <c r="F596" s="95"/>
    </row>
    <row r="597" spans="1:6" s="4" customFormat="1" x14ac:dyDescent="0.25">
      <c r="A597" s="96"/>
      <c r="B597" s="95"/>
      <c r="C597" s="95"/>
      <c r="D597" s="95"/>
      <c r="E597" s="95"/>
      <c r="F597" s="95"/>
    </row>
    <row r="598" spans="1:6" s="4" customFormat="1" x14ac:dyDescent="0.25">
      <c r="A598" s="96"/>
      <c r="B598" s="95"/>
      <c r="C598" s="95"/>
      <c r="D598" s="95"/>
      <c r="E598" s="95"/>
      <c r="F598" s="95"/>
    </row>
    <row r="599" spans="1:6" s="4" customFormat="1" x14ac:dyDescent="0.25">
      <c r="A599" s="96"/>
      <c r="B599" s="95"/>
      <c r="C599" s="95"/>
      <c r="D599" s="95"/>
      <c r="E599" s="95"/>
      <c r="F599" s="95"/>
    </row>
    <row r="600" spans="1:6" s="4" customFormat="1" x14ac:dyDescent="0.25">
      <c r="A600" s="96"/>
      <c r="B600" s="95"/>
      <c r="C600" s="95"/>
      <c r="D600" s="95"/>
      <c r="E600" s="95"/>
      <c r="F600" s="95"/>
    </row>
    <row r="601" spans="1:6" s="4" customFormat="1" x14ac:dyDescent="0.25">
      <c r="A601" s="96"/>
      <c r="B601" s="95"/>
      <c r="C601" s="95"/>
      <c r="D601" s="95"/>
      <c r="E601" s="95"/>
      <c r="F601" s="95"/>
    </row>
    <row r="602" spans="1:6" s="4" customFormat="1" x14ac:dyDescent="0.25">
      <c r="A602" s="96"/>
      <c r="B602" s="95"/>
      <c r="C602" s="95"/>
      <c r="D602" s="95"/>
      <c r="E602" s="95"/>
      <c r="F602" s="95"/>
    </row>
    <row r="603" spans="1:6" s="4" customFormat="1" x14ac:dyDescent="0.25">
      <c r="A603" s="96"/>
      <c r="B603" s="95"/>
      <c r="C603" s="95"/>
      <c r="D603" s="95"/>
      <c r="E603" s="95"/>
      <c r="F603" s="95"/>
    </row>
    <row r="604" spans="1:6" s="4" customFormat="1" x14ac:dyDescent="0.25">
      <c r="A604" s="96"/>
      <c r="B604" s="95"/>
      <c r="C604" s="95"/>
      <c r="D604" s="95"/>
      <c r="E604" s="95"/>
      <c r="F604" s="95"/>
    </row>
    <row r="605" spans="1:6" s="4" customFormat="1" x14ac:dyDescent="0.25">
      <c r="A605" s="96"/>
      <c r="B605" s="95"/>
      <c r="C605" s="95"/>
      <c r="D605" s="95"/>
      <c r="E605" s="95"/>
      <c r="F605" s="95"/>
    </row>
    <row r="606" spans="1:6" s="4" customFormat="1" x14ac:dyDescent="0.25">
      <c r="A606" s="96"/>
      <c r="B606" s="95"/>
      <c r="C606" s="95"/>
      <c r="D606" s="95"/>
      <c r="E606" s="95"/>
      <c r="F606" s="95"/>
    </row>
    <row r="607" spans="1:6" s="4" customFormat="1" x14ac:dyDescent="0.25">
      <c r="A607" s="96"/>
      <c r="B607" s="95"/>
      <c r="C607" s="95"/>
      <c r="D607" s="95"/>
      <c r="E607" s="95"/>
      <c r="F607" s="95"/>
    </row>
    <row r="608" spans="1:6" s="4" customFormat="1" x14ac:dyDescent="0.25">
      <c r="A608" s="96"/>
      <c r="B608" s="95"/>
      <c r="C608" s="95"/>
      <c r="D608" s="95"/>
      <c r="E608" s="95"/>
      <c r="F608" s="95"/>
    </row>
    <row r="609" spans="1:6" s="4" customFormat="1" x14ac:dyDescent="0.25">
      <c r="A609" s="96"/>
      <c r="B609" s="95"/>
      <c r="C609" s="95"/>
      <c r="D609" s="95"/>
      <c r="E609" s="95"/>
      <c r="F609" s="95"/>
    </row>
    <row r="610" spans="1:6" s="4" customFormat="1" x14ac:dyDescent="0.25">
      <c r="A610" s="96"/>
      <c r="B610" s="95"/>
      <c r="C610" s="95"/>
      <c r="D610" s="95"/>
      <c r="E610" s="95"/>
      <c r="F610" s="95"/>
    </row>
    <row r="611" spans="1:6" s="4" customFormat="1" x14ac:dyDescent="0.25">
      <c r="A611" s="96"/>
      <c r="B611" s="95"/>
      <c r="C611" s="95"/>
      <c r="D611" s="95"/>
      <c r="E611" s="95"/>
      <c r="F611" s="95"/>
    </row>
    <row r="612" spans="1:6" s="4" customFormat="1" x14ac:dyDescent="0.25">
      <c r="A612" s="96"/>
      <c r="B612" s="95"/>
      <c r="C612" s="95"/>
      <c r="D612" s="95"/>
      <c r="E612" s="95"/>
      <c r="F612" s="95"/>
    </row>
    <row r="613" spans="1:6" s="4" customFormat="1" x14ac:dyDescent="0.25">
      <c r="A613" s="96"/>
      <c r="B613" s="95"/>
      <c r="C613" s="95"/>
      <c r="D613" s="95"/>
      <c r="E613" s="95"/>
      <c r="F613" s="95"/>
    </row>
    <row r="614" spans="1:6" s="4" customFormat="1" x14ac:dyDescent="0.25">
      <c r="A614" s="96"/>
      <c r="B614" s="95"/>
      <c r="C614" s="95"/>
      <c r="D614" s="95"/>
      <c r="E614" s="95"/>
      <c r="F614" s="95"/>
    </row>
    <row r="615" spans="1:6" s="4" customFormat="1" x14ac:dyDescent="0.25">
      <c r="A615" s="96"/>
      <c r="B615" s="95"/>
      <c r="C615" s="95"/>
      <c r="D615" s="95"/>
      <c r="E615" s="95"/>
      <c r="F615" s="95"/>
    </row>
    <row r="616" spans="1:6" s="4" customFormat="1" x14ac:dyDescent="0.25">
      <c r="A616" s="96"/>
      <c r="B616" s="95"/>
      <c r="C616" s="95"/>
      <c r="D616" s="95"/>
      <c r="E616" s="95"/>
      <c r="F616" s="95"/>
    </row>
    <row r="617" spans="1:6" s="4" customFormat="1" x14ac:dyDescent="0.25">
      <c r="A617" s="96"/>
      <c r="B617" s="95"/>
      <c r="C617" s="95"/>
      <c r="D617" s="95"/>
      <c r="E617" s="95"/>
      <c r="F617" s="95"/>
    </row>
    <row r="618" spans="1:6" s="4" customFormat="1" x14ac:dyDescent="0.25">
      <c r="A618" s="96"/>
      <c r="B618" s="95"/>
      <c r="C618" s="95"/>
      <c r="D618" s="95"/>
      <c r="E618" s="95"/>
      <c r="F618" s="95"/>
    </row>
    <row r="619" spans="1:6" s="4" customFormat="1" x14ac:dyDescent="0.25">
      <c r="A619" s="96"/>
      <c r="B619" s="95"/>
      <c r="C619" s="95"/>
      <c r="D619" s="95"/>
      <c r="E619" s="95"/>
      <c r="F619" s="95"/>
    </row>
    <row r="620" spans="1:6" s="4" customFormat="1" x14ac:dyDescent="0.25">
      <c r="A620" s="96"/>
      <c r="B620" s="95"/>
      <c r="C620" s="95"/>
      <c r="D620" s="95"/>
      <c r="E620" s="95"/>
      <c r="F620" s="95"/>
    </row>
    <row r="621" spans="1:6" s="4" customFormat="1" x14ac:dyDescent="0.25">
      <c r="A621" s="96"/>
      <c r="B621" s="95"/>
      <c r="C621" s="95"/>
      <c r="D621" s="95"/>
      <c r="E621" s="95"/>
      <c r="F621" s="95"/>
    </row>
    <row r="622" spans="1:6" s="4" customFormat="1" x14ac:dyDescent="0.25">
      <c r="A622" s="96"/>
      <c r="B622" s="95"/>
      <c r="C622" s="95"/>
      <c r="D622" s="95"/>
      <c r="E622" s="95"/>
      <c r="F622" s="95"/>
    </row>
    <row r="623" spans="1:6" s="4" customFormat="1" x14ac:dyDescent="0.25">
      <c r="A623" s="96"/>
      <c r="B623" s="95"/>
      <c r="C623" s="95"/>
      <c r="D623" s="95"/>
      <c r="E623" s="95"/>
      <c r="F623" s="95"/>
    </row>
    <row r="624" spans="1:6" s="4" customFormat="1" x14ac:dyDescent="0.25">
      <c r="A624" s="96"/>
      <c r="B624" s="95"/>
      <c r="C624" s="95"/>
      <c r="D624" s="95"/>
      <c r="E624" s="95"/>
      <c r="F624" s="95"/>
    </row>
    <row r="625" spans="1:6" s="4" customFormat="1" x14ac:dyDescent="0.25">
      <c r="A625" s="96"/>
      <c r="B625" s="95"/>
      <c r="C625" s="95"/>
      <c r="D625" s="95"/>
      <c r="E625" s="95"/>
      <c r="F625" s="95"/>
    </row>
    <row r="626" spans="1:6" s="4" customFormat="1" x14ac:dyDescent="0.25">
      <c r="A626" s="96"/>
      <c r="B626" s="95"/>
      <c r="C626" s="95"/>
      <c r="D626" s="95"/>
      <c r="E626" s="95"/>
      <c r="F626" s="95"/>
    </row>
    <row r="627" spans="1:6" s="4" customFormat="1" x14ac:dyDescent="0.25">
      <c r="A627" s="96"/>
      <c r="B627" s="95"/>
      <c r="C627" s="95"/>
      <c r="D627" s="95"/>
      <c r="E627" s="95"/>
      <c r="F627" s="95"/>
    </row>
    <row r="628" spans="1:6" s="4" customFormat="1" x14ac:dyDescent="0.25">
      <c r="A628" s="96"/>
      <c r="B628" s="95"/>
      <c r="C628" s="95"/>
      <c r="D628" s="95"/>
      <c r="E628" s="95"/>
      <c r="F628" s="95"/>
    </row>
    <row r="629" spans="1:6" s="4" customFormat="1" x14ac:dyDescent="0.25">
      <c r="A629" s="96"/>
      <c r="B629" s="95"/>
      <c r="C629" s="95"/>
      <c r="D629" s="95"/>
      <c r="E629" s="95"/>
      <c r="F629" s="95"/>
    </row>
    <row r="630" spans="1:6" s="4" customFormat="1" x14ac:dyDescent="0.25">
      <c r="A630" s="96"/>
      <c r="B630" s="95"/>
      <c r="C630" s="95"/>
      <c r="D630" s="95"/>
      <c r="E630" s="95"/>
      <c r="F630" s="95"/>
    </row>
    <row r="631" spans="1:6" s="4" customFormat="1" x14ac:dyDescent="0.25">
      <c r="A631" s="96"/>
      <c r="B631" s="95"/>
      <c r="C631" s="95"/>
      <c r="D631" s="95"/>
      <c r="E631" s="95"/>
      <c r="F631" s="95"/>
    </row>
    <row r="632" spans="1:6" s="4" customFormat="1" x14ac:dyDescent="0.25">
      <c r="A632" s="96"/>
      <c r="B632" s="95"/>
      <c r="C632" s="95"/>
      <c r="D632" s="95"/>
      <c r="E632" s="95"/>
      <c r="F632" s="95"/>
    </row>
    <row r="633" spans="1:6" s="4" customFormat="1" x14ac:dyDescent="0.25">
      <c r="A633" s="96"/>
      <c r="B633" s="95"/>
      <c r="C633" s="95"/>
      <c r="D633" s="95"/>
      <c r="E633" s="95"/>
      <c r="F633" s="95"/>
    </row>
    <row r="634" spans="1:6" s="4" customFormat="1" x14ac:dyDescent="0.25">
      <c r="A634" s="96"/>
      <c r="B634" s="95"/>
      <c r="C634" s="95"/>
      <c r="D634" s="95"/>
      <c r="E634" s="95"/>
      <c r="F634" s="95"/>
    </row>
    <row r="635" spans="1:6" s="4" customFormat="1" x14ac:dyDescent="0.25">
      <c r="A635" s="96"/>
      <c r="B635" s="95"/>
      <c r="C635" s="95"/>
      <c r="D635" s="95"/>
      <c r="E635" s="95"/>
      <c r="F635" s="95"/>
    </row>
    <row r="636" spans="1:6" s="4" customFormat="1" x14ac:dyDescent="0.25">
      <c r="A636" s="96"/>
      <c r="B636" s="95"/>
      <c r="C636" s="95"/>
      <c r="D636" s="95"/>
      <c r="E636" s="95"/>
      <c r="F636" s="95"/>
    </row>
    <row r="637" spans="1:6" s="4" customFormat="1" x14ac:dyDescent="0.25">
      <c r="A637" s="96"/>
      <c r="B637" s="95"/>
      <c r="C637" s="95"/>
      <c r="D637" s="95"/>
      <c r="E637" s="95"/>
      <c r="F637" s="95"/>
    </row>
    <row r="638" spans="1:6" s="4" customFormat="1" x14ac:dyDescent="0.25">
      <c r="A638" s="96"/>
      <c r="B638" s="95"/>
      <c r="C638" s="95"/>
      <c r="D638" s="95"/>
      <c r="E638" s="95"/>
      <c r="F638" s="95"/>
    </row>
    <row r="639" spans="1:6" s="4" customFormat="1" x14ac:dyDescent="0.25">
      <c r="A639" s="96"/>
      <c r="B639" s="95"/>
      <c r="C639" s="95"/>
      <c r="D639" s="95"/>
      <c r="E639" s="95"/>
      <c r="F639" s="95"/>
    </row>
    <row r="640" spans="1:6" s="4" customFormat="1" x14ac:dyDescent="0.25">
      <c r="A640" s="96"/>
      <c r="B640" s="95"/>
      <c r="C640" s="95"/>
      <c r="D640" s="95"/>
      <c r="E640" s="95"/>
      <c r="F640" s="95"/>
    </row>
    <row r="641" spans="1:6" s="4" customFormat="1" x14ac:dyDescent="0.25">
      <c r="A641" s="96"/>
      <c r="B641" s="95"/>
      <c r="C641" s="95"/>
      <c r="D641" s="95"/>
      <c r="E641" s="95"/>
      <c r="F641" s="95"/>
    </row>
    <row r="642" spans="1:6" s="4" customFormat="1" x14ac:dyDescent="0.25">
      <c r="A642" s="96"/>
      <c r="B642" s="95"/>
      <c r="C642" s="95"/>
      <c r="D642" s="95"/>
      <c r="E642" s="95"/>
      <c r="F642" s="95"/>
    </row>
    <row r="643" spans="1:6" s="4" customFormat="1" x14ac:dyDescent="0.25">
      <c r="A643" s="96"/>
      <c r="B643" s="95"/>
      <c r="C643" s="95"/>
      <c r="D643" s="95"/>
      <c r="E643" s="95"/>
      <c r="F643" s="95"/>
    </row>
    <row r="644" spans="1:6" s="4" customFormat="1" x14ac:dyDescent="0.25">
      <c r="A644" s="96"/>
      <c r="B644" s="95"/>
      <c r="C644" s="95"/>
      <c r="D644" s="95"/>
      <c r="E644" s="95"/>
      <c r="F644" s="95"/>
    </row>
    <row r="645" spans="1:6" s="4" customFormat="1" x14ac:dyDescent="0.25">
      <c r="A645" s="96"/>
      <c r="B645" s="95"/>
      <c r="C645" s="95"/>
      <c r="D645" s="95"/>
      <c r="E645" s="95"/>
      <c r="F645" s="95"/>
    </row>
    <row r="646" spans="1:6" s="4" customFormat="1" x14ac:dyDescent="0.25">
      <c r="A646" s="96"/>
      <c r="B646" s="95"/>
      <c r="C646" s="95"/>
      <c r="D646" s="95"/>
      <c r="E646" s="95"/>
      <c r="F646" s="95"/>
    </row>
    <row r="647" spans="1:6" s="4" customFormat="1" x14ac:dyDescent="0.25">
      <c r="A647" s="96"/>
      <c r="B647" s="95"/>
      <c r="C647" s="95"/>
      <c r="D647" s="95"/>
      <c r="E647" s="95"/>
      <c r="F647" s="95"/>
    </row>
    <row r="648" spans="1:6" s="4" customFormat="1" x14ac:dyDescent="0.25">
      <c r="A648" s="96"/>
      <c r="B648" s="95"/>
      <c r="C648" s="95"/>
      <c r="D648" s="95"/>
      <c r="E648" s="95"/>
      <c r="F648" s="95"/>
    </row>
    <row r="649" spans="1:6" s="4" customFormat="1" x14ac:dyDescent="0.25">
      <c r="A649" s="96"/>
      <c r="B649" s="95"/>
      <c r="C649" s="95"/>
      <c r="D649" s="95"/>
      <c r="E649" s="95"/>
      <c r="F649" s="95"/>
    </row>
    <row r="650" spans="1:6" s="4" customFormat="1" x14ac:dyDescent="0.25">
      <c r="A650" s="96"/>
      <c r="B650" s="95"/>
      <c r="C650" s="95"/>
      <c r="D650" s="95"/>
      <c r="E650" s="95"/>
      <c r="F650" s="95"/>
    </row>
    <row r="651" spans="1:6" s="4" customFormat="1" x14ac:dyDescent="0.25">
      <c r="A651" s="96"/>
      <c r="B651" s="95"/>
      <c r="C651" s="95"/>
      <c r="D651" s="95"/>
      <c r="E651" s="95"/>
      <c r="F651" s="95"/>
    </row>
    <row r="652" spans="1:6" s="4" customFormat="1" x14ac:dyDescent="0.25">
      <c r="A652" s="96"/>
      <c r="B652" s="95"/>
      <c r="C652" s="95"/>
      <c r="D652" s="95"/>
      <c r="E652" s="95"/>
      <c r="F652" s="95"/>
    </row>
    <row r="653" spans="1:6" s="4" customFormat="1" x14ac:dyDescent="0.25">
      <c r="A653" s="96"/>
      <c r="B653" s="95"/>
      <c r="C653" s="95"/>
      <c r="D653" s="95"/>
      <c r="E653" s="95"/>
      <c r="F653" s="95"/>
    </row>
    <row r="654" spans="1:6" s="4" customFormat="1" x14ac:dyDescent="0.25">
      <c r="A654" s="96"/>
      <c r="B654" s="95"/>
      <c r="C654" s="95"/>
      <c r="D654" s="95"/>
      <c r="E654" s="95"/>
      <c r="F654" s="95"/>
    </row>
    <row r="655" spans="1:6" s="4" customFormat="1" x14ac:dyDescent="0.25">
      <c r="A655" s="96"/>
      <c r="B655" s="95"/>
      <c r="C655" s="95"/>
      <c r="D655" s="95"/>
      <c r="E655" s="95"/>
      <c r="F655" s="95"/>
    </row>
    <row r="656" spans="1:6" s="4" customFormat="1" x14ac:dyDescent="0.25">
      <c r="A656" s="96"/>
      <c r="B656" s="95"/>
      <c r="C656" s="95"/>
      <c r="D656" s="95"/>
      <c r="E656" s="95"/>
      <c r="F656" s="95"/>
    </row>
    <row r="657" spans="1:6" s="4" customFormat="1" x14ac:dyDescent="0.25">
      <c r="A657" s="96"/>
      <c r="B657" s="95"/>
      <c r="C657" s="95"/>
      <c r="D657" s="95"/>
      <c r="E657" s="95"/>
      <c r="F657" s="95"/>
    </row>
    <row r="658" spans="1:6" s="4" customFormat="1" x14ac:dyDescent="0.25">
      <c r="A658" s="96"/>
      <c r="B658" s="95"/>
      <c r="C658" s="95"/>
      <c r="D658" s="95"/>
      <c r="E658" s="95"/>
      <c r="F658" s="95"/>
    </row>
    <row r="659" spans="1:6" s="4" customFormat="1" x14ac:dyDescent="0.25">
      <c r="A659" s="96"/>
      <c r="B659" s="95"/>
      <c r="C659" s="95"/>
      <c r="D659" s="95"/>
      <c r="E659" s="95"/>
      <c r="F659" s="95"/>
    </row>
    <row r="660" spans="1:6" s="4" customFormat="1" x14ac:dyDescent="0.25">
      <c r="A660" s="96"/>
      <c r="B660" s="95"/>
      <c r="C660" s="95"/>
      <c r="D660" s="95"/>
      <c r="E660" s="95"/>
      <c r="F660" s="95"/>
    </row>
    <row r="661" spans="1:6" s="4" customFormat="1" x14ac:dyDescent="0.25">
      <c r="A661" s="96"/>
      <c r="B661" s="95"/>
      <c r="C661" s="95"/>
      <c r="D661" s="95"/>
      <c r="E661" s="95"/>
      <c r="F661" s="95"/>
    </row>
    <row r="662" spans="1:6" s="4" customFormat="1" x14ac:dyDescent="0.25">
      <c r="A662" s="96"/>
      <c r="B662" s="95"/>
      <c r="C662" s="95"/>
      <c r="D662" s="95"/>
      <c r="E662" s="95"/>
      <c r="F662" s="95"/>
    </row>
    <row r="663" spans="1:6" s="4" customFormat="1" x14ac:dyDescent="0.25">
      <c r="A663" s="96"/>
      <c r="B663" s="95"/>
      <c r="C663" s="95"/>
      <c r="D663" s="95"/>
      <c r="E663" s="95"/>
      <c r="F663" s="95"/>
    </row>
    <row r="664" spans="1:6" s="4" customFormat="1" x14ac:dyDescent="0.25">
      <c r="A664" s="96"/>
      <c r="B664" s="95"/>
      <c r="C664" s="95"/>
      <c r="D664" s="95"/>
      <c r="E664" s="95"/>
      <c r="F664" s="95"/>
    </row>
    <row r="665" spans="1:6" s="4" customFormat="1" x14ac:dyDescent="0.25">
      <c r="A665" s="96"/>
      <c r="B665" s="95"/>
      <c r="C665" s="95"/>
      <c r="D665" s="95"/>
      <c r="E665" s="95"/>
      <c r="F665" s="95"/>
    </row>
    <row r="666" spans="1:6" s="4" customFormat="1" x14ac:dyDescent="0.25">
      <c r="A666" s="96"/>
      <c r="B666" s="95"/>
      <c r="C666" s="95"/>
      <c r="D666" s="95"/>
      <c r="E666" s="95"/>
      <c r="F666" s="95"/>
    </row>
    <row r="667" spans="1:6" s="4" customFormat="1" x14ac:dyDescent="0.25">
      <c r="A667" s="96"/>
      <c r="B667" s="95"/>
      <c r="C667" s="95"/>
      <c r="D667" s="95"/>
      <c r="E667" s="95"/>
      <c r="F667" s="95"/>
    </row>
    <row r="668" spans="1:6" s="4" customFormat="1" x14ac:dyDescent="0.25">
      <c r="A668" s="96"/>
      <c r="B668" s="95"/>
      <c r="C668" s="95"/>
      <c r="D668" s="95"/>
      <c r="E668" s="95"/>
      <c r="F668" s="95"/>
    </row>
    <row r="669" spans="1:6" s="4" customFormat="1" x14ac:dyDescent="0.25">
      <c r="A669" s="96"/>
      <c r="B669" s="95"/>
      <c r="C669" s="95"/>
      <c r="D669" s="95"/>
      <c r="E669" s="95"/>
      <c r="F669" s="95"/>
    </row>
    <row r="670" spans="1:6" s="4" customFormat="1" x14ac:dyDescent="0.25">
      <c r="A670" s="96"/>
      <c r="B670" s="95"/>
      <c r="C670" s="95"/>
      <c r="D670" s="95"/>
      <c r="E670" s="95"/>
      <c r="F670" s="95"/>
    </row>
    <row r="671" spans="1:6" s="4" customFormat="1" x14ac:dyDescent="0.25">
      <c r="A671" s="96"/>
      <c r="B671" s="95"/>
      <c r="C671" s="95"/>
      <c r="D671" s="95"/>
      <c r="E671" s="95"/>
      <c r="F671" s="95"/>
    </row>
    <row r="672" spans="1:6" s="4" customFormat="1" x14ac:dyDescent="0.25">
      <c r="A672" s="96"/>
      <c r="B672" s="95"/>
      <c r="C672" s="95"/>
      <c r="D672" s="95"/>
      <c r="E672" s="95"/>
      <c r="F672" s="95"/>
    </row>
    <row r="673" spans="1:6" s="4" customFormat="1" x14ac:dyDescent="0.25">
      <c r="A673" s="96"/>
      <c r="B673" s="95"/>
      <c r="C673" s="95"/>
      <c r="D673" s="95"/>
      <c r="E673" s="95"/>
      <c r="F673" s="95"/>
    </row>
    <row r="674" spans="1:6" s="4" customFormat="1" x14ac:dyDescent="0.25">
      <c r="A674" s="96"/>
      <c r="B674" s="95"/>
      <c r="C674" s="95"/>
      <c r="D674" s="95"/>
      <c r="E674" s="95"/>
      <c r="F674" s="95"/>
    </row>
    <row r="675" spans="1:6" s="4" customFormat="1" x14ac:dyDescent="0.25">
      <c r="A675" s="96"/>
      <c r="B675" s="95"/>
      <c r="C675" s="95"/>
      <c r="D675" s="95"/>
      <c r="E675" s="95"/>
      <c r="F675" s="95"/>
    </row>
    <row r="676" spans="1:6" s="4" customFormat="1" x14ac:dyDescent="0.25">
      <c r="A676" s="96"/>
      <c r="B676" s="95"/>
      <c r="C676" s="95"/>
      <c r="D676" s="95"/>
      <c r="E676" s="95"/>
      <c r="F676" s="95"/>
    </row>
    <row r="677" spans="1:6" s="4" customFormat="1" x14ac:dyDescent="0.25">
      <c r="A677" s="96"/>
      <c r="B677" s="95"/>
      <c r="C677" s="95"/>
      <c r="D677" s="95"/>
      <c r="E677" s="95"/>
      <c r="F677" s="95"/>
    </row>
    <row r="678" spans="1:6" s="4" customFormat="1" x14ac:dyDescent="0.25">
      <c r="A678" s="96"/>
      <c r="B678" s="95"/>
      <c r="C678" s="95"/>
      <c r="D678" s="95"/>
      <c r="E678" s="95"/>
      <c r="F678" s="95"/>
    </row>
    <row r="679" spans="1:6" s="4" customFormat="1" x14ac:dyDescent="0.25">
      <c r="A679" s="96"/>
      <c r="B679" s="95"/>
      <c r="C679" s="95"/>
      <c r="D679" s="95"/>
      <c r="E679" s="95"/>
      <c r="F679" s="95"/>
    </row>
    <row r="680" spans="1:6" s="4" customFormat="1" x14ac:dyDescent="0.25">
      <c r="A680" s="96"/>
      <c r="B680" s="95"/>
      <c r="C680" s="95"/>
      <c r="D680" s="95"/>
      <c r="E680" s="95"/>
      <c r="F680" s="95"/>
    </row>
    <row r="681" spans="1:6" s="4" customFormat="1" x14ac:dyDescent="0.25">
      <c r="A681" s="96"/>
      <c r="B681" s="95"/>
      <c r="C681" s="95"/>
      <c r="D681" s="95"/>
      <c r="E681" s="95"/>
      <c r="F681" s="95"/>
    </row>
    <row r="682" spans="1:6" s="4" customFormat="1" x14ac:dyDescent="0.25">
      <c r="A682" s="96"/>
      <c r="B682" s="95"/>
      <c r="C682" s="95"/>
      <c r="D682" s="95"/>
      <c r="E682" s="95"/>
      <c r="F682" s="95"/>
    </row>
    <row r="683" spans="1:6" s="4" customFormat="1" x14ac:dyDescent="0.25">
      <c r="A683" s="96"/>
      <c r="B683" s="95"/>
      <c r="C683" s="95"/>
      <c r="D683" s="95"/>
      <c r="E683" s="95"/>
      <c r="F683" s="95"/>
    </row>
    <row r="684" spans="1:6" s="4" customFormat="1" x14ac:dyDescent="0.25">
      <c r="A684" s="96"/>
      <c r="B684" s="95"/>
      <c r="C684" s="95"/>
      <c r="D684" s="95"/>
      <c r="E684" s="95"/>
      <c r="F684" s="95"/>
    </row>
    <row r="685" spans="1:6" s="4" customFormat="1" x14ac:dyDescent="0.25">
      <c r="A685" s="96"/>
      <c r="B685" s="95"/>
      <c r="C685" s="95"/>
      <c r="D685" s="95"/>
      <c r="E685" s="95"/>
      <c r="F685" s="95"/>
    </row>
    <row r="686" spans="1:6" s="4" customFormat="1" x14ac:dyDescent="0.25">
      <c r="A686" s="96"/>
      <c r="B686" s="95"/>
      <c r="C686" s="95"/>
      <c r="D686" s="95"/>
      <c r="E686" s="95"/>
      <c r="F686" s="95"/>
    </row>
    <row r="687" spans="1:6" s="4" customFormat="1" x14ac:dyDescent="0.25">
      <c r="A687" s="96"/>
      <c r="B687" s="95"/>
      <c r="C687" s="95"/>
      <c r="D687" s="95"/>
      <c r="E687" s="95"/>
      <c r="F687" s="95"/>
    </row>
    <row r="688" spans="1:6" s="4" customFormat="1" x14ac:dyDescent="0.25">
      <c r="A688" s="96"/>
      <c r="B688" s="95"/>
      <c r="C688" s="95"/>
      <c r="D688" s="95"/>
      <c r="E688" s="95"/>
      <c r="F688" s="95"/>
    </row>
    <row r="689" spans="1:6" s="4" customFormat="1" x14ac:dyDescent="0.25">
      <c r="A689" s="96"/>
      <c r="B689" s="95"/>
      <c r="C689" s="95"/>
      <c r="D689" s="95"/>
      <c r="E689" s="95"/>
      <c r="F689" s="95"/>
    </row>
    <row r="690" spans="1:6" s="4" customFormat="1" x14ac:dyDescent="0.25">
      <c r="A690" s="96"/>
      <c r="B690" s="95"/>
      <c r="C690" s="95"/>
      <c r="D690" s="95"/>
      <c r="E690" s="95"/>
      <c r="F690" s="95"/>
    </row>
    <row r="691" spans="1:6" s="4" customFormat="1" x14ac:dyDescent="0.25">
      <c r="A691" s="96"/>
      <c r="B691" s="95"/>
      <c r="C691" s="95"/>
      <c r="D691" s="95"/>
      <c r="E691" s="95"/>
      <c r="F691" s="95"/>
    </row>
    <row r="692" spans="1:6" s="4" customFormat="1" x14ac:dyDescent="0.25">
      <c r="A692" s="96"/>
      <c r="B692" s="95"/>
      <c r="C692" s="95"/>
      <c r="D692" s="95"/>
      <c r="E692" s="95"/>
      <c r="F692" s="95"/>
    </row>
    <row r="693" spans="1:6" s="4" customFormat="1" x14ac:dyDescent="0.25">
      <c r="A693" s="96"/>
      <c r="B693" s="95"/>
      <c r="C693" s="95"/>
      <c r="D693" s="95"/>
      <c r="E693" s="95"/>
      <c r="F693" s="95"/>
    </row>
    <row r="694" spans="1:6" s="4" customFormat="1" x14ac:dyDescent="0.25">
      <c r="A694" s="96"/>
      <c r="B694" s="95"/>
      <c r="C694" s="95"/>
      <c r="D694" s="95"/>
      <c r="E694" s="95"/>
      <c r="F694" s="95"/>
    </row>
    <row r="695" spans="1:6" s="4" customFormat="1" x14ac:dyDescent="0.25">
      <c r="A695" s="96"/>
      <c r="B695" s="95"/>
      <c r="C695" s="95"/>
      <c r="D695" s="95"/>
      <c r="E695" s="95"/>
      <c r="F695" s="95"/>
    </row>
    <row r="696" spans="1:6" s="4" customFormat="1" x14ac:dyDescent="0.25">
      <c r="A696" s="96"/>
      <c r="B696" s="95"/>
      <c r="C696" s="95"/>
      <c r="D696" s="95"/>
      <c r="E696" s="95"/>
      <c r="F696" s="95"/>
    </row>
    <row r="697" spans="1:6" s="4" customFormat="1" x14ac:dyDescent="0.25">
      <c r="A697" s="96"/>
      <c r="B697" s="95"/>
      <c r="C697" s="95"/>
      <c r="D697" s="95"/>
      <c r="E697" s="95"/>
      <c r="F697" s="95"/>
    </row>
    <row r="698" spans="1:6" s="4" customFormat="1" x14ac:dyDescent="0.25">
      <c r="A698" s="96"/>
      <c r="B698" s="95"/>
      <c r="C698" s="95"/>
      <c r="D698" s="95"/>
      <c r="E698" s="95"/>
      <c r="F698" s="95"/>
    </row>
    <row r="699" spans="1:6" s="4" customFormat="1" x14ac:dyDescent="0.25">
      <c r="A699" s="96"/>
      <c r="B699" s="95"/>
      <c r="C699" s="95"/>
      <c r="D699" s="95"/>
      <c r="E699" s="95"/>
      <c r="F699" s="95"/>
    </row>
    <row r="700" spans="1:6" s="4" customFormat="1" x14ac:dyDescent="0.25">
      <c r="A700" s="96"/>
      <c r="B700" s="95"/>
      <c r="C700" s="95"/>
      <c r="D700" s="95"/>
      <c r="E700" s="95"/>
      <c r="F700" s="95"/>
    </row>
    <row r="701" spans="1:6" s="4" customFormat="1" x14ac:dyDescent="0.25">
      <c r="A701" s="96"/>
      <c r="B701" s="95"/>
      <c r="C701" s="95"/>
      <c r="D701" s="95"/>
      <c r="E701" s="95"/>
      <c r="F701" s="95"/>
    </row>
    <row r="702" spans="1:6" s="4" customFormat="1" x14ac:dyDescent="0.25">
      <c r="A702" s="96"/>
      <c r="B702" s="95"/>
      <c r="C702" s="95"/>
      <c r="D702" s="95"/>
      <c r="E702" s="95"/>
      <c r="F702" s="95"/>
    </row>
    <row r="703" spans="1:6" s="4" customFormat="1" x14ac:dyDescent="0.25">
      <c r="A703" s="96"/>
      <c r="B703" s="95"/>
      <c r="C703" s="95"/>
      <c r="D703" s="95"/>
      <c r="E703" s="95"/>
      <c r="F703" s="95"/>
    </row>
    <row r="704" spans="1:6" s="4" customFormat="1" x14ac:dyDescent="0.25">
      <c r="A704" s="96"/>
      <c r="B704" s="95"/>
      <c r="C704" s="95"/>
      <c r="D704" s="95"/>
      <c r="E704" s="95"/>
      <c r="F704" s="95"/>
    </row>
    <row r="705" spans="1:6" s="4" customFormat="1" x14ac:dyDescent="0.25">
      <c r="A705" s="96"/>
      <c r="B705" s="95"/>
      <c r="C705" s="95"/>
      <c r="D705" s="95"/>
      <c r="E705" s="95"/>
      <c r="F705" s="95"/>
    </row>
    <row r="706" spans="1:6" s="4" customFormat="1" x14ac:dyDescent="0.25">
      <c r="A706" s="96"/>
      <c r="B706" s="95"/>
      <c r="C706" s="95"/>
      <c r="D706" s="95"/>
      <c r="E706" s="95"/>
      <c r="F706" s="95"/>
    </row>
    <row r="707" spans="1:6" s="4" customFormat="1" x14ac:dyDescent="0.25">
      <c r="A707" s="96"/>
      <c r="B707" s="95"/>
      <c r="C707" s="95"/>
      <c r="D707" s="95"/>
      <c r="E707" s="95"/>
      <c r="F707" s="95"/>
    </row>
    <row r="708" spans="1:6" s="4" customFormat="1" x14ac:dyDescent="0.25">
      <c r="A708" s="96"/>
      <c r="B708" s="95"/>
      <c r="C708" s="95"/>
      <c r="D708" s="95"/>
      <c r="E708" s="95"/>
      <c r="F708" s="95"/>
    </row>
    <row r="709" spans="1:6" s="4" customFormat="1" x14ac:dyDescent="0.25">
      <c r="A709" s="96"/>
      <c r="B709" s="95"/>
      <c r="C709" s="95"/>
      <c r="D709" s="95"/>
      <c r="E709" s="95"/>
      <c r="F709" s="95"/>
    </row>
    <row r="710" spans="1:6" s="4" customFormat="1" x14ac:dyDescent="0.25">
      <c r="A710" s="96"/>
      <c r="B710" s="95"/>
      <c r="C710" s="95"/>
      <c r="D710" s="95"/>
      <c r="E710" s="95"/>
      <c r="F710" s="95"/>
    </row>
    <row r="711" spans="1:6" s="4" customFormat="1" x14ac:dyDescent="0.25">
      <c r="A711" s="96"/>
      <c r="B711" s="95"/>
      <c r="C711" s="95"/>
      <c r="D711" s="95"/>
      <c r="E711" s="95"/>
      <c r="F711" s="95"/>
    </row>
    <row r="712" spans="1:6" s="4" customFormat="1" x14ac:dyDescent="0.25">
      <c r="A712" s="96"/>
      <c r="B712" s="95"/>
      <c r="C712" s="95"/>
      <c r="D712" s="95"/>
      <c r="E712" s="95"/>
      <c r="F712" s="95"/>
    </row>
    <row r="713" spans="1:6" s="4" customFormat="1" x14ac:dyDescent="0.25">
      <c r="A713" s="96"/>
      <c r="B713" s="95"/>
      <c r="C713" s="95"/>
      <c r="D713" s="95"/>
      <c r="E713" s="95"/>
      <c r="F713" s="95"/>
    </row>
    <row r="714" spans="1:6" s="4" customFormat="1" x14ac:dyDescent="0.25">
      <c r="A714" s="96"/>
      <c r="B714" s="95"/>
      <c r="C714" s="95"/>
      <c r="D714" s="95"/>
      <c r="E714" s="95"/>
      <c r="F714" s="95"/>
    </row>
    <row r="715" spans="1:6" s="4" customFormat="1" x14ac:dyDescent="0.25">
      <c r="A715" s="96"/>
      <c r="B715" s="95"/>
      <c r="C715" s="95"/>
      <c r="D715" s="95"/>
      <c r="E715" s="95"/>
      <c r="F715" s="95"/>
    </row>
    <row r="716" spans="1:6" s="4" customFormat="1" x14ac:dyDescent="0.25">
      <c r="A716" s="96"/>
      <c r="B716" s="95"/>
      <c r="C716" s="95"/>
      <c r="D716" s="95"/>
      <c r="E716" s="95"/>
      <c r="F716" s="95"/>
    </row>
    <row r="717" spans="1:6" s="4" customFormat="1" x14ac:dyDescent="0.25">
      <c r="A717" s="96"/>
      <c r="B717" s="95"/>
      <c r="C717" s="95"/>
      <c r="D717" s="95"/>
      <c r="E717" s="95"/>
      <c r="F717" s="95"/>
    </row>
    <row r="718" spans="1:6" s="4" customFormat="1" x14ac:dyDescent="0.25">
      <c r="A718" s="96"/>
      <c r="B718" s="95"/>
      <c r="C718" s="95"/>
      <c r="D718" s="95"/>
      <c r="E718" s="95"/>
      <c r="F718" s="95"/>
    </row>
    <row r="719" spans="1:6" s="4" customFormat="1" x14ac:dyDescent="0.25">
      <c r="A719" s="96"/>
      <c r="B719" s="95"/>
      <c r="C719" s="95"/>
      <c r="D719" s="95"/>
      <c r="E719" s="95"/>
      <c r="F719" s="95"/>
    </row>
    <row r="720" spans="1:6" s="4" customFormat="1" x14ac:dyDescent="0.25">
      <c r="A720" s="96"/>
      <c r="B720" s="95"/>
      <c r="C720" s="95"/>
      <c r="D720" s="95"/>
      <c r="E720" s="95"/>
      <c r="F720" s="95"/>
    </row>
    <row r="721" spans="1:6" s="4" customFormat="1" x14ac:dyDescent="0.25">
      <c r="A721" s="96"/>
      <c r="B721" s="95"/>
      <c r="C721" s="95"/>
      <c r="D721" s="95"/>
      <c r="E721" s="95"/>
      <c r="F721" s="95"/>
    </row>
    <row r="722" spans="1:6" s="4" customFormat="1" x14ac:dyDescent="0.25">
      <c r="A722" s="96"/>
      <c r="B722" s="95"/>
      <c r="C722" s="95"/>
      <c r="D722" s="95"/>
      <c r="E722" s="95"/>
      <c r="F722" s="95"/>
    </row>
    <row r="723" spans="1:6" s="4" customFormat="1" x14ac:dyDescent="0.25">
      <c r="A723" s="96"/>
      <c r="B723" s="95"/>
      <c r="C723" s="95"/>
      <c r="D723" s="95"/>
      <c r="E723" s="95"/>
      <c r="F723" s="95"/>
    </row>
    <row r="724" spans="1:6" s="4" customFormat="1" x14ac:dyDescent="0.25">
      <c r="A724" s="96"/>
      <c r="B724" s="95"/>
      <c r="C724" s="95"/>
      <c r="D724" s="95"/>
      <c r="E724" s="95"/>
      <c r="F724" s="95"/>
    </row>
    <row r="725" spans="1:6" s="4" customFormat="1" x14ac:dyDescent="0.25">
      <c r="A725" s="96"/>
      <c r="B725" s="95"/>
      <c r="C725" s="95"/>
      <c r="D725" s="95"/>
      <c r="E725" s="95"/>
      <c r="F725" s="95"/>
    </row>
    <row r="726" spans="1:6" s="4" customFormat="1" x14ac:dyDescent="0.25">
      <c r="A726" s="96"/>
      <c r="B726" s="95"/>
      <c r="C726" s="95"/>
      <c r="D726" s="95"/>
      <c r="E726" s="95"/>
      <c r="F726" s="95"/>
    </row>
    <row r="727" spans="1:6" s="4" customFormat="1" x14ac:dyDescent="0.25">
      <c r="A727" s="96"/>
      <c r="B727" s="95"/>
      <c r="C727" s="95"/>
      <c r="D727" s="95"/>
      <c r="E727" s="95"/>
      <c r="F727" s="95"/>
    </row>
    <row r="728" spans="1:6" s="4" customFormat="1" x14ac:dyDescent="0.25">
      <c r="A728" s="96"/>
      <c r="B728" s="95"/>
      <c r="C728" s="95"/>
      <c r="D728" s="95"/>
      <c r="E728" s="95"/>
      <c r="F728" s="95"/>
    </row>
    <row r="729" spans="1:6" s="4" customFormat="1" x14ac:dyDescent="0.25">
      <c r="A729" s="96"/>
      <c r="B729" s="95"/>
      <c r="C729" s="95"/>
      <c r="D729" s="95"/>
      <c r="E729" s="95"/>
      <c r="F729" s="95"/>
    </row>
    <row r="730" spans="1:6" s="4" customFormat="1" x14ac:dyDescent="0.25">
      <c r="A730" s="96"/>
      <c r="B730" s="95"/>
      <c r="C730" s="95"/>
      <c r="D730" s="95"/>
      <c r="E730" s="95"/>
      <c r="F730" s="95"/>
    </row>
    <row r="731" spans="1:6" s="4" customFormat="1" x14ac:dyDescent="0.25">
      <c r="A731" s="96"/>
      <c r="B731" s="95"/>
      <c r="C731" s="95"/>
      <c r="D731" s="95"/>
      <c r="E731" s="95"/>
      <c r="F731" s="95"/>
    </row>
    <row r="732" spans="1:6" s="4" customFormat="1" x14ac:dyDescent="0.25">
      <c r="A732" s="96"/>
      <c r="B732" s="95"/>
      <c r="C732" s="95"/>
      <c r="D732" s="95"/>
      <c r="E732" s="95"/>
      <c r="F732" s="95"/>
    </row>
    <row r="733" spans="1:6" s="4" customFormat="1" x14ac:dyDescent="0.25">
      <c r="A733" s="96"/>
      <c r="B733" s="95"/>
      <c r="C733" s="95"/>
      <c r="D733" s="95"/>
      <c r="E733" s="95"/>
      <c r="F733" s="95"/>
    </row>
    <row r="734" spans="1:6" s="4" customFormat="1" x14ac:dyDescent="0.25">
      <c r="A734" s="96"/>
      <c r="B734" s="95"/>
      <c r="C734" s="95"/>
      <c r="D734" s="95"/>
      <c r="E734" s="95"/>
      <c r="F734" s="95"/>
    </row>
    <row r="735" spans="1:6" s="4" customFormat="1" x14ac:dyDescent="0.25">
      <c r="A735" s="96"/>
      <c r="B735" s="95"/>
      <c r="C735" s="95"/>
      <c r="D735" s="95"/>
      <c r="E735" s="95"/>
      <c r="F735" s="95"/>
    </row>
    <row r="736" spans="1:6" s="4" customFormat="1" x14ac:dyDescent="0.25">
      <c r="A736" s="96"/>
      <c r="B736" s="95"/>
      <c r="C736" s="95"/>
      <c r="D736" s="95"/>
      <c r="E736" s="95"/>
      <c r="F736" s="95"/>
    </row>
    <row r="737" spans="1:6" s="4" customFormat="1" x14ac:dyDescent="0.25">
      <c r="A737" s="96"/>
      <c r="B737" s="95"/>
      <c r="C737" s="95"/>
      <c r="D737" s="95"/>
      <c r="E737" s="95"/>
      <c r="F737" s="95"/>
    </row>
    <row r="738" spans="1:6" s="4" customFormat="1" x14ac:dyDescent="0.25">
      <c r="A738" s="96"/>
      <c r="B738" s="95"/>
      <c r="C738" s="95"/>
      <c r="D738" s="95"/>
      <c r="E738" s="95"/>
      <c r="F738" s="95"/>
    </row>
    <row r="739" spans="1:6" s="4" customFormat="1" x14ac:dyDescent="0.25">
      <c r="A739" s="96"/>
      <c r="B739" s="95"/>
      <c r="C739" s="95"/>
      <c r="D739" s="95"/>
      <c r="E739" s="95"/>
      <c r="F739" s="95"/>
    </row>
    <row r="740" spans="1:6" s="4" customFormat="1" x14ac:dyDescent="0.25">
      <c r="A740" s="96"/>
      <c r="B740" s="95"/>
      <c r="C740" s="95"/>
      <c r="D740" s="95"/>
      <c r="E740" s="95"/>
      <c r="F740" s="95"/>
    </row>
    <row r="741" spans="1:6" s="4" customFormat="1" x14ac:dyDescent="0.25">
      <c r="A741" s="96"/>
      <c r="B741" s="95"/>
      <c r="C741" s="95"/>
      <c r="D741" s="95"/>
      <c r="E741" s="95"/>
      <c r="F741" s="95"/>
    </row>
    <row r="742" spans="1:6" s="4" customFormat="1" x14ac:dyDescent="0.25">
      <c r="A742" s="96"/>
      <c r="B742" s="95"/>
      <c r="C742" s="95"/>
      <c r="D742" s="95"/>
      <c r="E742" s="95"/>
      <c r="F742" s="95"/>
    </row>
    <row r="743" spans="1:6" s="4" customFormat="1" x14ac:dyDescent="0.25">
      <c r="A743" s="96"/>
      <c r="B743" s="95"/>
      <c r="C743" s="95"/>
      <c r="D743" s="95"/>
      <c r="E743" s="95"/>
      <c r="F743" s="95"/>
    </row>
    <row r="744" spans="1:6" s="4" customFormat="1" x14ac:dyDescent="0.25">
      <c r="A744" s="96"/>
      <c r="B744" s="95"/>
      <c r="C744" s="95"/>
      <c r="D744" s="95"/>
      <c r="E744" s="95"/>
      <c r="F744" s="95"/>
    </row>
    <row r="745" spans="1:6" s="4" customFormat="1" x14ac:dyDescent="0.25">
      <c r="A745" s="96"/>
      <c r="B745" s="95"/>
      <c r="C745" s="95"/>
      <c r="D745" s="95"/>
      <c r="E745" s="95"/>
      <c r="F745" s="95"/>
    </row>
    <row r="746" spans="1:6" s="4" customFormat="1" x14ac:dyDescent="0.25">
      <c r="A746" s="96"/>
      <c r="B746" s="95"/>
      <c r="C746" s="95"/>
      <c r="D746" s="95"/>
      <c r="E746" s="95"/>
      <c r="F746" s="95"/>
    </row>
    <row r="747" spans="1:6" s="4" customFormat="1" x14ac:dyDescent="0.25">
      <c r="A747" s="96"/>
      <c r="B747" s="95"/>
      <c r="C747" s="95"/>
      <c r="D747" s="95"/>
      <c r="E747" s="95"/>
      <c r="F747" s="95"/>
    </row>
    <row r="748" spans="1:6" s="4" customFormat="1" x14ac:dyDescent="0.25">
      <c r="A748" s="96"/>
      <c r="B748" s="95"/>
      <c r="C748" s="95"/>
      <c r="D748" s="95"/>
      <c r="E748" s="95"/>
      <c r="F748" s="95"/>
    </row>
    <row r="749" spans="1:6" s="4" customFormat="1" x14ac:dyDescent="0.25">
      <c r="A749" s="96"/>
      <c r="B749" s="95"/>
      <c r="C749" s="95"/>
      <c r="D749" s="95"/>
      <c r="E749" s="95"/>
      <c r="F749" s="95"/>
    </row>
    <row r="750" spans="1:6" s="4" customFormat="1" x14ac:dyDescent="0.25">
      <c r="A750" s="96"/>
      <c r="B750" s="95"/>
      <c r="C750" s="95"/>
      <c r="D750" s="95"/>
      <c r="E750" s="95"/>
      <c r="F750" s="95"/>
    </row>
    <row r="751" spans="1:6" s="4" customFormat="1" x14ac:dyDescent="0.25">
      <c r="A751" s="96"/>
      <c r="B751" s="95"/>
      <c r="C751" s="95"/>
      <c r="D751" s="95"/>
      <c r="E751" s="95"/>
      <c r="F751" s="95"/>
    </row>
    <row r="752" spans="1:6" s="4" customFormat="1" x14ac:dyDescent="0.25">
      <c r="A752" s="96"/>
      <c r="B752" s="95"/>
      <c r="C752" s="95"/>
      <c r="D752" s="95"/>
      <c r="E752" s="95"/>
      <c r="F752" s="95"/>
    </row>
    <row r="753" spans="1:6" s="4" customFormat="1" x14ac:dyDescent="0.25">
      <c r="A753" s="96"/>
      <c r="B753" s="95"/>
      <c r="C753" s="95"/>
      <c r="D753" s="95"/>
      <c r="E753" s="95"/>
      <c r="F753" s="95"/>
    </row>
    <row r="754" spans="1:6" s="4" customFormat="1" x14ac:dyDescent="0.25">
      <c r="A754" s="96"/>
      <c r="B754" s="95"/>
      <c r="C754" s="95"/>
      <c r="D754" s="95"/>
      <c r="E754" s="95"/>
      <c r="F754" s="95"/>
    </row>
    <row r="755" spans="1:6" s="4" customFormat="1" x14ac:dyDescent="0.25">
      <c r="A755" s="96"/>
      <c r="B755" s="95"/>
      <c r="C755" s="95"/>
      <c r="D755" s="95"/>
      <c r="E755" s="95"/>
      <c r="F755" s="95"/>
    </row>
    <row r="756" spans="1:6" s="4" customFormat="1" x14ac:dyDescent="0.25">
      <c r="A756" s="96"/>
      <c r="B756" s="95"/>
      <c r="C756" s="95"/>
      <c r="D756" s="95"/>
      <c r="E756" s="95"/>
      <c r="F756" s="95"/>
    </row>
    <row r="757" spans="1:6" s="4" customFormat="1" x14ac:dyDescent="0.25">
      <c r="A757" s="96"/>
      <c r="B757" s="95"/>
      <c r="C757" s="95"/>
      <c r="D757" s="95"/>
      <c r="E757" s="95"/>
      <c r="F757" s="95"/>
    </row>
    <row r="758" spans="1:6" s="4" customFormat="1" x14ac:dyDescent="0.25">
      <c r="A758" s="96"/>
      <c r="B758" s="95"/>
      <c r="C758" s="95"/>
      <c r="D758" s="95"/>
      <c r="E758" s="95"/>
      <c r="F758" s="95"/>
    </row>
    <row r="759" spans="1:6" s="4" customFormat="1" x14ac:dyDescent="0.25">
      <c r="A759" s="96"/>
      <c r="B759" s="95"/>
      <c r="C759" s="95"/>
      <c r="D759" s="95"/>
      <c r="E759" s="95"/>
      <c r="F759" s="95"/>
    </row>
    <row r="760" spans="1:6" s="4" customFormat="1" x14ac:dyDescent="0.25">
      <c r="A760" s="96"/>
      <c r="B760" s="95"/>
      <c r="C760" s="95"/>
      <c r="D760" s="95"/>
      <c r="E760" s="95"/>
      <c r="F760" s="95"/>
    </row>
    <row r="761" spans="1:6" s="4" customFormat="1" x14ac:dyDescent="0.25">
      <c r="A761" s="96"/>
      <c r="B761" s="95"/>
      <c r="C761" s="95"/>
      <c r="D761" s="95"/>
      <c r="E761" s="95"/>
      <c r="F761" s="95"/>
    </row>
    <row r="762" spans="1:6" s="4" customFormat="1" x14ac:dyDescent="0.25">
      <c r="A762" s="96"/>
      <c r="B762" s="95"/>
      <c r="C762" s="95"/>
      <c r="D762" s="95"/>
      <c r="E762" s="95"/>
      <c r="F762" s="95"/>
    </row>
    <row r="763" spans="1:6" s="4" customFormat="1" x14ac:dyDescent="0.25">
      <c r="A763" s="96"/>
      <c r="B763" s="95"/>
      <c r="C763" s="95"/>
      <c r="D763" s="95"/>
      <c r="E763" s="95"/>
      <c r="F763" s="95"/>
    </row>
    <row r="764" spans="1:6" s="4" customFormat="1" x14ac:dyDescent="0.25">
      <c r="A764" s="96"/>
      <c r="B764" s="95"/>
      <c r="C764" s="95"/>
      <c r="D764" s="95"/>
      <c r="E764" s="95"/>
      <c r="F764" s="95"/>
    </row>
    <row r="765" spans="1:6" s="4" customFormat="1" x14ac:dyDescent="0.25">
      <c r="A765" s="96"/>
      <c r="B765" s="95"/>
      <c r="C765" s="95"/>
      <c r="D765" s="95"/>
      <c r="E765" s="95"/>
      <c r="F765" s="95"/>
    </row>
    <row r="766" spans="1:6" s="4" customFormat="1" x14ac:dyDescent="0.25">
      <c r="A766" s="96"/>
      <c r="B766" s="95"/>
      <c r="C766" s="95"/>
      <c r="D766" s="95"/>
      <c r="E766" s="95"/>
      <c r="F766" s="95"/>
    </row>
    <row r="767" spans="1:6" s="4" customFormat="1" x14ac:dyDescent="0.25">
      <c r="A767" s="96"/>
      <c r="B767" s="95"/>
      <c r="C767" s="95"/>
      <c r="D767" s="95"/>
      <c r="E767" s="95"/>
      <c r="F767" s="95"/>
    </row>
    <row r="768" spans="1:6" s="4" customFormat="1" x14ac:dyDescent="0.25">
      <c r="A768" s="96"/>
      <c r="B768" s="95"/>
      <c r="C768" s="95"/>
      <c r="D768" s="95"/>
      <c r="E768" s="95"/>
      <c r="F768" s="95"/>
    </row>
    <row r="769" spans="1:6" s="4" customFormat="1" x14ac:dyDescent="0.25">
      <c r="A769" s="96"/>
      <c r="B769" s="95"/>
      <c r="C769" s="95"/>
      <c r="D769" s="95"/>
      <c r="E769" s="95"/>
      <c r="F769" s="95"/>
    </row>
    <row r="770" spans="1:6" s="4" customFormat="1" x14ac:dyDescent="0.25">
      <c r="A770" s="96"/>
      <c r="B770" s="95"/>
      <c r="C770" s="95"/>
      <c r="D770" s="95"/>
      <c r="E770" s="95"/>
      <c r="F770" s="95"/>
    </row>
    <row r="771" spans="1:6" s="4" customFormat="1" x14ac:dyDescent="0.25">
      <c r="A771" s="96"/>
      <c r="B771" s="95"/>
      <c r="C771" s="95"/>
      <c r="D771" s="95"/>
      <c r="E771" s="95"/>
      <c r="F771" s="95"/>
    </row>
    <row r="772" spans="1:6" s="4" customFormat="1" x14ac:dyDescent="0.25">
      <c r="A772" s="96"/>
      <c r="B772" s="95"/>
      <c r="C772" s="95"/>
      <c r="D772" s="95"/>
      <c r="E772" s="95"/>
      <c r="F772" s="95"/>
    </row>
    <row r="773" spans="1:6" s="4" customFormat="1" x14ac:dyDescent="0.25">
      <c r="A773" s="96"/>
      <c r="B773" s="95"/>
      <c r="C773" s="95"/>
      <c r="D773" s="95"/>
      <c r="E773" s="95"/>
      <c r="F773" s="95"/>
    </row>
    <row r="774" spans="1:6" s="4" customFormat="1" x14ac:dyDescent="0.25">
      <c r="A774" s="96"/>
      <c r="B774" s="95"/>
      <c r="C774" s="95"/>
      <c r="D774" s="95"/>
      <c r="E774" s="95"/>
      <c r="F774" s="95"/>
    </row>
    <row r="775" spans="1:6" s="4" customFormat="1" x14ac:dyDescent="0.25">
      <c r="A775" s="96"/>
      <c r="B775" s="95"/>
      <c r="C775" s="95"/>
      <c r="D775" s="95"/>
      <c r="E775" s="95"/>
      <c r="F775" s="95"/>
    </row>
    <row r="776" spans="1:6" s="4" customFormat="1" x14ac:dyDescent="0.25">
      <c r="A776" s="96"/>
      <c r="B776" s="95"/>
      <c r="C776" s="95"/>
      <c r="D776" s="95"/>
      <c r="E776" s="95"/>
      <c r="F776" s="95"/>
    </row>
    <row r="777" spans="1:6" s="4" customFormat="1" x14ac:dyDescent="0.25">
      <c r="A777" s="96"/>
      <c r="B777" s="95"/>
      <c r="C777" s="95"/>
      <c r="D777" s="95"/>
      <c r="E777" s="95"/>
      <c r="F777" s="95"/>
    </row>
    <row r="778" spans="1:6" s="4" customFormat="1" x14ac:dyDescent="0.25">
      <c r="A778" s="96"/>
      <c r="B778" s="95"/>
      <c r="C778" s="95"/>
      <c r="D778" s="95"/>
      <c r="E778" s="95"/>
      <c r="F778" s="95"/>
    </row>
    <row r="779" spans="1:6" s="4" customFormat="1" x14ac:dyDescent="0.25">
      <c r="A779" s="96"/>
      <c r="B779" s="95"/>
      <c r="C779" s="95"/>
      <c r="D779" s="95"/>
      <c r="E779" s="95"/>
      <c r="F779" s="95"/>
    </row>
    <row r="780" spans="1:6" s="4" customFormat="1" x14ac:dyDescent="0.25">
      <c r="A780" s="96"/>
      <c r="B780" s="95"/>
      <c r="C780" s="95"/>
      <c r="D780" s="95"/>
      <c r="E780" s="95"/>
      <c r="F780" s="95"/>
    </row>
    <row r="781" spans="1:6" s="4" customFormat="1" x14ac:dyDescent="0.25">
      <c r="A781" s="96"/>
      <c r="B781" s="95"/>
      <c r="C781" s="95"/>
      <c r="D781" s="95"/>
      <c r="E781" s="95"/>
      <c r="F781" s="95"/>
    </row>
    <row r="782" spans="1:6" s="4" customFormat="1" x14ac:dyDescent="0.25">
      <c r="A782" s="96"/>
      <c r="B782" s="95"/>
      <c r="C782" s="95"/>
      <c r="D782" s="95"/>
      <c r="E782" s="95"/>
      <c r="F782" s="95"/>
    </row>
    <row r="783" spans="1:6" s="4" customFormat="1" x14ac:dyDescent="0.25">
      <c r="A783" s="96"/>
      <c r="B783" s="95"/>
      <c r="C783" s="95"/>
      <c r="D783" s="95"/>
      <c r="E783" s="95"/>
      <c r="F783" s="95"/>
    </row>
    <row r="784" spans="1:6" s="4" customFormat="1" x14ac:dyDescent="0.25">
      <c r="A784" s="96"/>
      <c r="B784" s="95"/>
      <c r="C784" s="95"/>
      <c r="D784" s="95"/>
      <c r="E784" s="95"/>
      <c r="F784" s="95"/>
    </row>
    <row r="785" spans="1:6" s="4" customFormat="1" x14ac:dyDescent="0.25">
      <c r="A785" s="96"/>
      <c r="B785" s="95"/>
      <c r="C785" s="95"/>
      <c r="D785" s="95"/>
      <c r="E785" s="95"/>
      <c r="F785" s="95"/>
    </row>
    <row r="786" spans="1:6" s="4" customFormat="1" x14ac:dyDescent="0.25">
      <c r="A786" s="96"/>
      <c r="B786" s="95"/>
      <c r="C786" s="95"/>
      <c r="D786" s="95"/>
      <c r="E786" s="95"/>
      <c r="F786" s="95"/>
    </row>
    <row r="787" spans="1:6" s="4" customFormat="1" x14ac:dyDescent="0.25">
      <c r="A787" s="96"/>
      <c r="B787" s="95"/>
      <c r="C787" s="95"/>
      <c r="D787" s="95"/>
      <c r="E787" s="95"/>
      <c r="F787" s="95"/>
    </row>
    <row r="788" spans="1:6" s="4" customFormat="1" x14ac:dyDescent="0.25">
      <c r="A788" s="96"/>
      <c r="B788" s="95"/>
      <c r="C788" s="95"/>
      <c r="D788" s="95"/>
      <c r="E788" s="95"/>
      <c r="F788" s="95"/>
    </row>
    <row r="789" spans="1:6" s="4" customFormat="1" x14ac:dyDescent="0.25">
      <c r="A789" s="96"/>
      <c r="B789" s="95"/>
      <c r="C789" s="95"/>
      <c r="D789" s="95"/>
      <c r="E789" s="95"/>
      <c r="F789" s="95"/>
    </row>
    <row r="790" spans="1:6" s="4" customFormat="1" x14ac:dyDescent="0.25">
      <c r="A790" s="96"/>
      <c r="B790" s="95"/>
      <c r="C790" s="95"/>
      <c r="D790" s="95"/>
      <c r="E790" s="95"/>
      <c r="F790" s="95"/>
    </row>
    <row r="791" spans="1:6" s="4" customFormat="1" x14ac:dyDescent="0.25">
      <c r="A791" s="96"/>
      <c r="B791" s="95"/>
      <c r="C791" s="95"/>
      <c r="D791" s="95"/>
      <c r="E791" s="95"/>
      <c r="F791" s="95"/>
    </row>
    <row r="792" spans="1:6" s="4" customFormat="1" x14ac:dyDescent="0.25">
      <c r="A792" s="96"/>
      <c r="B792" s="95"/>
      <c r="C792" s="95"/>
      <c r="D792" s="95"/>
      <c r="E792" s="95"/>
      <c r="F792" s="95"/>
    </row>
    <row r="793" spans="1:6" s="4" customFormat="1" x14ac:dyDescent="0.25">
      <c r="A793" s="96"/>
      <c r="B793" s="95"/>
      <c r="C793" s="95"/>
      <c r="D793" s="95"/>
      <c r="E793" s="95"/>
      <c r="F793" s="95"/>
    </row>
    <row r="794" spans="1:6" s="4" customFormat="1" x14ac:dyDescent="0.25">
      <c r="A794" s="96"/>
      <c r="B794" s="95"/>
      <c r="C794" s="95"/>
      <c r="D794" s="95"/>
      <c r="E794" s="95"/>
      <c r="F794" s="95"/>
    </row>
    <row r="795" spans="1:6" s="4" customFormat="1" x14ac:dyDescent="0.25">
      <c r="A795" s="96"/>
      <c r="B795" s="95"/>
      <c r="C795" s="95"/>
      <c r="D795" s="95"/>
      <c r="E795" s="95"/>
      <c r="F795" s="95"/>
    </row>
    <row r="796" spans="1:6" s="4" customFormat="1" x14ac:dyDescent="0.25">
      <c r="A796" s="96"/>
      <c r="B796" s="95"/>
      <c r="C796" s="95"/>
      <c r="D796" s="95"/>
      <c r="E796" s="95"/>
      <c r="F796" s="95"/>
    </row>
    <row r="797" spans="1:6" s="4" customFormat="1" x14ac:dyDescent="0.25">
      <c r="A797" s="96"/>
      <c r="B797" s="95"/>
      <c r="C797" s="95"/>
      <c r="D797" s="95"/>
      <c r="E797" s="95"/>
      <c r="F797" s="95"/>
    </row>
    <row r="798" spans="1:6" s="4" customFormat="1" x14ac:dyDescent="0.25">
      <c r="A798" s="96"/>
      <c r="B798" s="95"/>
      <c r="C798" s="95"/>
      <c r="D798" s="95"/>
      <c r="E798" s="95"/>
      <c r="F798" s="95"/>
    </row>
    <row r="799" spans="1:6" s="4" customFormat="1" x14ac:dyDescent="0.25">
      <c r="A799" s="96"/>
      <c r="B799" s="95"/>
      <c r="C799" s="95"/>
      <c r="D799" s="95"/>
      <c r="E799" s="95"/>
      <c r="F799" s="95"/>
    </row>
    <row r="800" spans="1:6" s="4" customFormat="1" x14ac:dyDescent="0.25">
      <c r="A800" s="96"/>
      <c r="B800" s="95"/>
      <c r="C800" s="95"/>
      <c r="D800" s="95"/>
      <c r="E800" s="95"/>
      <c r="F800" s="95"/>
    </row>
    <row r="801" spans="1:6" s="4" customFormat="1" x14ac:dyDescent="0.25">
      <c r="A801" s="96"/>
      <c r="B801" s="95"/>
      <c r="C801" s="95"/>
      <c r="D801" s="95"/>
      <c r="E801" s="95"/>
      <c r="F801" s="95"/>
    </row>
    <row r="802" spans="1:6" s="4" customFormat="1" x14ac:dyDescent="0.25">
      <c r="A802" s="96"/>
      <c r="B802" s="95"/>
      <c r="C802" s="95"/>
      <c r="D802" s="95"/>
      <c r="E802" s="95"/>
      <c r="F802" s="95"/>
    </row>
    <row r="803" spans="1:6" s="4" customFormat="1" x14ac:dyDescent="0.25">
      <c r="A803" s="96"/>
      <c r="B803" s="95"/>
      <c r="C803" s="95"/>
      <c r="D803" s="95"/>
      <c r="E803" s="95"/>
      <c r="F803" s="95"/>
    </row>
    <row r="804" spans="1:6" s="4" customFormat="1" x14ac:dyDescent="0.25">
      <c r="A804" s="96"/>
      <c r="B804" s="95"/>
      <c r="C804" s="95"/>
      <c r="D804" s="95"/>
      <c r="E804" s="95"/>
      <c r="F804" s="95"/>
    </row>
    <row r="805" spans="1:6" s="4" customFormat="1" x14ac:dyDescent="0.25">
      <c r="A805" s="96"/>
      <c r="B805" s="95"/>
      <c r="C805" s="95"/>
      <c r="D805" s="95"/>
      <c r="E805" s="95"/>
      <c r="F805" s="95"/>
    </row>
    <row r="806" spans="1:6" s="4" customFormat="1" x14ac:dyDescent="0.25">
      <c r="A806" s="96"/>
      <c r="B806" s="95"/>
      <c r="C806" s="95"/>
      <c r="D806" s="95"/>
      <c r="E806" s="95"/>
      <c r="F806" s="95"/>
    </row>
    <row r="807" spans="1:6" s="4" customFormat="1" x14ac:dyDescent="0.25">
      <c r="A807" s="96"/>
      <c r="B807" s="95"/>
      <c r="C807" s="95"/>
      <c r="D807" s="95"/>
      <c r="E807" s="95"/>
      <c r="F807" s="95"/>
    </row>
    <row r="808" spans="1:6" s="4" customFormat="1" x14ac:dyDescent="0.25">
      <c r="A808" s="96"/>
      <c r="B808" s="95"/>
      <c r="C808" s="95"/>
      <c r="D808" s="95"/>
      <c r="E808" s="95"/>
      <c r="F808" s="95"/>
    </row>
    <row r="809" spans="1:6" s="4" customFormat="1" x14ac:dyDescent="0.25">
      <c r="A809" s="96"/>
      <c r="B809" s="95"/>
      <c r="C809" s="95"/>
      <c r="D809" s="95"/>
      <c r="E809" s="95"/>
      <c r="F809" s="95"/>
    </row>
    <row r="810" spans="1:6" s="4" customFormat="1" x14ac:dyDescent="0.25">
      <c r="A810" s="96"/>
      <c r="B810" s="95"/>
      <c r="C810" s="95"/>
      <c r="D810" s="95"/>
      <c r="E810" s="95"/>
      <c r="F810" s="95"/>
    </row>
    <row r="811" spans="1:6" s="4" customFormat="1" x14ac:dyDescent="0.25">
      <c r="A811" s="96"/>
      <c r="B811" s="95"/>
      <c r="C811" s="95"/>
      <c r="D811" s="95"/>
      <c r="E811" s="95"/>
      <c r="F811" s="95"/>
    </row>
    <row r="812" spans="1:6" s="4" customFormat="1" x14ac:dyDescent="0.25">
      <c r="A812" s="96"/>
      <c r="B812" s="95"/>
      <c r="C812" s="95"/>
      <c r="D812" s="95"/>
      <c r="E812" s="95"/>
      <c r="F812" s="95"/>
    </row>
    <row r="813" spans="1:6" s="4" customFormat="1" x14ac:dyDescent="0.25">
      <c r="A813" s="96"/>
      <c r="B813" s="95"/>
      <c r="C813" s="95"/>
      <c r="D813" s="95"/>
      <c r="E813" s="95"/>
      <c r="F813" s="95"/>
    </row>
    <row r="814" spans="1:6" s="4" customFormat="1" x14ac:dyDescent="0.25">
      <c r="A814" s="96"/>
      <c r="B814" s="95"/>
      <c r="C814" s="95"/>
      <c r="D814" s="95"/>
      <c r="E814" s="95"/>
      <c r="F814" s="95"/>
    </row>
    <row r="815" spans="1:6" s="4" customFormat="1" x14ac:dyDescent="0.25">
      <c r="A815" s="96"/>
      <c r="B815" s="95"/>
      <c r="C815" s="95"/>
      <c r="D815" s="95"/>
      <c r="E815" s="95"/>
      <c r="F815" s="95"/>
    </row>
    <row r="816" spans="1:6" s="4" customFormat="1" x14ac:dyDescent="0.25">
      <c r="A816" s="96"/>
      <c r="B816" s="95"/>
      <c r="C816" s="95"/>
      <c r="D816" s="95"/>
      <c r="E816" s="95"/>
      <c r="F816" s="95"/>
    </row>
    <row r="817" spans="1:6" s="4" customFormat="1" x14ac:dyDescent="0.25">
      <c r="A817" s="96"/>
      <c r="B817" s="95"/>
      <c r="C817" s="95"/>
      <c r="D817" s="95"/>
      <c r="E817" s="95"/>
      <c r="F817" s="95"/>
    </row>
    <row r="818" spans="1:6" s="4" customFormat="1" x14ac:dyDescent="0.25">
      <c r="A818" s="96"/>
      <c r="B818" s="95"/>
      <c r="C818" s="95"/>
      <c r="D818" s="95"/>
      <c r="E818" s="95"/>
      <c r="F818" s="95"/>
    </row>
    <row r="819" spans="1:6" s="4" customFormat="1" x14ac:dyDescent="0.25">
      <c r="A819" s="96"/>
      <c r="B819" s="95"/>
      <c r="C819" s="95"/>
      <c r="D819" s="95"/>
      <c r="E819" s="95"/>
      <c r="F819" s="95"/>
    </row>
    <row r="820" spans="1:6" s="4" customFormat="1" x14ac:dyDescent="0.25">
      <c r="A820" s="96"/>
      <c r="B820" s="95"/>
      <c r="C820" s="95"/>
      <c r="D820" s="95"/>
      <c r="E820" s="95"/>
      <c r="F820" s="95"/>
    </row>
    <row r="821" spans="1:6" s="4" customFormat="1" x14ac:dyDescent="0.25">
      <c r="A821" s="96"/>
      <c r="B821" s="95"/>
      <c r="C821" s="95"/>
      <c r="D821" s="95"/>
      <c r="E821" s="95"/>
      <c r="F821" s="95"/>
    </row>
    <row r="822" spans="1:6" s="4" customFormat="1" x14ac:dyDescent="0.25">
      <c r="A822" s="96"/>
      <c r="B822" s="95"/>
      <c r="C822" s="95"/>
      <c r="D822" s="95"/>
      <c r="E822" s="95"/>
      <c r="F822" s="95"/>
    </row>
    <row r="823" spans="1:6" s="4" customFormat="1" x14ac:dyDescent="0.25">
      <c r="A823" s="96"/>
      <c r="B823" s="95"/>
      <c r="C823" s="95"/>
      <c r="D823" s="95"/>
      <c r="E823" s="95"/>
      <c r="F823" s="95"/>
    </row>
  </sheetData>
  <sheetProtection algorithmName="SHA-512" hashValue="7hKHo47GKmhffmqXdi92PQKWwHFCVpA5sikogf2ZqNnlvRoXd+OIf5xdJHVjyzOJbt4GcM/fYMsFQlYrhOVtgQ==" saltValue="YWIwOXEmLaWt69krxzyUgg==" spinCount="100000" sheet="1" objects="1" scenarios="1" formatRows="0"/>
  <protectedRanges>
    <protectedRange sqref="H93:H110 H112:H118 H129:H141 H144:H146 H189:H200 H242:H278 H355 H390:H394 H417:H443 H459:H470 H375:H387 H280:H339 H150:H181" name="Range1"/>
    <protectedRange sqref="H10:H15 H111 H25:H62 H68:H73 H78:H91" name="Range1_1"/>
    <protectedRange sqref="H235:H239" name="Range1_2"/>
  </protectedRanges>
  <mergeCells count="273">
    <mergeCell ref="C151:F151"/>
    <mergeCell ref="C251:F251"/>
    <mergeCell ref="C395:F395"/>
    <mergeCell ref="C397:F397"/>
    <mergeCell ref="C410:F410"/>
    <mergeCell ref="C411:F411"/>
    <mergeCell ref="C412:F412"/>
    <mergeCell ref="C413:F413"/>
    <mergeCell ref="C414:F414"/>
    <mergeCell ref="C388:F388"/>
    <mergeCell ref="C389:F389"/>
    <mergeCell ref="C379:F379"/>
    <mergeCell ref="C381:F381"/>
    <mergeCell ref="C382:F382"/>
    <mergeCell ref="C384:F384"/>
    <mergeCell ref="C385:F385"/>
    <mergeCell ref="C375:F375"/>
    <mergeCell ref="C376:F376"/>
    <mergeCell ref="C378:F378"/>
    <mergeCell ref="C387:F387"/>
    <mergeCell ref="C386:F386"/>
    <mergeCell ref="C364:F364"/>
    <mergeCell ref="C365:F365"/>
    <mergeCell ref="C366:F366"/>
    <mergeCell ref="C415:F415"/>
    <mergeCell ref="C416:F416"/>
    <mergeCell ref="C404:F404"/>
    <mergeCell ref="C405:F405"/>
    <mergeCell ref="C406:F406"/>
    <mergeCell ref="C407:F407"/>
    <mergeCell ref="C408:F408"/>
    <mergeCell ref="C396:F396"/>
    <mergeCell ref="C398:F398"/>
    <mergeCell ref="C399:F399"/>
    <mergeCell ref="C400:F400"/>
    <mergeCell ref="C402:F402"/>
    <mergeCell ref="C403:F403"/>
    <mergeCell ref="C367:F367"/>
    <mergeCell ref="C369:F369"/>
    <mergeCell ref="C370:F370"/>
    <mergeCell ref="C371:F371"/>
    <mergeCell ref="C372:F372"/>
    <mergeCell ref="C373:F373"/>
    <mergeCell ref="C306:F306"/>
    <mergeCell ref="C307:F307"/>
    <mergeCell ref="C320:F320"/>
    <mergeCell ref="C343:F343"/>
    <mergeCell ref="C344:F344"/>
    <mergeCell ref="C345:F345"/>
    <mergeCell ref="C346:F346"/>
    <mergeCell ref="C358:F358"/>
    <mergeCell ref="C359:F359"/>
    <mergeCell ref="C360:F360"/>
    <mergeCell ref="C361:F361"/>
    <mergeCell ref="C363:F363"/>
    <mergeCell ref="C296:F296"/>
    <mergeCell ref="C356:F356"/>
    <mergeCell ref="C357:F357"/>
    <mergeCell ref="C297:F297"/>
    <mergeCell ref="C299:F299"/>
    <mergeCell ref="C300:F300"/>
    <mergeCell ref="C301:F301"/>
    <mergeCell ref="C302:F302"/>
    <mergeCell ref="C239:F239"/>
    <mergeCell ref="C240:F240"/>
    <mergeCell ref="C241:F241"/>
    <mergeCell ref="C303:F303"/>
    <mergeCell ref="C304:F304"/>
    <mergeCell ref="C288:F288"/>
    <mergeCell ref="C289:F289"/>
    <mergeCell ref="C290:F290"/>
    <mergeCell ref="C291:F291"/>
    <mergeCell ref="C293:F293"/>
    <mergeCell ref="C294:F294"/>
    <mergeCell ref="C283:F283"/>
    <mergeCell ref="C284:F284"/>
    <mergeCell ref="C285:F285"/>
    <mergeCell ref="C286:F286"/>
    <mergeCell ref="C287:F287"/>
    <mergeCell ref="E271:F271"/>
    <mergeCell ref="E273:F273"/>
    <mergeCell ref="E274:F274"/>
    <mergeCell ref="E276:F276"/>
    <mergeCell ref="E277:F277"/>
    <mergeCell ref="C279:F279"/>
    <mergeCell ref="C248:F248"/>
    <mergeCell ref="C427:F427"/>
    <mergeCell ref="C428:F428"/>
    <mergeCell ref="C393:F393"/>
    <mergeCell ref="C392:F392"/>
    <mergeCell ref="C352:F352"/>
    <mergeCell ref="C354:F354"/>
    <mergeCell ref="C321:F321"/>
    <mergeCell ref="C332:F332"/>
    <mergeCell ref="C333:F333"/>
    <mergeCell ref="C348:F348"/>
    <mergeCell ref="C349:F349"/>
    <mergeCell ref="C351:F351"/>
    <mergeCell ref="C350:F350"/>
    <mergeCell ref="C353:F353"/>
    <mergeCell ref="C340:F340"/>
    <mergeCell ref="C341:F341"/>
    <mergeCell ref="C342:F342"/>
    <mergeCell ref="C433:F433"/>
    <mergeCell ref="C434:F434"/>
    <mergeCell ref="C435:F435"/>
    <mergeCell ref="E437:F437"/>
    <mergeCell ref="C418:F418"/>
    <mergeCell ref="C419:F419"/>
    <mergeCell ref="C421:F421"/>
    <mergeCell ref="C422:F422"/>
    <mergeCell ref="C424:F424"/>
    <mergeCell ref="C425:F425"/>
    <mergeCell ref="C460:F460"/>
    <mergeCell ref="C461:F461"/>
    <mergeCell ref="E438:F438"/>
    <mergeCell ref="E440:F440"/>
    <mergeCell ref="E441:F441"/>
    <mergeCell ref="C442:F442"/>
    <mergeCell ref="C444:F444"/>
    <mergeCell ref="C445:F445"/>
    <mergeCell ref="C446:F446"/>
    <mergeCell ref="C447:F447"/>
    <mergeCell ref="C448:F448"/>
    <mergeCell ref="C449:F449"/>
    <mergeCell ref="C453:F453"/>
    <mergeCell ref="C454:F454"/>
    <mergeCell ref="C455:F455"/>
    <mergeCell ref="C456:F456"/>
    <mergeCell ref="C457:F457"/>
    <mergeCell ref="C458:F458"/>
    <mergeCell ref="C249:F249"/>
    <mergeCell ref="C250:F250"/>
    <mergeCell ref="C252:F252"/>
    <mergeCell ref="E268:F268"/>
    <mergeCell ref="E269:F269"/>
    <mergeCell ref="E270:F270"/>
    <mergeCell ref="C244:F244"/>
    <mergeCell ref="C245:F245"/>
    <mergeCell ref="C247:F247"/>
    <mergeCell ref="C263:F263"/>
    <mergeCell ref="C264:F264"/>
    <mergeCell ref="C265:F265"/>
    <mergeCell ref="C266:F266"/>
    <mergeCell ref="C196:F196"/>
    <mergeCell ref="C198:F198"/>
    <mergeCell ref="C199:F199"/>
    <mergeCell ref="C212:F212"/>
    <mergeCell ref="C213:F213"/>
    <mergeCell ref="C214:F214"/>
    <mergeCell ref="C217:F217"/>
    <mergeCell ref="C216:F216"/>
    <mergeCell ref="C209:F209"/>
    <mergeCell ref="C210:F210"/>
    <mergeCell ref="C211:F211"/>
    <mergeCell ref="C215:F215"/>
    <mergeCell ref="E201:F201"/>
    <mergeCell ref="E202:F202"/>
    <mergeCell ref="C204:F204"/>
    <mergeCell ref="C205:F205"/>
    <mergeCell ref="C218:F218"/>
    <mergeCell ref="C219:F219"/>
    <mergeCell ref="C220:F220"/>
    <mergeCell ref="C223:F223"/>
    <mergeCell ref="C224:F224"/>
    <mergeCell ref="C235:F235"/>
    <mergeCell ref="C236:F236"/>
    <mergeCell ref="C237:F237"/>
    <mergeCell ref="C238:F238"/>
    <mergeCell ref="C179:F179"/>
    <mergeCell ref="C180:F180"/>
    <mergeCell ref="C189:F189"/>
    <mergeCell ref="C190:F190"/>
    <mergeCell ref="C192:F192"/>
    <mergeCell ref="C156:F156"/>
    <mergeCell ref="C159:F159"/>
    <mergeCell ref="C160:F160"/>
    <mergeCell ref="C162:F162"/>
    <mergeCell ref="C163:F163"/>
    <mergeCell ref="C157:F157"/>
    <mergeCell ref="C158:F158"/>
    <mergeCell ref="C182:F182"/>
    <mergeCell ref="C183:F183"/>
    <mergeCell ref="C184:F184"/>
    <mergeCell ref="C185:F185"/>
    <mergeCell ref="C186:F186"/>
    <mergeCell ref="C187:F187"/>
    <mergeCell ref="C97:F97"/>
    <mergeCell ref="C98:F98"/>
    <mergeCell ref="C99:F99"/>
    <mergeCell ref="C100:F100"/>
    <mergeCell ref="C101:F101"/>
    <mergeCell ref="C102:F102"/>
    <mergeCell ref="C103:F103"/>
    <mergeCell ref="C193:F193"/>
    <mergeCell ref="C195:F195"/>
    <mergeCell ref="C154:F154"/>
    <mergeCell ref="C155:F155"/>
    <mergeCell ref="E138:F138"/>
    <mergeCell ref="E139:F139"/>
    <mergeCell ref="E136:F136"/>
    <mergeCell ref="E137:F137"/>
    <mergeCell ref="C140:F140"/>
    <mergeCell ref="C142:F142"/>
    <mergeCell ref="C143:F143"/>
    <mergeCell ref="C147:F147"/>
    <mergeCell ref="C148:F148"/>
    <mergeCell ref="C149:F149"/>
    <mergeCell ref="C146:F146"/>
    <mergeCell ref="C153:F153"/>
    <mergeCell ref="C106:F106"/>
    <mergeCell ref="C107:F107"/>
    <mergeCell ref="C108:F108"/>
    <mergeCell ref="C119:F119"/>
    <mergeCell ref="C113:F113"/>
    <mergeCell ref="C114:F114"/>
    <mergeCell ref="C115:F115"/>
    <mergeCell ref="C110:F110"/>
    <mergeCell ref="C104:F104"/>
    <mergeCell ref="C105:F105"/>
    <mergeCell ref="E130:F130"/>
    <mergeCell ref="E131:F131"/>
    <mergeCell ref="E132:F132"/>
    <mergeCell ref="E133:F133"/>
    <mergeCell ref="E129:F129"/>
    <mergeCell ref="C109:F109"/>
    <mergeCell ref="C120:F120"/>
    <mergeCell ref="C121:F121"/>
    <mergeCell ref="C122:F122"/>
    <mergeCell ref="C123:F123"/>
    <mergeCell ref="C124:F124"/>
    <mergeCell ref="C125:F125"/>
    <mergeCell ref="C126:F126"/>
    <mergeCell ref="C127:F127"/>
    <mergeCell ref="C128:F128"/>
    <mergeCell ref="C130:D130"/>
    <mergeCell ref="C131:D131"/>
    <mergeCell ref="C132:D132"/>
    <mergeCell ref="C133:D133"/>
    <mergeCell ref="C8:D8"/>
    <mergeCell ref="C13:F13"/>
    <mergeCell ref="C14:F14"/>
    <mergeCell ref="C63:F63"/>
    <mergeCell ref="C64:F64"/>
    <mergeCell ref="C70:F70"/>
    <mergeCell ref="C71:F71"/>
    <mergeCell ref="C66:F66"/>
    <mergeCell ref="C67:F67"/>
    <mergeCell ref="C16:F16"/>
    <mergeCell ref="C62:F62"/>
    <mergeCell ref="C17:F17"/>
    <mergeCell ref="C18:F18"/>
    <mergeCell ref="C19:F19"/>
    <mergeCell ref="C20:F20"/>
    <mergeCell ref="C22:F22"/>
    <mergeCell ref="C23:F23"/>
    <mergeCell ref="C24:F24"/>
    <mergeCell ref="C59:F59"/>
    <mergeCell ref="C60:F60"/>
    <mergeCell ref="C74:F74"/>
    <mergeCell ref="C75:F75"/>
    <mergeCell ref="C76:F76"/>
    <mergeCell ref="C83:F83"/>
    <mergeCell ref="C85:F85"/>
    <mergeCell ref="C89:F89"/>
    <mergeCell ref="C90:F90"/>
    <mergeCell ref="C86:F86"/>
    <mergeCell ref="C79:F79"/>
    <mergeCell ref="C80:F80"/>
    <mergeCell ref="C81:F81"/>
    <mergeCell ref="C82:F82"/>
    <mergeCell ref="C77:F77"/>
    <mergeCell ref="C84:F84"/>
  </mergeCells>
  <conditionalFormatting sqref="G137:G139">
    <cfRule type="notContainsBlanks" dxfId="130" priority="361" stopIfTrue="1">
      <formula>LEN(TRIM(G137))&gt;0</formula>
    </cfRule>
  </conditionalFormatting>
  <conditionalFormatting sqref="G98:G110">
    <cfRule type="notContainsBlanks" dxfId="129" priority="365" stopIfTrue="1">
      <formula>LEN(TRIM(G98))&gt;0</formula>
    </cfRule>
  </conditionalFormatting>
  <conditionalFormatting sqref="G163">
    <cfRule type="notContainsBlanks" dxfId="128" priority="357" stopIfTrue="1">
      <formula>LEN(TRIM(G163))&gt;0</formula>
    </cfRule>
  </conditionalFormatting>
  <conditionalFormatting sqref="G199">
    <cfRule type="notContainsBlanks" dxfId="127" priority="352" stopIfTrue="1">
      <formula>LEN(TRIM(G199))&gt;0</formula>
    </cfRule>
  </conditionalFormatting>
  <conditionalFormatting sqref="G245">
    <cfRule type="notContainsBlanks" dxfId="126" priority="351" stopIfTrue="1">
      <formula>LEN(TRIM(G245))&gt;0</formula>
    </cfRule>
  </conditionalFormatting>
  <conditionalFormatting sqref="G190">
    <cfRule type="notContainsBlanks" dxfId="125" priority="355" stopIfTrue="1">
      <formula>LEN(TRIM(G190))&gt;0</formula>
    </cfRule>
  </conditionalFormatting>
  <conditionalFormatting sqref="G193">
    <cfRule type="notContainsBlanks" dxfId="124" priority="354" stopIfTrue="1">
      <formula>LEN(TRIM(G193))&gt;0</formula>
    </cfRule>
  </conditionalFormatting>
  <conditionalFormatting sqref="G196">
    <cfRule type="notContainsBlanks" dxfId="123" priority="353" stopIfTrue="1">
      <formula>LEN(TRIM(G196))&gt;0</formula>
    </cfRule>
  </conditionalFormatting>
  <conditionalFormatting sqref="G248:G252">
    <cfRule type="notContainsBlanks" dxfId="122" priority="350" stopIfTrue="1">
      <formula>LEN(TRIM(G248))&gt;0</formula>
    </cfRule>
  </conditionalFormatting>
  <conditionalFormatting sqref="G256:G257">
    <cfRule type="notContainsBlanks" dxfId="121" priority="349" stopIfTrue="1">
      <formula>LEN(TRIM(G256))&gt;0</formula>
    </cfRule>
  </conditionalFormatting>
  <conditionalFormatting sqref="G379">
    <cfRule type="notContainsBlanks" dxfId="120" priority="320" stopIfTrue="1">
      <formula>LEN(TRIM(G379))&gt;0</formula>
    </cfRule>
  </conditionalFormatting>
  <conditionalFormatting sqref="G177">
    <cfRule type="notContainsBlanks" dxfId="119" priority="344" stopIfTrue="1">
      <formula>LEN(TRIM(G177))&gt;0</formula>
    </cfRule>
  </conditionalFormatting>
  <conditionalFormatting sqref="G180">
    <cfRule type="notContainsBlanks" dxfId="118" priority="343" stopIfTrue="1">
      <formula>LEN(TRIM(G180))&gt;0</formula>
    </cfRule>
  </conditionalFormatting>
  <conditionalFormatting sqref="G269 G271">
    <cfRule type="notContainsBlanks" dxfId="117" priority="340" stopIfTrue="1">
      <formula>LEN(TRIM(G269))&gt;0</formula>
    </cfRule>
  </conditionalFormatting>
  <conditionalFormatting sqref="G274">
    <cfRule type="notContainsBlanks" dxfId="116" priority="339" stopIfTrue="1">
      <formula>LEN(TRIM(G274))&gt;0</formula>
    </cfRule>
  </conditionalFormatting>
  <conditionalFormatting sqref="G277">
    <cfRule type="notContainsBlanks" dxfId="115" priority="338" stopIfTrue="1">
      <formula>LEN(TRIM(G277))&gt;0</formula>
    </cfRule>
  </conditionalFormatting>
  <conditionalFormatting sqref="G313:G318">
    <cfRule type="notContainsBlanks" dxfId="114" priority="328" stopIfTrue="1">
      <formula>LEN(TRIM(G313))&gt;0</formula>
    </cfRule>
  </conditionalFormatting>
  <conditionalFormatting sqref="G376">
    <cfRule type="notContainsBlanks" dxfId="113" priority="321" stopIfTrue="1">
      <formula>LEN(TRIM(G376))&gt;0</formula>
    </cfRule>
  </conditionalFormatting>
  <conditionalFormatting sqref="G333">
    <cfRule type="notContainsBlanks" dxfId="112" priority="325" stopIfTrue="1">
      <formula>LEN(TRIM(G333))&gt;0</formula>
    </cfRule>
  </conditionalFormatting>
  <conditionalFormatting sqref="G285:G288">
    <cfRule type="notContainsBlanks" dxfId="111" priority="336" stopIfTrue="1">
      <formula>LEN(TRIM(G285))&gt;0</formula>
    </cfRule>
  </conditionalFormatting>
  <conditionalFormatting sqref="G294">
    <cfRule type="notContainsBlanks" dxfId="110" priority="333" stopIfTrue="1">
      <formula>LEN(TRIM(G294))&gt;0</formula>
    </cfRule>
  </conditionalFormatting>
  <conditionalFormatting sqref="G297">
    <cfRule type="notContainsBlanks" dxfId="109" priority="332" stopIfTrue="1">
      <formula>LEN(TRIM(G297))&gt;0</formula>
    </cfRule>
  </conditionalFormatting>
  <conditionalFormatting sqref="G300:G303">
    <cfRule type="notContainsBlanks" dxfId="108" priority="331" stopIfTrue="1">
      <formula>LEN(TRIM(G300))&gt;0</formula>
    </cfRule>
  </conditionalFormatting>
  <conditionalFormatting sqref="G321">
    <cfRule type="notContainsBlanks" dxfId="107" priority="327" stopIfTrue="1">
      <formula>LEN(TRIM(G321))&gt;0</formula>
    </cfRule>
  </conditionalFormatting>
  <conditionalFormatting sqref="G325:G330">
    <cfRule type="notContainsBlanks" dxfId="106" priority="326" stopIfTrue="1">
      <formula>LEN(TRIM(G325))&gt;0</formula>
    </cfRule>
  </conditionalFormatting>
  <conditionalFormatting sqref="G422">
    <cfRule type="notContainsBlanks" dxfId="105" priority="312" stopIfTrue="1">
      <formula>LEN(TRIM(G422))&gt;0</formula>
    </cfRule>
  </conditionalFormatting>
  <conditionalFormatting sqref="G438">
    <cfRule type="notContainsBlanks" dxfId="104" priority="308" stopIfTrue="1">
      <formula>LEN(TRIM(G438))&gt;0</formula>
    </cfRule>
  </conditionalFormatting>
  <conditionalFormatting sqref="G382">
    <cfRule type="notContainsBlanks" dxfId="103" priority="319" stopIfTrue="1">
      <formula>LEN(TRIM(G382))&gt;0</formula>
    </cfRule>
  </conditionalFormatting>
  <conditionalFormatting sqref="G385">
    <cfRule type="notContainsBlanks" dxfId="102" priority="318" stopIfTrue="1">
      <formula>LEN(TRIM(G385))&gt;0</formula>
    </cfRule>
  </conditionalFormatting>
  <conditionalFormatting sqref="G419">
    <cfRule type="notContainsBlanks" dxfId="101" priority="313" stopIfTrue="1">
      <formula>LEN(TRIM(G419))&gt;0</formula>
    </cfRule>
  </conditionalFormatting>
  <conditionalFormatting sqref="G428">
    <cfRule type="notContainsBlanks" dxfId="100" priority="310" stopIfTrue="1">
      <formula>LEN(TRIM(G428))&gt;0</formula>
    </cfRule>
  </conditionalFormatting>
  <conditionalFormatting sqref="G461">
    <cfRule type="notContainsBlanks" dxfId="99" priority="304" stopIfTrue="1">
      <formula>LEN(TRIM(G461))&gt;0</formula>
    </cfRule>
  </conditionalFormatting>
  <conditionalFormatting sqref="G434:G435">
    <cfRule type="notContainsBlanks" dxfId="98" priority="309" stopIfTrue="1">
      <formula>LEN(TRIM(G434))&gt;0</formula>
    </cfRule>
  </conditionalFormatting>
  <conditionalFormatting sqref="G425">
    <cfRule type="notContainsBlanks" dxfId="97" priority="311" stopIfTrue="1">
      <formula>LEN(TRIM(G425))&gt;0</formula>
    </cfRule>
  </conditionalFormatting>
  <conditionalFormatting sqref="G441">
    <cfRule type="notContainsBlanks" dxfId="96" priority="307" stopIfTrue="1">
      <formula>LEN(TRIM(G441))&gt;0</formula>
    </cfRule>
  </conditionalFormatting>
  <conditionalFormatting sqref="G393:G394">
    <cfRule type="notContainsBlanks" dxfId="95" priority="280" stopIfTrue="1">
      <formula>LEN(TRIM(G393))&gt;0</formula>
    </cfRule>
  </conditionalFormatting>
  <conditionalFormatting sqref="G307">
    <cfRule type="notContainsBlanks" dxfId="94" priority="302" stopIfTrue="1">
      <formula>LEN(TRIM(G307))&gt;0</formula>
    </cfRule>
  </conditionalFormatting>
  <conditionalFormatting sqref="G168:G176">
    <cfRule type="notContainsBlanks" dxfId="93" priority="292" stopIfTrue="1">
      <formula>LEN(TRIM(G168))&gt;0</formula>
    </cfRule>
  </conditionalFormatting>
  <conditionalFormatting sqref="G114">
    <cfRule type="notContainsBlanks" dxfId="92" priority="284" stopIfTrue="1">
      <formula>LEN(TRIM(G114))&gt;0</formula>
    </cfRule>
  </conditionalFormatting>
  <conditionalFormatting sqref="G29:G40">
    <cfRule type="notContainsBlanks" dxfId="91" priority="258" stopIfTrue="1">
      <formula>LEN(TRIM(G29))&gt;0</formula>
    </cfRule>
  </conditionalFormatting>
  <conditionalFormatting sqref="G242">
    <cfRule type="notContainsBlanks" dxfId="90" priority="277" stopIfTrue="1">
      <formula>LEN(TRIM(G242))&gt;0</formula>
    </cfRule>
  </conditionalFormatting>
  <conditionalFormatting sqref="G45">
    <cfRule type="notContainsBlanks" dxfId="89" priority="247" stopIfTrue="1">
      <formula>LEN(TRIM(G45))&gt;0</formula>
    </cfRule>
  </conditionalFormatting>
  <conditionalFormatting sqref="G80">
    <cfRule type="notContainsBlanks" dxfId="88" priority="235" stopIfTrue="1">
      <formula>LEN(TRIM(G80))&gt;0</formula>
    </cfRule>
  </conditionalFormatting>
  <conditionalFormatting sqref="G91">
    <cfRule type="notContainsBlanks" dxfId="87" priority="230" stopIfTrue="1">
      <formula>LEN(TRIM(G91))&gt;0</formula>
    </cfRule>
  </conditionalFormatting>
  <conditionalFormatting sqref="G14">
    <cfRule type="notContainsBlanks" dxfId="86" priority="261" stopIfTrue="1">
      <formula>LEN(TRIM(G14))&gt;0</formula>
    </cfRule>
  </conditionalFormatting>
  <conditionalFormatting sqref="G71">
    <cfRule type="notContainsBlanks" dxfId="85" priority="236" stopIfTrue="1">
      <formula>LEN(TRIM(G71))&gt;0</formula>
    </cfRule>
  </conditionalFormatting>
  <conditionalFormatting sqref="G81">
    <cfRule type="notContainsBlanks" dxfId="84" priority="209" stopIfTrue="1">
      <formula>LEN(TRIM(G81))&gt;0</formula>
    </cfRule>
  </conditionalFormatting>
  <conditionalFormatting sqref="G82">
    <cfRule type="notContainsBlanks" dxfId="83" priority="208" stopIfTrue="1">
      <formula>LEN(TRIM(G82))&gt;0</formula>
    </cfRule>
  </conditionalFormatting>
  <conditionalFormatting sqref="G83:G84">
    <cfRule type="notContainsBlanks" dxfId="82" priority="207" stopIfTrue="1">
      <formula>LEN(TRIM(G83))&gt;0</formula>
    </cfRule>
  </conditionalFormatting>
  <conditionalFormatting sqref="G85:G86">
    <cfRule type="notContainsBlanks" dxfId="81" priority="206" stopIfTrue="1">
      <formula>LEN(TRIM(G85))&gt;0</formula>
    </cfRule>
  </conditionalFormatting>
  <conditionalFormatting sqref="G154">
    <cfRule type="notContainsBlanks" dxfId="80" priority="205" stopIfTrue="1">
      <formula>LEN(TRIM(G154))&gt;0</formula>
    </cfRule>
  </conditionalFormatting>
  <conditionalFormatting sqref="G155">
    <cfRule type="notContainsBlanks" dxfId="79" priority="204" stopIfTrue="1">
      <formula>LEN(TRIM(G155))&gt;0</formula>
    </cfRule>
  </conditionalFormatting>
  <conditionalFormatting sqref="G156:G158">
    <cfRule type="notContainsBlanks" dxfId="78" priority="203" stopIfTrue="1">
      <formula>LEN(TRIM(G156))&gt;0</formula>
    </cfRule>
  </conditionalFormatting>
  <conditionalFormatting sqref="G159">
    <cfRule type="notContainsBlanks" dxfId="77" priority="202" stopIfTrue="1">
      <formula>LEN(TRIM(G159))&gt;0</formula>
    </cfRule>
  </conditionalFormatting>
  <conditionalFormatting sqref="G160">
    <cfRule type="notContainsBlanks" dxfId="76" priority="201" stopIfTrue="1">
      <formula>LEN(TRIM(G160))&gt;0</formula>
    </cfRule>
  </conditionalFormatting>
  <conditionalFormatting sqref="G289">
    <cfRule type="notContainsBlanks" dxfId="75" priority="200" stopIfTrue="1">
      <formula>LEN(TRIM(G289))&gt;0</formula>
    </cfRule>
  </conditionalFormatting>
  <conditionalFormatting sqref="G290">
    <cfRule type="notContainsBlanks" dxfId="74" priority="199" stopIfTrue="1">
      <formula>LEN(TRIM(G290))&gt;0</formula>
    </cfRule>
  </conditionalFormatting>
  <conditionalFormatting sqref="G291">
    <cfRule type="notContainsBlanks" dxfId="73" priority="198" stopIfTrue="1">
      <formula>LEN(TRIM(G291))&gt;0</formula>
    </cfRule>
  </conditionalFormatting>
  <conditionalFormatting sqref="G304">
    <cfRule type="notContainsBlanks" dxfId="72" priority="197" stopIfTrue="1">
      <formula>LEN(TRIM(G304))&gt;0</formula>
    </cfRule>
  </conditionalFormatting>
  <conditionalFormatting sqref="G53">
    <cfRule type="notContainsBlanks" dxfId="71" priority="174" stopIfTrue="1">
      <formula>LEN(TRIM(G53))&gt;0</formula>
    </cfRule>
  </conditionalFormatting>
  <conditionalFormatting sqref="G270">
    <cfRule type="notContainsBlanks" dxfId="70" priority="191" stopIfTrue="1">
      <formula>LEN(TRIM(G270))&gt;0</formula>
    </cfRule>
  </conditionalFormatting>
  <conditionalFormatting sqref="G46">
    <cfRule type="notContainsBlanks" dxfId="69" priority="179" stopIfTrue="1">
      <formula>LEN(TRIM(G46))&gt;0</formula>
    </cfRule>
  </conditionalFormatting>
  <conditionalFormatting sqref="G50">
    <cfRule type="notContainsBlanks" dxfId="68" priority="175" stopIfTrue="1">
      <formula>LEN(TRIM(G50))&gt;0</formula>
    </cfRule>
  </conditionalFormatting>
  <conditionalFormatting sqref="G54">
    <cfRule type="notContainsBlanks" dxfId="67" priority="173" stopIfTrue="1">
      <formula>LEN(TRIM(G54))&gt;0</formula>
    </cfRule>
  </conditionalFormatting>
  <conditionalFormatting sqref="G55">
    <cfRule type="notContainsBlanks" dxfId="66" priority="172" stopIfTrue="1">
      <formula>LEN(TRIM(G55))&gt;0</formula>
    </cfRule>
  </conditionalFormatting>
  <conditionalFormatting sqref="G47">
    <cfRule type="notContainsBlanks" dxfId="65" priority="178" stopIfTrue="1">
      <formula>LEN(TRIM(G47))&gt;0</formula>
    </cfRule>
  </conditionalFormatting>
  <conditionalFormatting sqref="G48">
    <cfRule type="notContainsBlanks" dxfId="64" priority="177" stopIfTrue="1">
      <formula>LEN(TRIM(G48))&gt;0</formula>
    </cfRule>
  </conditionalFormatting>
  <conditionalFormatting sqref="G49">
    <cfRule type="notContainsBlanks" dxfId="63" priority="176" stopIfTrue="1">
      <formula>LEN(TRIM(G49))&gt;0</formula>
    </cfRule>
  </conditionalFormatting>
  <conditionalFormatting sqref="G56">
    <cfRule type="notContainsBlanks" dxfId="62" priority="171" stopIfTrue="1">
      <formula>LEN(TRIM(G56))&gt;0</formula>
    </cfRule>
  </conditionalFormatting>
  <conditionalFormatting sqref="G57:G58 G61">
    <cfRule type="notContainsBlanks" dxfId="61" priority="170" stopIfTrue="1">
      <formula>LEN(TRIM(G57))&gt;0</formula>
    </cfRule>
  </conditionalFormatting>
  <conditionalFormatting sqref="G21">
    <cfRule type="notContainsBlanks" dxfId="60" priority="168" stopIfTrue="1">
      <formula>LEN(TRIM(G21))&gt;0</formula>
    </cfRule>
  </conditionalFormatting>
  <conditionalFormatting sqref="G140:G141">
    <cfRule type="notContainsBlanks" dxfId="59" priority="140" stopIfTrue="1">
      <formula>LEN(TRIM(G140))&gt;0</formula>
    </cfRule>
  </conditionalFormatting>
  <conditionalFormatting sqref="G75">
    <cfRule type="notContainsBlanks" dxfId="58" priority="148" stopIfTrue="1">
      <formula>LEN(TRIM(G75))&gt;0</formula>
    </cfRule>
  </conditionalFormatting>
  <conditionalFormatting sqref="G90">
    <cfRule type="notContainsBlanks" dxfId="57" priority="147" stopIfTrue="1">
      <formula>LEN(TRIM(G90))&gt;0</formula>
    </cfRule>
  </conditionalFormatting>
  <conditionalFormatting sqref="G23">
    <cfRule type="notContainsBlanks" dxfId="56" priority="158" stopIfTrue="1">
      <formula>LEN(TRIM(G23))&gt;0</formula>
    </cfRule>
  </conditionalFormatting>
  <conditionalFormatting sqref="G17:G20">
    <cfRule type="notContainsBlanks" dxfId="55" priority="166" stopIfTrue="1">
      <formula>LEN(TRIM(G17))&gt;0</formula>
    </cfRule>
  </conditionalFormatting>
  <conditionalFormatting sqref="G24">
    <cfRule type="notContainsBlanks" dxfId="54" priority="159" stopIfTrue="1">
      <formula>LEN(TRIM(G24))&gt;0</formula>
    </cfRule>
  </conditionalFormatting>
  <conditionalFormatting sqref="G64">
    <cfRule type="notContainsBlanks" dxfId="53" priority="153" stopIfTrue="1">
      <formula>LEN(TRIM(G64))&gt;0</formula>
    </cfRule>
  </conditionalFormatting>
  <conditionalFormatting sqref="G67">
    <cfRule type="notContainsBlanks" dxfId="52" priority="152" stopIfTrue="1">
      <formula>LEN(TRIM(G67))&gt;0</formula>
    </cfRule>
  </conditionalFormatting>
  <conditionalFormatting sqref="G148">
    <cfRule type="notContainsBlanks" dxfId="51" priority="137" stopIfTrue="1">
      <formula>LEN(TRIM(G148))&gt;0</formula>
    </cfRule>
  </conditionalFormatting>
  <conditionalFormatting sqref="G77">
    <cfRule type="notContainsBlanks" dxfId="50" priority="149" stopIfTrue="1">
      <formula>LEN(TRIM(G77))&gt;0</formula>
    </cfRule>
  </conditionalFormatting>
  <conditionalFormatting sqref="G132">
    <cfRule type="notContainsBlanks" dxfId="49" priority="141" stopIfTrue="1">
      <formula>LEN(TRIM(G132))&gt;0</formula>
    </cfRule>
  </conditionalFormatting>
  <conditionalFormatting sqref="G120:G128">
    <cfRule type="notContainsBlanks" dxfId="48" priority="144" stopIfTrue="1">
      <formula>LEN(TRIM(G120))&gt;0</formula>
    </cfRule>
  </conditionalFormatting>
  <conditionalFormatting sqref="G115">
    <cfRule type="notContainsBlanks" dxfId="47" priority="146" stopIfTrue="1">
      <formula>LEN(TRIM(G115))&gt;0</formula>
    </cfRule>
  </conditionalFormatting>
  <conditionalFormatting sqref="G133">
    <cfRule type="notContainsBlanks" dxfId="46" priority="143" stopIfTrue="1">
      <formula>LEN(TRIM(G133))&gt;0</formula>
    </cfRule>
  </conditionalFormatting>
  <conditionalFormatting sqref="G149">
    <cfRule type="notContainsBlanks" dxfId="45" priority="136" stopIfTrue="1">
      <formula>LEN(TRIM(G149))&gt;0</formula>
    </cfRule>
  </conditionalFormatting>
  <conditionalFormatting sqref="G143">
    <cfRule type="notContainsBlanks" dxfId="44" priority="135" stopIfTrue="1">
      <formula>LEN(TRIM(G143))&gt;0</formula>
    </cfRule>
  </conditionalFormatting>
  <conditionalFormatting sqref="G188">
    <cfRule type="notContainsBlanks" dxfId="43" priority="133" stopIfTrue="1">
      <formula>LEN(TRIM(G188))&gt;0</formula>
    </cfRule>
  </conditionalFormatting>
  <conditionalFormatting sqref="G347">
    <cfRule type="notContainsBlanks" dxfId="42" priority="92" stopIfTrue="1">
      <formula>LEN(TRIM(G347))&gt;0</formula>
    </cfRule>
  </conditionalFormatting>
  <conditionalFormatting sqref="G341:G346">
    <cfRule type="notContainsBlanks" dxfId="41" priority="91" stopIfTrue="1">
      <formula>LEN(TRIM(G341))&gt;0</formula>
    </cfRule>
  </conditionalFormatting>
  <conditionalFormatting sqref="G228:G234">
    <cfRule type="notContainsBlanks" dxfId="40" priority="104" stopIfTrue="1">
      <formula>LEN(TRIM(G228))&gt;0</formula>
    </cfRule>
  </conditionalFormatting>
  <conditionalFormatting sqref="G239">
    <cfRule type="notContainsBlanks" dxfId="39" priority="101" stopIfTrue="1">
      <formula>LEN(TRIM(G239))&gt;0</formula>
    </cfRule>
  </conditionalFormatting>
  <conditionalFormatting sqref="G210:G218">
    <cfRule type="notContainsBlanks" dxfId="38" priority="107" stopIfTrue="1">
      <formula>LEN(TRIM(G210))&gt;0</formula>
    </cfRule>
  </conditionalFormatting>
  <conditionalFormatting sqref="G349:G354">
    <cfRule type="notContainsBlanks" dxfId="37" priority="84" stopIfTrue="1">
      <formula>LEN(TRIM(G349))&gt;0</formula>
    </cfRule>
  </conditionalFormatting>
  <conditionalFormatting sqref="G241">
    <cfRule type="notContainsBlanks" dxfId="36" priority="100" stopIfTrue="1">
      <formula>LEN(TRIM(G241))&gt;0</formula>
    </cfRule>
  </conditionalFormatting>
  <conditionalFormatting sqref="G220">
    <cfRule type="notContainsBlanks" dxfId="35" priority="106" stopIfTrue="1">
      <formula>LEN(TRIM(G220))&gt;0</formula>
    </cfRule>
  </conditionalFormatting>
  <conditionalFormatting sqref="G411:G416">
    <cfRule type="notContainsBlanks" dxfId="34" priority="46" stopIfTrue="1">
      <formula>LEN(TRIM(G411))&gt;0</formula>
    </cfRule>
  </conditionalFormatting>
  <conditionalFormatting sqref="G279">
    <cfRule type="notContainsBlanks" dxfId="33" priority="98" stopIfTrue="1">
      <formula>LEN(TRIM(G279))&gt;0</formula>
    </cfRule>
  </conditionalFormatting>
  <conditionalFormatting sqref="G389">
    <cfRule type="notContainsBlanks" dxfId="32" priority="66" stopIfTrue="1">
      <formula>LEN(TRIM(G389))&gt;0</formula>
    </cfRule>
  </conditionalFormatting>
  <conditionalFormatting sqref="G374">
    <cfRule type="notContainsBlanks" dxfId="31" priority="73" stopIfTrue="1">
      <formula>LEN(TRIM(G374))&gt;0</formula>
    </cfRule>
  </conditionalFormatting>
  <conditionalFormatting sqref="G396:G400">
    <cfRule type="notContainsBlanks" dxfId="30" priority="48" stopIfTrue="1">
      <formula>LEN(TRIM(G396))&gt;0</formula>
    </cfRule>
  </conditionalFormatting>
  <conditionalFormatting sqref="G403:G408">
    <cfRule type="notContainsBlanks" dxfId="29" priority="47" stopIfTrue="1">
      <formula>LEN(TRIM(G403))&gt;0</formula>
    </cfRule>
  </conditionalFormatting>
  <conditionalFormatting sqref="G364:G367">
    <cfRule type="notContainsBlanks" dxfId="28" priority="70" stopIfTrue="1">
      <formula>LEN(TRIM(G364))&gt;0</formula>
    </cfRule>
  </conditionalFormatting>
  <conditionalFormatting sqref="G370:G373">
    <cfRule type="notContainsBlanks" dxfId="27" priority="69" stopIfTrue="1">
      <formula>LEN(TRIM(G370))&gt;0</formula>
    </cfRule>
  </conditionalFormatting>
  <conditionalFormatting sqref="G442">
    <cfRule type="notContainsBlanks" dxfId="26" priority="34" stopIfTrue="1">
      <formula>LEN(TRIM(G442))&gt;0</formula>
    </cfRule>
  </conditionalFormatting>
  <conditionalFormatting sqref="G446">
    <cfRule type="notContainsBlanks" dxfId="25" priority="33" stopIfTrue="1">
      <formula>LEN(TRIM(G446))&gt;0</formula>
    </cfRule>
  </conditionalFormatting>
  <conditionalFormatting sqref="G445">
    <cfRule type="notContainsBlanks" dxfId="24" priority="31" stopIfTrue="1">
      <formula>LEN(TRIM(G445))&gt;0</formula>
    </cfRule>
  </conditionalFormatting>
  <conditionalFormatting sqref="G447">
    <cfRule type="notContainsBlanks" dxfId="23" priority="30" stopIfTrue="1">
      <formula>LEN(TRIM(G447))&gt;0</formula>
    </cfRule>
  </conditionalFormatting>
  <conditionalFormatting sqref="G448">
    <cfRule type="notContainsBlanks" dxfId="22" priority="29" stopIfTrue="1">
      <formula>LEN(TRIM(G448))&gt;0</formula>
    </cfRule>
  </conditionalFormatting>
  <conditionalFormatting sqref="G449">
    <cfRule type="notContainsBlanks" dxfId="21" priority="28" stopIfTrue="1">
      <formula>LEN(TRIM(G449))&gt;0</formula>
    </cfRule>
  </conditionalFormatting>
  <conditionalFormatting sqref="G456">
    <cfRule type="notContainsBlanks" dxfId="20" priority="27" stopIfTrue="1">
      <formula>LEN(TRIM(G456))&gt;0</formula>
    </cfRule>
  </conditionalFormatting>
  <conditionalFormatting sqref="G457">
    <cfRule type="notContainsBlanks" dxfId="19" priority="26" stopIfTrue="1">
      <formula>LEN(TRIM(G457))&gt;0</formula>
    </cfRule>
  </conditionalFormatting>
  <conditionalFormatting sqref="G185">
    <cfRule type="notContainsBlanks" dxfId="18" priority="22" stopIfTrue="1">
      <formula>LEN(TRIM(G185))&gt;0</formula>
    </cfRule>
  </conditionalFormatting>
  <conditionalFormatting sqref="G454">
    <cfRule type="notContainsBlanks" dxfId="17" priority="21" stopIfTrue="1">
      <formula>LEN(TRIM(G454))&gt;0</formula>
    </cfRule>
  </conditionalFormatting>
  <conditionalFormatting sqref="G455">
    <cfRule type="notContainsBlanks" dxfId="16" priority="20" stopIfTrue="1">
      <formula>LEN(TRIM(G455))&gt;0</formula>
    </cfRule>
  </conditionalFormatting>
  <conditionalFormatting sqref="G458">
    <cfRule type="notContainsBlanks" dxfId="15" priority="19" stopIfTrue="1">
      <formula>LEN(TRIM(G458))&gt;0</formula>
    </cfRule>
  </conditionalFormatting>
  <conditionalFormatting sqref="G206">
    <cfRule type="notContainsBlanks" dxfId="14" priority="17" stopIfTrue="1">
      <formula>LEN(TRIM(G206))&gt;0</formula>
    </cfRule>
  </conditionalFormatting>
  <conditionalFormatting sqref="G202">
    <cfRule type="notContainsBlanks" dxfId="13" priority="16" stopIfTrue="1">
      <formula>LEN(TRIM(G202))&gt;0</formula>
    </cfRule>
  </conditionalFormatting>
  <conditionalFormatting sqref="G205">
    <cfRule type="notContainsBlanks" dxfId="12" priority="15" stopIfTrue="1">
      <formula>LEN(TRIM(G205))&gt;0</formula>
    </cfRule>
  </conditionalFormatting>
  <conditionalFormatting sqref="G151">
    <cfRule type="notContainsBlanks" dxfId="11" priority="14" stopIfTrue="1">
      <formula>LEN(TRIM(G151))&gt;0</formula>
    </cfRule>
  </conditionalFormatting>
  <conditionalFormatting sqref="G60">
    <cfRule type="notContainsBlanks" dxfId="10" priority="13" stopIfTrue="1">
      <formula>LEN(TRIM(G60))&gt;0</formula>
    </cfRule>
  </conditionalFormatting>
  <conditionalFormatting sqref="G264:G266">
    <cfRule type="notContainsBlanks" dxfId="9" priority="12" stopIfTrue="1">
      <formula>LEN(TRIM(G264))&gt;0</formula>
    </cfRule>
  </conditionalFormatting>
  <conditionalFormatting sqref="G258:G259">
    <cfRule type="notContainsBlanks" dxfId="8" priority="11" stopIfTrue="1">
      <formula>LEN(TRIM(G258))&gt;0</formula>
    </cfRule>
  </conditionalFormatting>
  <conditionalFormatting sqref="G63">
    <cfRule type="notContainsBlanks" dxfId="7" priority="10" stopIfTrue="1">
      <formula>LEN(TRIM(G63))&gt;0</formula>
    </cfRule>
  </conditionalFormatting>
  <conditionalFormatting sqref="G183">
    <cfRule type="notContainsBlanks" dxfId="6" priority="8" stopIfTrue="1">
      <formula>LEN(TRIM(G183))&gt;0</formula>
    </cfRule>
  </conditionalFormatting>
  <conditionalFormatting sqref="G187">
    <cfRule type="notContainsBlanks" dxfId="5" priority="7" stopIfTrue="1">
      <formula>LEN(TRIM(G187))&gt;0</formula>
    </cfRule>
  </conditionalFormatting>
  <conditionalFormatting sqref="G224">
    <cfRule type="notContainsBlanks" dxfId="4" priority="6" stopIfTrue="1">
      <formula>LEN(TRIM(G224))&gt;0</formula>
    </cfRule>
  </conditionalFormatting>
  <conditionalFormatting sqref="G236">
    <cfRule type="notContainsBlanks" dxfId="3" priority="5" stopIfTrue="1">
      <formula>LEN(TRIM(G236))&gt;0</formula>
    </cfRule>
  </conditionalFormatting>
  <conditionalFormatting sqref="G237">
    <cfRule type="notContainsBlanks" dxfId="2" priority="4" stopIfTrue="1">
      <formula>LEN(TRIM(G237))&gt;0</formula>
    </cfRule>
  </conditionalFormatting>
  <conditionalFormatting sqref="G357:G361">
    <cfRule type="notContainsBlanks" dxfId="1" priority="2" stopIfTrue="1">
      <formula>LEN(TRIM(G357))&gt;0</formula>
    </cfRule>
  </conditionalFormatting>
  <conditionalFormatting sqref="G387">
    <cfRule type="notContainsBlanks" dxfId="0" priority="1" stopIfTrue="1">
      <formula>LEN(TRIM(G387))&gt;0</formula>
    </cfRule>
  </conditionalFormatting>
  <dataValidations disablePrompts="1" count="8">
    <dataValidation type="whole" operator="greaterThanOrEqual" allowBlank="1" showInputMessage="1" showErrorMessage="1" errorTitle="Fout bij invoer!" error="Vul een getal groter of gelijk aan 0 in." sqref="H97:I97 H23:H40 H137:I139 H153:I153 H256:I259 H269:I272 I111 H274:I274 H209 H284:I284 H299:I299 H332:I332 H427:I427 H433:I433 H438:I438 H441:I441 H460:I460 H466:I466 H306:I306 E10:E12 H10:I12 H89:I89 E26 H79:I79 H204:I204 H16 I25:I41 H129:I129 H74 H77 H142:I142 H228:H234 H219:I219 H240:I240 H277:I278 H340 H348 H356 H363:H364 H369:H370 H388 H395 H410 H402 F256:F257">
      <formula1>0</formula1>
    </dataValidation>
    <dataValidation type="whole" operator="greaterThanOrEqual" allowBlank="1" showInputMessage="1" showErrorMessage="1" error="Vul een getal groter of gelijk aan 0 in." sqref="E441:F441 E274:F274 E438:F438 E277:F277 E269:F271 E228:F234">
      <formula1>0</formula1>
    </dataValidation>
    <dataValidation type="date" operator="lessThan" showInputMessage="1" showErrorMessage="1" sqref="C17:F17 C75:F75 C185:F185">
      <formula1>44196</formula1>
    </dataValidation>
    <dataValidation operator="greaterThanOrEqual" allowBlank="1" showInputMessage="1" showErrorMessage="1" errorTitle="Fout bij invoer!" error="Vul een getal groter of gelijk aan 0 in." sqref="I16:I17 I63:I64 I74:I77 I182:I186 I207:I218 I221:I239 I279 I340:I354 I356:I374 I388:I389 I395:I416 I450:I451 I201:I203 I22:I24"/>
    <dataValidation type="whole" operator="greaterThanOrEqual" showInputMessage="1" showErrorMessage="1" error="Vul een getal groter of gelijk aan 0 in." sqref="C210:F218 C341:F346 C364:F367 C370:F373 C396:F400">
      <formula1>0</formula1>
    </dataValidation>
    <dataValidation type="whole" operator="greaterThanOrEqual" showInputMessage="1" showErrorMessage="1" error="Selecteer een antwoord in het drop-down menu" sqref="C239:F239">
      <formula1>0</formula1>
    </dataValidation>
    <dataValidation type="decimal" operator="greaterThanOrEqual" allowBlank="1" showInputMessage="1" showErrorMessage="1" error="Voer een geheel getal &gt;0 in" sqref="C132:F133">
      <formula1>0</formula1>
    </dataValidation>
    <dataValidation type="whole" operator="greaterThanOrEqual" allowBlank="1" showInputMessage="1" showErrorMessage="1" errorTitle="Fout bij invoer!" error="Voer een getal in groter of gelijk aan 0" sqref="F29:F40">
      <formula1>0</formula1>
    </dataValidation>
  </dataValidations>
  <pageMargins left="0.39370078740157483" right="0.39370078740157483" top="0.39370078740157483" bottom="0.39370078740157483" header="0.19685039370078741" footer="0.19685039370078741"/>
  <pageSetup paperSize="9" scale="41" fitToHeight="0" orientation="portrait" r:id="rId1"/>
  <headerFooter>
    <oddFooter>Page &amp;P of &amp;N</oddFooter>
  </headerFooter>
  <ignoredErrors>
    <ignoredError sqref="G81 G108 G446" formula="1"/>
  </ignoredErrors>
  <drawing r:id="rId2"/>
  <extLst>
    <ext xmlns:x14="http://schemas.microsoft.com/office/spreadsheetml/2009/9/main" uri="{CCE6A557-97BC-4b89-ADB6-D9C93CAAB3DF}">
      <x14:dataValidations xmlns:xm="http://schemas.microsoft.com/office/excel/2006/main" disablePrompts="1" count="33">
        <x14:dataValidation type="list" showInputMessage="1" showErrorMessage="1" error="Selecteer een antwoord in het drop-down menu">
          <x14:formula1>
            <xm:f>Lists!$B$29:$E$29</xm:f>
          </x14:formula1>
          <xm:sqref>C419:F419 C385:F385</xm:sqref>
        </x14:dataValidation>
        <x14:dataValidation type="list" showInputMessage="1" showErrorMessage="1" error="Selecteer een antwoord in het drop-down menu">
          <x14:formula1>
            <xm:f>Lists!$B$28:$F$28</xm:f>
          </x14:formula1>
          <xm:sqref>C425:F425 C379:F379 C382:F382 C422:F422</xm:sqref>
        </x14:dataValidation>
        <x14:dataValidation type="list" showInputMessage="1" showErrorMessage="1" error="Selecteer een antwoord in het drop-down menu">
          <x14:formula1>
            <xm:f>Lists!$B$33:$F$33</xm:f>
          </x14:formula1>
          <xm:sqref>C71:F71</xm:sqref>
        </x14:dataValidation>
        <x14:dataValidation type="list" showInputMessage="1" showErrorMessage="1" error="Selecteer een antwoord in het drop-down menu">
          <x14:formula1>
            <xm:f>Lists!$B$4:$D$4</xm:f>
          </x14:formula1>
          <xm:sqref>C393:F393 C114:F114 C80:F86 C297:F297 C458:F458 C60:F60 C199:F199 C98:F110 C294:F294 C154:F160 C183:F183 C224:F224 C236:F237 C445:F445 C454:F454 C248:F252 C300:F304</xm:sqref>
        </x14:dataValidation>
        <x14:dataValidation type="list" showInputMessage="1">
          <x14:formula1>
            <xm:f>Lists!$B$3:$C$3</xm:f>
          </x14:formula1>
          <xm:sqref>C307:F307 C428:F428 C180:F180 C90:F90 C461:F461 C333:F333 C321:F321 C20:F20 C24:F24 C64:F64 C67:F67 C77:F77 C220:F220 C241:F241 C279:F279 C389:F389 C205:F205 C151:F151</xm:sqref>
        </x14:dataValidation>
        <x14:dataValidation type="list" showInputMessage="1" showErrorMessage="1" error="Selecteer een antwoord in het drop-down menu">
          <x14:formula1>
            <xm:f>Lists!$B$17:$E$17</xm:f>
          </x14:formula1>
          <xm:sqref>C245:F245</xm:sqref>
        </x14:dataValidation>
        <x14:dataValidation type="list" showInputMessage="1" showErrorMessage="1" error="Selecteer een antwoord in het drop-down menu">
          <x14:formula1>
            <xm:f>Lists!$B$27:$E$27</xm:f>
          </x14:formula1>
          <xm:sqref>C376:F376</xm:sqref>
        </x14:dataValidation>
        <x14:dataValidation type="list" showInputMessage="1" showErrorMessage="1" error="Selecteer een antwoord in het drop-down menu">
          <x14:formula1>
            <xm:f>Lists!$B$22:$F$22</xm:f>
          </x14:formula1>
          <xm:sqref>C196:F196</xm:sqref>
        </x14:dataValidation>
        <x14:dataValidation type="list" showInputMessage="1" showErrorMessage="1" error="Selecteer een antwoord in het drop-down menu">
          <x14:formula1>
            <xm:f>Lists!$B$21:$E$21</xm:f>
          </x14:formula1>
          <xm:sqref>C193:F193</xm:sqref>
        </x14:dataValidation>
        <x14:dataValidation type="list" showInputMessage="1" showErrorMessage="1" error="Selecteer een antwoord in het drop-down menu">
          <x14:formula1>
            <xm:f>Lists!$B$20:$F$20</xm:f>
          </x14:formula1>
          <xm:sqref>C190:F190</xm:sqref>
        </x14:dataValidation>
        <x14:dataValidation type="list" showInputMessage="1" showErrorMessage="1" error="Selecteer een antwoord in het drop-down menu">
          <x14:formula1>
            <xm:f>Lists!$B$36:$F$36</xm:f>
          </x14:formula1>
          <xm:sqref>C163:F163</xm:sqref>
        </x14:dataValidation>
        <x14:dataValidation type="list" showInputMessage="1" showErrorMessage="1" error="selecteer een antwoord in het drop-down menu">
          <x14:formula1>
            <xm:f>Lists!$B$4:$D$4</xm:f>
          </x14:formula1>
          <xm:sqref>C14:F14</xm:sqref>
        </x14:dataValidation>
        <x14:dataValidation type="list" showInputMessage="1" error="Selecteer een antwoord in het drop-down menu">
          <x14:formula1>
            <xm:f>Lists!$B$3:$C$3</xm:f>
          </x14:formula1>
          <xm:sqref>C115:F115 C140:F140 C143:F143 C349:F354 C403:F408 C442:F442 C446:F446 C449:F449 C456:F457</xm:sqref>
        </x14:dataValidation>
        <x14:dataValidation type="list" operator="greaterThanOrEqual" allowBlank="1" showInputMessage="1" showErrorMessage="1" errorTitle="Fout bij invoer!" error="Maak een keuze uit het drop-down menu">
          <x14:formula1>
            <xm:f>Lists!$C$4:$D$4</xm:f>
          </x14:formula1>
          <xm:sqref>E29:E40</xm:sqref>
        </x14:dataValidation>
        <x14:dataValidation type="list" operator="greaterThanOrEqual" allowBlank="1" showInputMessage="1" showErrorMessage="1" error="Selecteer een antwoord in het drop-down menu">
          <x14:formula1>
            <xm:f>Lists!$C$14:$D$14</xm:f>
          </x14:formula1>
          <xm:sqref>D45:F49 D53:F57</xm:sqref>
        </x14:dataValidation>
        <x14:dataValidation type="list" operator="greaterThanOrEqual" allowBlank="1" showInputMessage="1" showErrorMessage="1" errorTitle="Fout bij invoer!" error="Selecteer een antwoord in het drop-down menu">
          <x14:formula1>
            <xm:f>Lists!$C$4:$D$4</xm:f>
          </x14:formula1>
          <xm:sqref>E256:E259</xm:sqref>
        </x14:dataValidation>
        <x14:dataValidation type="list" showInputMessage="1" showErrorMessage="1" error="Selecteer een antwoord in het drop-down menu">
          <x14:formula1>
            <xm:f>Lists!$B$23:$F$23</xm:f>
          </x14:formula1>
          <xm:sqref>C285:F291</xm:sqref>
        </x14:dataValidation>
        <x14:dataValidation type="list" operator="greaterThanOrEqual" allowBlank="1" showInputMessage="1" showErrorMessage="1" error="Selecteer een antwoord in het drop-down menu">
          <x14:formula1>
            <xm:f>Lists!$C$4:$D$4</xm:f>
          </x14:formula1>
          <xm:sqref>D313:F318</xm:sqref>
        </x14:dataValidation>
        <x14:dataValidation type="list" operator="greaterThanOrEqual" allowBlank="1" showInputMessage="1" showErrorMessage="1" error="Selecteer een antwoord in het drop-down menu">
          <x14:formula1>
            <xm:f>Lists!$C$24:$F$24</xm:f>
          </x14:formula1>
          <xm:sqref>E325:F330</xm:sqref>
        </x14:dataValidation>
        <x14:dataValidation type="list" showInputMessage="1" showErrorMessage="1" error="Selecteer een antwoord in het drop-down menu">
          <x14:formula1>
            <xm:f>Lists!$B$30:$E$30</xm:f>
          </x14:formula1>
          <xm:sqref>C434:F435</xm:sqref>
        </x14:dataValidation>
        <x14:dataValidation type="list" showInputMessage="1" showErrorMessage="1" error="Selecteer een antwoord in het drop-down menu">
          <x14:formula1>
            <xm:f>Lists!$B$8:$E$8</xm:f>
          </x14:formula1>
          <xm:sqref>C18:F19 C447:F448 C455:F455</xm:sqref>
        </x14:dataValidation>
        <x14:dataValidation type="list" allowBlank="1" showInputMessage="1" showErrorMessage="1">
          <x14:formula1>
            <xm:f>Lists!$C$8:$E$8</xm:f>
          </x14:formula1>
          <xm:sqref>E168:F176</xm:sqref>
        </x14:dataValidation>
        <x14:dataValidation type="list" showInputMessage="1" showErrorMessage="1" error="Selecteer een antwoord in het drop-down menu">
          <x14:formula1>
            <xm:f>Lists!#REF!</xm:f>
          </x14:formula1>
          <xm:sqref>C394:F394</xm:sqref>
        </x14:dataValidation>
        <x14:dataValidation type="list" showInputMessage="1" showErrorMessage="1" error="Selecteer een antwoord in het drop-down menu">
          <x14:formula1>
            <xm:f>Lists!$B$31:$G$31</xm:f>
          </x14:formula1>
          <xm:sqref>C23:F23</xm:sqref>
        </x14:dataValidation>
        <x14:dataValidation type="list" showInputMessage="1" showErrorMessage="1" error="Selecteer een antwoord in het drop-down menu">
          <x14:formula1>
            <xm:f>Lists!$B$32:$G$32</xm:f>
          </x14:formula1>
          <xm:sqref>C63:F63</xm:sqref>
        </x14:dataValidation>
        <x14:dataValidation type="list" showInputMessage="1" showErrorMessage="1" error="Selecteer een antwoord in het drop-down menu">
          <x14:formula1>
            <xm:f>Lists!$B$34:$F$34</xm:f>
          </x14:formula1>
          <xm:sqref>C120:F128</xm:sqref>
        </x14:dataValidation>
        <x14:dataValidation type="list" operator="greaterThanOrEqual" showInputMessage="1" showErrorMessage="1" error="Selecteer een antwoord in het drop-down menu">
          <x14:formula1>
            <xm:f>Lists!$B$35:$G$35</xm:f>
          </x14:formula1>
          <xm:sqref>E137:F139</xm:sqref>
        </x14:dataValidation>
        <x14:dataValidation type="list" allowBlank="1" showInputMessage="1" showErrorMessage="1" error="Selecteer een antwoord in het drop-down menu">
          <x14:formula1>
            <xm:f>Lists!$B$35:$G$35</xm:f>
          </x14:formula1>
          <xm:sqref>C149:F149</xm:sqref>
        </x14:dataValidation>
        <x14:dataValidation type="list" allowBlank="1" showInputMessage="1" showErrorMessage="1" error="Selecteer een antwoord in het drop-down menu">
          <x14:formula1>
            <xm:f>Lists!$B$8:$E$8</xm:f>
          </x14:formula1>
          <xm:sqref>C148:F148</xm:sqref>
        </x14:dataValidation>
        <x14:dataValidation type="list" showInputMessage="1" showErrorMessage="1" error="Selecteer een antwoord in het drop-down menu">
          <x14:formula1>
            <xm:f>Lists!$B$37:$F$37</xm:f>
          </x14:formula1>
          <xm:sqref>C187:F187</xm:sqref>
        </x14:dataValidation>
        <x14:dataValidation type="list" showInputMessage="1" showErrorMessage="1" error="Selecteer een antwoord in het drop-down menu">
          <x14:formula1>
            <xm:f>Lists!$B$26:$F$26</xm:f>
          </x14:formula1>
          <xm:sqref>C357:F361 C411:F416</xm:sqref>
        </x14:dataValidation>
        <x14:dataValidation type="list" showInputMessage="1" showErrorMessage="1" error="Selecteer een antwoord in het drop-down menu">
          <x14:formula1>
            <xm:f>Lists!$B$38:$F$38</xm:f>
          </x14:formula1>
          <xm:sqref>C264:F266</xm:sqref>
        </x14:dataValidation>
        <x14:dataValidation type="list" allowBlank="1" showInputMessage="1" showErrorMessage="1" error="Selecteer een keuze uit het drop-down menu">
          <x14:formula1>
            <xm:f>Lists!B$4:$D$4</xm:f>
          </x14:formula1>
          <xm:sqref>C387:F387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7"/>
  <sheetViews>
    <sheetView workbookViewId="0"/>
  </sheetViews>
  <sheetFormatPr defaultRowHeight="14.5" x14ac:dyDescent="0.35"/>
  <cols>
    <col min="1" max="1" width="28.54296875" bestFit="1" customWidth="1"/>
    <col min="2" max="2" width="23.1796875" bestFit="1" customWidth="1"/>
  </cols>
  <sheetData>
    <row r="1" spans="1:2" x14ac:dyDescent="0.35">
      <c r="A1" s="112" t="s">
        <v>703</v>
      </c>
      <c r="B1" s="112" t="s">
        <v>704</v>
      </c>
    </row>
    <row r="2" spans="1:2" x14ac:dyDescent="0.35">
      <c r="A2" s="113" t="s">
        <v>75</v>
      </c>
      <c r="B2" t="s">
        <v>705</v>
      </c>
    </row>
    <row r="3" spans="1:2" x14ac:dyDescent="0.35">
      <c r="A3" s="113" t="s">
        <v>706</v>
      </c>
      <c r="B3" t="s">
        <v>707</v>
      </c>
    </row>
    <row r="4" spans="1:2" x14ac:dyDescent="0.35">
      <c r="A4" s="113" t="s">
        <v>708</v>
      </c>
      <c r="B4" t="s">
        <v>709</v>
      </c>
    </row>
    <row r="5" spans="1:2" x14ac:dyDescent="0.35">
      <c r="A5" s="113" t="s">
        <v>710</v>
      </c>
      <c r="B5" s="113" t="s">
        <v>710</v>
      </c>
    </row>
    <row r="6" spans="1:2" x14ac:dyDescent="0.35">
      <c r="A6" s="113" t="s">
        <v>711</v>
      </c>
      <c r="B6" t="s">
        <v>712</v>
      </c>
    </row>
    <row r="7" spans="1:2" x14ac:dyDescent="0.35">
      <c r="A7" s="113" t="s">
        <v>713</v>
      </c>
      <c r="B7" t="s">
        <v>714</v>
      </c>
    </row>
    <row r="8" spans="1:2" x14ac:dyDescent="0.35">
      <c r="A8" s="113" t="s">
        <v>715</v>
      </c>
      <c r="B8" s="113" t="s">
        <v>715</v>
      </c>
    </row>
    <row r="9" spans="1:2" x14ac:dyDescent="0.35">
      <c r="A9" s="113" t="s">
        <v>716</v>
      </c>
      <c r="B9" t="s">
        <v>716</v>
      </c>
    </row>
    <row r="10" spans="1:2" x14ac:dyDescent="0.35">
      <c r="A10" s="113" t="s">
        <v>717</v>
      </c>
      <c r="B10" s="113" t="s">
        <v>717</v>
      </c>
    </row>
    <row r="11" spans="1:2" x14ac:dyDescent="0.35">
      <c r="A11" s="113" t="s">
        <v>718</v>
      </c>
      <c r="B11" s="113" t="s">
        <v>718</v>
      </c>
    </row>
    <row r="12" spans="1:2" x14ac:dyDescent="0.35">
      <c r="A12" s="113" t="s">
        <v>719</v>
      </c>
      <c r="B12" t="s">
        <v>719</v>
      </c>
    </row>
    <row r="13" spans="1:2" x14ac:dyDescent="0.35">
      <c r="A13" s="113" t="s">
        <v>720</v>
      </c>
      <c r="B13" s="113" t="s">
        <v>720</v>
      </c>
    </row>
    <row r="14" spans="1:2" x14ac:dyDescent="0.35">
      <c r="A14" s="113" t="s">
        <v>721</v>
      </c>
      <c r="B14" t="s">
        <v>722</v>
      </c>
    </row>
    <row r="15" spans="1:2" x14ac:dyDescent="0.35">
      <c r="A15" s="113" t="s">
        <v>723</v>
      </c>
      <c r="B15" s="113" t="s">
        <v>723</v>
      </c>
    </row>
    <row r="16" spans="1:2" x14ac:dyDescent="0.35">
      <c r="A16" s="113" t="s">
        <v>724</v>
      </c>
      <c r="B16" t="s">
        <v>724</v>
      </c>
    </row>
    <row r="17" spans="1:2" x14ac:dyDescent="0.35">
      <c r="A17" s="113" t="s">
        <v>725</v>
      </c>
      <c r="B17" t="s">
        <v>725</v>
      </c>
    </row>
    <row r="18" spans="1:2" x14ac:dyDescent="0.35">
      <c r="A18" s="113" t="s">
        <v>726</v>
      </c>
      <c r="B18" t="s">
        <v>726</v>
      </c>
    </row>
    <row r="19" spans="1:2" x14ac:dyDescent="0.35">
      <c r="A19" s="113" t="s">
        <v>727</v>
      </c>
      <c r="B19" t="s">
        <v>727</v>
      </c>
    </row>
    <row r="20" spans="1:2" x14ac:dyDescent="0.35">
      <c r="A20" s="113" t="s">
        <v>728</v>
      </c>
      <c r="B20" s="113" t="s">
        <v>728</v>
      </c>
    </row>
    <row r="21" spans="1:2" x14ac:dyDescent="0.35">
      <c r="A21" s="113" t="s">
        <v>729</v>
      </c>
      <c r="B21" t="s">
        <v>730</v>
      </c>
    </row>
    <row r="22" spans="1:2" x14ac:dyDescent="0.35">
      <c r="A22" s="113" t="s">
        <v>731</v>
      </c>
      <c r="B22" t="s">
        <v>732</v>
      </c>
    </row>
    <row r="23" spans="1:2" x14ac:dyDescent="0.35">
      <c r="A23" s="113" t="s">
        <v>733</v>
      </c>
      <c r="B23" s="113" t="s">
        <v>733</v>
      </c>
    </row>
    <row r="24" spans="1:2" x14ac:dyDescent="0.35">
      <c r="A24" s="113" t="s">
        <v>734</v>
      </c>
      <c r="B24" t="s">
        <v>735</v>
      </c>
    </row>
    <row r="25" spans="1:2" x14ac:dyDescent="0.35">
      <c r="A25" s="113" t="s">
        <v>736</v>
      </c>
      <c r="B25" t="s">
        <v>736</v>
      </c>
    </row>
    <row r="26" spans="1:2" x14ac:dyDescent="0.35">
      <c r="A26" s="113" t="s">
        <v>737</v>
      </c>
      <c r="B26" t="s">
        <v>738</v>
      </c>
    </row>
    <row r="27" spans="1:2" x14ac:dyDescent="0.35">
      <c r="A27" s="113" t="s">
        <v>739</v>
      </c>
      <c r="B27" t="s">
        <v>739</v>
      </c>
    </row>
    <row r="28" spans="1:2" x14ac:dyDescent="0.35">
      <c r="A28" s="113" t="s">
        <v>740</v>
      </c>
      <c r="B28" s="113" t="s">
        <v>740</v>
      </c>
    </row>
    <row r="29" spans="1:2" x14ac:dyDescent="0.35">
      <c r="A29" s="113" t="s">
        <v>741</v>
      </c>
      <c r="B29" t="s">
        <v>741</v>
      </c>
    </row>
    <row r="30" spans="1:2" x14ac:dyDescent="0.35">
      <c r="A30" s="113" t="s">
        <v>742</v>
      </c>
      <c r="B30" t="s">
        <v>742</v>
      </c>
    </row>
    <row r="31" spans="1:2" x14ac:dyDescent="0.35">
      <c r="A31" s="113" t="s">
        <v>743</v>
      </c>
      <c r="B31" t="s">
        <v>744</v>
      </c>
    </row>
    <row r="32" spans="1:2" x14ac:dyDescent="0.35">
      <c r="A32" s="113" t="s">
        <v>745</v>
      </c>
      <c r="B32" t="s">
        <v>745</v>
      </c>
    </row>
    <row r="33" spans="1:2" x14ac:dyDescent="0.35">
      <c r="A33" s="113" t="s">
        <v>746</v>
      </c>
      <c r="B33" t="s">
        <v>747</v>
      </c>
    </row>
    <row r="34" spans="1:2" x14ac:dyDescent="0.35">
      <c r="A34" s="113" t="s">
        <v>748</v>
      </c>
      <c r="B34" t="s">
        <v>749</v>
      </c>
    </row>
    <row r="35" spans="1:2" x14ac:dyDescent="0.35">
      <c r="A35" s="113" t="s">
        <v>750</v>
      </c>
      <c r="B35" t="s">
        <v>751</v>
      </c>
    </row>
    <row r="36" spans="1:2" x14ac:dyDescent="0.35">
      <c r="A36" s="113" t="s">
        <v>752</v>
      </c>
      <c r="B36" t="s">
        <v>753</v>
      </c>
    </row>
    <row r="37" spans="1:2" x14ac:dyDescent="0.35">
      <c r="A37" s="113" t="s">
        <v>754</v>
      </c>
      <c r="B37" s="113" t="s">
        <v>754</v>
      </c>
    </row>
    <row r="38" spans="1:2" x14ac:dyDescent="0.35">
      <c r="A38" s="113" t="s">
        <v>755</v>
      </c>
      <c r="B38" t="s">
        <v>755</v>
      </c>
    </row>
    <row r="39" spans="1:2" x14ac:dyDescent="0.35">
      <c r="A39" s="113" t="s">
        <v>756</v>
      </c>
      <c r="B39" s="113" t="s">
        <v>756</v>
      </c>
    </row>
    <row r="40" spans="1:2" x14ac:dyDescent="0.35">
      <c r="A40" s="113" t="s">
        <v>757</v>
      </c>
      <c r="B40" t="s">
        <v>758</v>
      </c>
    </row>
    <row r="41" spans="1:2" x14ac:dyDescent="0.35">
      <c r="A41" s="113" t="s">
        <v>759</v>
      </c>
      <c r="B41" t="s">
        <v>759</v>
      </c>
    </row>
    <row r="42" spans="1:2" x14ac:dyDescent="0.35">
      <c r="A42" s="113" t="s">
        <v>760</v>
      </c>
      <c r="B42" t="s">
        <v>760</v>
      </c>
    </row>
    <row r="43" spans="1:2" x14ac:dyDescent="0.35">
      <c r="A43" s="113" t="s">
        <v>761</v>
      </c>
      <c r="B43" t="s">
        <v>761</v>
      </c>
    </row>
    <row r="44" spans="1:2" x14ac:dyDescent="0.35">
      <c r="A44" s="113" t="s">
        <v>762</v>
      </c>
      <c r="B44" t="s">
        <v>762</v>
      </c>
    </row>
    <row r="45" spans="1:2" x14ac:dyDescent="0.35">
      <c r="A45" s="113" t="s">
        <v>763</v>
      </c>
      <c r="B45" s="113" t="s">
        <v>763</v>
      </c>
    </row>
    <row r="46" spans="1:2" x14ac:dyDescent="0.35">
      <c r="A46" s="113" t="s">
        <v>764</v>
      </c>
      <c r="B46" t="s">
        <v>764</v>
      </c>
    </row>
    <row r="47" spans="1:2" x14ac:dyDescent="0.35">
      <c r="A47" s="113" t="s">
        <v>765</v>
      </c>
      <c r="B47" t="s">
        <v>765</v>
      </c>
    </row>
    <row r="48" spans="1:2" x14ac:dyDescent="0.35">
      <c r="A48" s="113" t="s">
        <v>766</v>
      </c>
      <c r="B48" t="s">
        <v>767</v>
      </c>
    </row>
    <row r="49" spans="1:2" x14ac:dyDescent="0.35">
      <c r="A49" s="113" t="s">
        <v>54</v>
      </c>
      <c r="B49" t="s">
        <v>54</v>
      </c>
    </row>
    <row r="50" spans="1:2" x14ac:dyDescent="0.35">
      <c r="A50" s="113" t="s">
        <v>768</v>
      </c>
      <c r="B50" t="s">
        <v>768</v>
      </c>
    </row>
    <row r="51" spans="1:2" x14ac:dyDescent="0.35">
      <c r="A51" s="113" t="s">
        <v>769</v>
      </c>
      <c r="B51" t="s">
        <v>769</v>
      </c>
    </row>
    <row r="52" spans="1:2" x14ac:dyDescent="0.35">
      <c r="A52" s="113" t="s">
        <v>770</v>
      </c>
      <c r="B52" s="113" t="s">
        <v>770</v>
      </c>
    </row>
    <row r="53" spans="1:2" x14ac:dyDescent="0.35">
      <c r="A53" s="113" t="s">
        <v>771</v>
      </c>
      <c r="B53" t="s">
        <v>771</v>
      </c>
    </row>
    <row r="54" spans="1:2" x14ac:dyDescent="0.35">
      <c r="A54" s="113" t="s">
        <v>772</v>
      </c>
      <c r="B54" t="s">
        <v>772</v>
      </c>
    </row>
    <row r="55" spans="1:2" x14ac:dyDescent="0.35">
      <c r="A55" s="113" t="s">
        <v>11</v>
      </c>
      <c r="B55" t="s">
        <v>11</v>
      </c>
    </row>
    <row r="56" spans="1:2" x14ac:dyDescent="0.35">
      <c r="A56" s="113" t="s">
        <v>773</v>
      </c>
      <c r="B56" t="s">
        <v>773</v>
      </c>
    </row>
    <row r="57" spans="1:2" x14ac:dyDescent="0.35">
      <c r="A57" s="113" t="s">
        <v>774</v>
      </c>
      <c r="B57" t="s">
        <v>774</v>
      </c>
    </row>
    <row r="58" spans="1:2" x14ac:dyDescent="0.35">
      <c r="A58" s="113" t="s">
        <v>775</v>
      </c>
      <c r="B58" t="s">
        <v>775</v>
      </c>
    </row>
    <row r="59" spans="1:2" x14ac:dyDescent="0.35">
      <c r="A59" s="113" t="s">
        <v>776</v>
      </c>
      <c r="B59" t="s">
        <v>776</v>
      </c>
    </row>
    <row r="60" spans="1:2" x14ac:dyDescent="0.35">
      <c r="A60" s="113" t="s">
        <v>340</v>
      </c>
      <c r="B60" t="s">
        <v>340</v>
      </c>
    </row>
    <row r="61" spans="1:2" x14ac:dyDescent="0.35">
      <c r="A61" s="113" t="s">
        <v>777</v>
      </c>
      <c r="B61" t="s">
        <v>777</v>
      </c>
    </row>
    <row r="62" spans="1:2" x14ac:dyDescent="0.35">
      <c r="A62" s="113" t="s">
        <v>778</v>
      </c>
      <c r="B62" t="s">
        <v>309</v>
      </c>
    </row>
    <row r="63" spans="1:2" x14ac:dyDescent="0.35">
      <c r="A63" s="113" t="s">
        <v>779</v>
      </c>
      <c r="B63" s="113" t="s">
        <v>779</v>
      </c>
    </row>
    <row r="64" spans="1:2" x14ac:dyDescent="0.35">
      <c r="A64" s="113" t="s">
        <v>329</v>
      </c>
      <c r="B64" s="113" t="s">
        <v>329</v>
      </c>
    </row>
    <row r="65" spans="1:2" x14ac:dyDescent="0.35">
      <c r="A65" s="113" t="s">
        <v>780</v>
      </c>
      <c r="B65" t="s">
        <v>781</v>
      </c>
    </row>
    <row r="66" spans="1:2" x14ac:dyDescent="0.35">
      <c r="A66" s="113" t="s">
        <v>782</v>
      </c>
      <c r="B66" s="113" t="s">
        <v>782</v>
      </c>
    </row>
    <row r="67" spans="1:2" x14ac:dyDescent="0.35">
      <c r="A67" s="113" t="s">
        <v>783</v>
      </c>
      <c r="B67" t="s">
        <v>783</v>
      </c>
    </row>
    <row r="68" spans="1:2" x14ac:dyDescent="0.35">
      <c r="A68" s="113" t="s">
        <v>784</v>
      </c>
      <c r="B68" t="s">
        <v>309</v>
      </c>
    </row>
    <row r="69" spans="1:2" x14ac:dyDescent="0.35">
      <c r="A69" s="113" t="s">
        <v>785</v>
      </c>
      <c r="B69" s="113" t="s">
        <v>785</v>
      </c>
    </row>
    <row r="70" spans="1:2" x14ac:dyDescent="0.35">
      <c r="A70" s="113" t="s">
        <v>786</v>
      </c>
      <c r="B70" t="s">
        <v>786</v>
      </c>
    </row>
    <row r="71" spans="1:2" x14ac:dyDescent="0.35">
      <c r="A71" s="113" t="s">
        <v>787</v>
      </c>
      <c r="B71" s="113" t="s">
        <v>787</v>
      </c>
    </row>
    <row r="72" spans="1:2" x14ac:dyDescent="0.35">
      <c r="A72" s="113" t="s">
        <v>788</v>
      </c>
      <c r="B72" s="113" t="s">
        <v>788</v>
      </c>
    </row>
    <row r="73" spans="1:2" x14ac:dyDescent="0.35">
      <c r="A73" s="113" t="s">
        <v>789</v>
      </c>
      <c r="B73" t="s">
        <v>789</v>
      </c>
    </row>
    <row r="74" spans="1:2" x14ac:dyDescent="0.35">
      <c r="A74" s="113" t="s">
        <v>790</v>
      </c>
      <c r="B74" t="s">
        <v>309</v>
      </c>
    </row>
    <row r="75" spans="1:2" x14ac:dyDescent="0.35">
      <c r="A75" s="113" t="s">
        <v>791</v>
      </c>
      <c r="B75" t="s">
        <v>791</v>
      </c>
    </row>
    <row r="76" spans="1:2" x14ac:dyDescent="0.35">
      <c r="A76" s="113" t="s">
        <v>792</v>
      </c>
      <c r="B76" t="s">
        <v>792</v>
      </c>
    </row>
    <row r="77" spans="1:2" x14ac:dyDescent="0.35">
      <c r="A77" s="113" t="s">
        <v>681</v>
      </c>
      <c r="B77" t="s">
        <v>681</v>
      </c>
    </row>
    <row r="78" spans="1:2" x14ac:dyDescent="0.35">
      <c r="A78" s="113" t="s">
        <v>793</v>
      </c>
      <c r="B78" s="113" t="s">
        <v>793</v>
      </c>
    </row>
    <row r="79" spans="1:2" x14ac:dyDescent="0.35">
      <c r="A79" s="113" t="s">
        <v>794</v>
      </c>
      <c r="B79" s="113" t="s">
        <v>794</v>
      </c>
    </row>
    <row r="80" spans="1:2" x14ac:dyDescent="0.35">
      <c r="A80" s="113" t="s">
        <v>795</v>
      </c>
      <c r="B80" s="113" t="s">
        <v>795</v>
      </c>
    </row>
    <row r="81" spans="1:2" x14ac:dyDescent="0.35">
      <c r="A81" s="113" t="s">
        <v>796</v>
      </c>
      <c r="B81" t="s">
        <v>796</v>
      </c>
    </row>
    <row r="82" spans="1:2" x14ac:dyDescent="0.35">
      <c r="A82" s="113" t="s">
        <v>797</v>
      </c>
      <c r="B82" t="s">
        <v>798</v>
      </c>
    </row>
    <row r="83" spans="1:2" x14ac:dyDescent="0.35">
      <c r="A83" s="113" t="s">
        <v>799</v>
      </c>
      <c r="B83" t="s">
        <v>309</v>
      </c>
    </row>
    <row r="84" spans="1:2" x14ac:dyDescent="0.35">
      <c r="A84" s="113" t="s">
        <v>800</v>
      </c>
      <c r="B84" t="s">
        <v>801</v>
      </c>
    </row>
    <row r="85" spans="1:2" x14ac:dyDescent="0.35">
      <c r="A85" s="113" t="s">
        <v>802</v>
      </c>
      <c r="B85" t="s">
        <v>802</v>
      </c>
    </row>
    <row r="86" spans="1:2" x14ac:dyDescent="0.35">
      <c r="A86" s="113" t="s">
        <v>309</v>
      </c>
      <c r="B86" t="s">
        <v>309</v>
      </c>
    </row>
    <row r="87" spans="1:2" x14ac:dyDescent="0.35">
      <c r="A87" s="113" t="s">
        <v>803</v>
      </c>
      <c r="B87" t="s">
        <v>803</v>
      </c>
    </row>
    <row r="88" spans="1:2" x14ac:dyDescent="0.35">
      <c r="A88" s="113" t="s">
        <v>804</v>
      </c>
      <c r="B88" t="s">
        <v>804</v>
      </c>
    </row>
    <row r="89" spans="1:2" x14ac:dyDescent="0.35">
      <c r="A89" s="113" t="s">
        <v>55</v>
      </c>
      <c r="B89" t="s">
        <v>55</v>
      </c>
    </row>
    <row r="90" spans="1:2" x14ac:dyDescent="0.35">
      <c r="A90" s="113" t="s">
        <v>805</v>
      </c>
      <c r="B90" t="s">
        <v>805</v>
      </c>
    </row>
    <row r="91" spans="1:2" x14ac:dyDescent="0.35">
      <c r="A91" s="113" t="s">
        <v>806</v>
      </c>
      <c r="B91" s="113" t="s">
        <v>806</v>
      </c>
    </row>
    <row r="92" spans="1:2" x14ac:dyDescent="0.35">
      <c r="A92" s="113" t="s">
        <v>807</v>
      </c>
      <c r="B92" t="s">
        <v>807</v>
      </c>
    </row>
    <row r="93" spans="1:2" x14ac:dyDescent="0.35">
      <c r="A93" s="113" t="s">
        <v>309</v>
      </c>
      <c r="B93" s="113" t="s">
        <v>309</v>
      </c>
    </row>
    <row r="94" spans="1:2" x14ac:dyDescent="0.35">
      <c r="A94" s="113" t="s">
        <v>808</v>
      </c>
      <c r="B94" s="113" t="s">
        <v>808</v>
      </c>
    </row>
    <row r="95" spans="1:2" x14ac:dyDescent="0.35">
      <c r="A95" s="113" t="s">
        <v>809</v>
      </c>
      <c r="B95" t="s">
        <v>809</v>
      </c>
    </row>
    <row r="96" spans="1:2" x14ac:dyDescent="0.35">
      <c r="A96" s="113" t="s">
        <v>309</v>
      </c>
      <c r="B96" t="s">
        <v>309</v>
      </c>
    </row>
    <row r="97" spans="1:2" x14ac:dyDescent="0.35">
      <c r="A97" s="113" t="s">
        <v>810</v>
      </c>
      <c r="B97" t="s">
        <v>810</v>
      </c>
    </row>
    <row r="98" spans="1:2" x14ac:dyDescent="0.35">
      <c r="A98" s="113" t="s">
        <v>811</v>
      </c>
      <c r="B98" t="s">
        <v>811</v>
      </c>
    </row>
    <row r="99" spans="1:2" x14ac:dyDescent="0.35">
      <c r="A99" s="113" t="s">
        <v>812</v>
      </c>
      <c r="B99" t="s">
        <v>812</v>
      </c>
    </row>
    <row r="100" spans="1:2" x14ac:dyDescent="0.35">
      <c r="A100" s="113" t="s">
        <v>813</v>
      </c>
      <c r="B100" t="s">
        <v>813</v>
      </c>
    </row>
    <row r="101" spans="1:2" x14ac:dyDescent="0.35">
      <c r="A101" s="113" t="s">
        <v>814</v>
      </c>
      <c r="B101" s="113" t="s">
        <v>814</v>
      </c>
    </row>
    <row r="102" spans="1:2" x14ac:dyDescent="0.35">
      <c r="A102" s="113" t="s">
        <v>815</v>
      </c>
      <c r="B102" t="s">
        <v>815</v>
      </c>
    </row>
    <row r="103" spans="1:2" x14ac:dyDescent="0.35">
      <c r="A103" s="113" t="s">
        <v>56</v>
      </c>
      <c r="B103" t="s">
        <v>56</v>
      </c>
    </row>
    <row r="104" spans="1:2" x14ac:dyDescent="0.35">
      <c r="A104" s="113" t="s">
        <v>816</v>
      </c>
      <c r="B104" t="s">
        <v>816</v>
      </c>
    </row>
    <row r="105" spans="1:2" x14ac:dyDescent="0.35">
      <c r="A105" s="113" t="s">
        <v>817</v>
      </c>
      <c r="B105" s="113" t="s">
        <v>817</v>
      </c>
    </row>
    <row r="106" spans="1:2" x14ac:dyDescent="0.35">
      <c r="A106" s="113" t="s">
        <v>818</v>
      </c>
      <c r="B106" t="s">
        <v>818</v>
      </c>
    </row>
    <row r="107" spans="1:2" x14ac:dyDescent="0.35">
      <c r="A107" s="113" t="s">
        <v>819</v>
      </c>
      <c r="B107" t="s">
        <v>819</v>
      </c>
    </row>
  </sheetData>
  <sheetProtection algorithmName="SHA-512" hashValue="MvWX9GrF+AItDwnGgOjOMmSM4jw2CazhChzQ3KxGht4/sgka0IGFaz0CmiFWhdjCXkOgiJ6hnADFhDA+1hgcFg==" saltValue="eurhCKU3jXNjlv6kJAZEwQ==" spinCount="100000" sheet="1" objects="1" scenarios="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8"/>
  <sheetViews>
    <sheetView topLeftCell="B1" zoomScale="80" zoomScaleNormal="80" workbookViewId="0">
      <selection activeCell="B2" sqref="B2"/>
    </sheetView>
  </sheetViews>
  <sheetFormatPr defaultColWidth="8.81640625" defaultRowHeight="14.5" x14ac:dyDescent="0.35"/>
  <cols>
    <col min="1" max="1" width="35" style="82" customWidth="1"/>
    <col min="2" max="7" width="31.1796875" style="82" customWidth="1"/>
    <col min="8" max="8" width="58.26953125" style="82" bestFit="1" customWidth="1"/>
    <col min="9" max="9" width="58.26953125" style="82" customWidth="1"/>
    <col min="10" max="10" width="58.26953125" style="82" bestFit="1" customWidth="1"/>
    <col min="11" max="11" width="24.54296875" style="82" bestFit="1" customWidth="1"/>
    <col min="12" max="12" width="26.7265625" style="82" bestFit="1" customWidth="1"/>
    <col min="13" max="13" width="26.7265625" style="82" customWidth="1"/>
    <col min="14" max="14" width="66.26953125" style="82" bestFit="1" customWidth="1"/>
    <col min="15" max="15" width="28.81640625" style="82" bestFit="1" customWidth="1"/>
    <col min="16" max="16" width="25.1796875" style="82" bestFit="1" customWidth="1"/>
    <col min="17" max="19" width="24.54296875" style="82" bestFit="1" customWidth="1"/>
    <col min="20" max="20" width="24.54296875" style="82" customWidth="1"/>
    <col min="21" max="21" width="16.453125" style="82" customWidth="1"/>
    <col min="22" max="22" width="27.1796875" style="82" customWidth="1"/>
    <col min="23" max="27" width="26" style="82" customWidth="1"/>
    <col min="28" max="28" width="37.54296875" style="82" bestFit="1" customWidth="1"/>
    <col min="29" max="29" width="58.26953125" style="82" bestFit="1" customWidth="1"/>
    <col min="30" max="30" width="24.54296875" style="83" customWidth="1"/>
    <col min="31" max="16384" width="8.81640625" style="83"/>
  </cols>
  <sheetData>
    <row r="1" spans="1:29" x14ac:dyDescent="0.35">
      <c r="A1" s="81" t="s">
        <v>433</v>
      </c>
    </row>
    <row r="2" spans="1:29" x14ac:dyDescent="0.35">
      <c r="A2" s="81" t="s">
        <v>397</v>
      </c>
      <c r="B2" s="84" t="s">
        <v>47</v>
      </c>
      <c r="C2" s="80"/>
      <c r="D2" s="84"/>
      <c r="E2" s="80"/>
      <c r="F2" s="84"/>
      <c r="G2" s="80"/>
    </row>
    <row r="3" spans="1:29" x14ac:dyDescent="0.35">
      <c r="A3" s="81" t="s">
        <v>398</v>
      </c>
      <c r="B3" s="84" t="s">
        <v>47</v>
      </c>
      <c r="C3" s="80" t="s">
        <v>36</v>
      </c>
      <c r="D3" s="84"/>
      <c r="E3" s="80"/>
      <c r="F3" s="84"/>
      <c r="G3" s="80"/>
    </row>
    <row r="4" spans="1:29" x14ac:dyDescent="0.35">
      <c r="A4" s="81" t="s">
        <v>399</v>
      </c>
      <c r="B4" s="84" t="s">
        <v>2</v>
      </c>
      <c r="C4" s="80" t="s">
        <v>9</v>
      </c>
      <c r="D4" s="84" t="s">
        <v>10</v>
      </c>
      <c r="E4" s="80"/>
      <c r="F4" s="84"/>
      <c r="G4" s="80"/>
    </row>
    <row r="5" spans="1:29" x14ac:dyDescent="0.35">
      <c r="A5" s="81" t="s">
        <v>400</v>
      </c>
      <c r="B5" s="84" t="s">
        <v>2</v>
      </c>
      <c r="C5" s="80" t="s">
        <v>9</v>
      </c>
      <c r="D5" s="84" t="s">
        <v>10</v>
      </c>
      <c r="E5" s="80" t="s">
        <v>259</v>
      </c>
      <c r="F5" s="84"/>
      <c r="G5" s="80"/>
    </row>
    <row r="6" spans="1:29" x14ac:dyDescent="0.35">
      <c r="A6" s="85"/>
      <c r="B6" s="83"/>
      <c r="C6" s="83"/>
      <c r="D6" s="83"/>
      <c r="E6" s="83"/>
      <c r="F6" s="83"/>
      <c r="G6" s="83"/>
      <c r="H6" s="83"/>
      <c r="I6" s="83"/>
      <c r="J6" s="83"/>
      <c r="K6" s="83"/>
      <c r="L6" s="83"/>
      <c r="M6" s="83"/>
      <c r="N6" s="83"/>
      <c r="O6" s="83"/>
      <c r="P6" s="83"/>
      <c r="Q6" s="83"/>
      <c r="R6" s="83"/>
      <c r="S6" s="83"/>
      <c r="T6" s="83"/>
      <c r="U6" s="83"/>
      <c r="V6" s="83"/>
      <c r="W6" s="83"/>
      <c r="X6" s="83"/>
      <c r="Y6" s="83"/>
      <c r="Z6" s="83"/>
      <c r="AA6" s="83"/>
      <c r="AB6" s="83"/>
      <c r="AC6" s="83"/>
    </row>
    <row r="7" spans="1:29" x14ac:dyDescent="0.35">
      <c r="A7" s="81" t="s">
        <v>462</v>
      </c>
      <c r="B7" s="83"/>
      <c r="C7" s="83"/>
      <c r="D7" s="83"/>
      <c r="E7" s="83"/>
      <c r="F7" s="83"/>
      <c r="G7" s="83"/>
    </row>
    <row r="8" spans="1:29" x14ac:dyDescent="0.35">
      <c r="A8" s="81" t="s">
        <v>592</v>
      </c>
      <c r="B8" s="84" t="s">
        <v>2</v>
      </c>
      <c r="C8" s="80" t="s">
        <v>9</v>
      </c>
      <c r="D8" s="84" t="s">
        <v>10</v>
      </c>
      <c r="E8" s="80" t="s">
        <v>36</v>
      </c>
      <c r="F8" s="84"/>
      <c r="G8" s="80"/>
    </row>
    <row r="9" spans="1:29" x14ac:dyDescent="0.35">
      <c r="A9" s="81" t="s">
        <v>552</v>
      </c>
      <c r="B9" s="84" t="s">
        <v>2</v>
      </c>
      <c r="C9" s="80" t="s">
        <v>430</v>
      </c>
      <c r="D9" s="84" t="s">
        <v>431</v>
      </c>
      <c r="E9" s="80" t="s">
        <v>432</v>
      </c>
      <c r="F9" s="84"/>
      <c r="G9" s="80"/>
    </row>
    <row r="10" spans="1:29" x14ac:dyDescent="0.35">
      <c r="A10" s="81" t="s">
        <v>547</v>
      </c>
      <c r="B10" s="84" t="s">
        <v>2</v>
      </c>
      <c r="C10" s="80" t="s">
        <v>440</v>
      </c>
      <c r="D10" s="84" t="s">
        <v>675</v>
      </c>
      <c r="E10" s="80" t="s">
        <v>441</v>
      </c>
      <c r="F10" s="84"/>
      <c r="G10" s="80"/>
    </row>
    <row r="11" spans="1:29" x14ac:dyDescent="0.35">
      <c r="A11" s="81" t="s">
        <v>612</v>
      </c>
      <c r="B11" s="84" t="s">
        <v>2</v>
      </c>
      <c r="C11" s="80" t="s">
        <v>260</v>
      </c>
      <c r="D11" s="84" t="s">
        <v>261</v>
      </c>
      <c r="E11" s="80" t="s">
        <v>262</v>
      </c>
      <c r="F11" s="84"/>
      <c r="G11" s="80"/>
    </row>
    <row r="12" spans="1:29" x14ac:dyDescent="0.35">
      <c r="A12" s="81" t="s">
        <v>613</v>
      </c>
      <c r="B12" s="84" t="s">
        <v>2</v>
      </c>
      <c r="C12" s="80" t="s">
        <v>211</v>
      </c>
      <c r="D12" s="84" t="s">
        <v>227</v>
      </c>
      <c r="E12" s="80" t="s">
        <v>242</v>
      </c>
      <c r="F12" s="84" t="s">
        <v>252</v>
      </c>
      <c r="G12" s="80" t="s">
        <v>36</v>
      </c>
    </row>
    <row r="13" spans="1:29" x14ac:dyDescent="0.35">
      <c r="A13" s="81" t="s">
        <v>614</v>
      </c>
      <c r="B13" s="84" t="s">
        <v>2</v>
      </c>
      <c r="C13" s="80" t="s">
        <v>210</v>
      </c>
      <c r="D13" s="84" t="s">
        <v>226</v>
      </c>
      <c r="E13" s="80" t="s">
        <v>241</v>
      </c>
      <c r="F13" s="84" t="s">
        <v>36</v>
      </c>
      <c r="G13" s="80"/>
    </row>
    <row r="14" spans="1:29" x14ac:dyDescent="0.35">
      <c r="A14" s="81" t="s">
        <v>617</v>
      </c>
      <c r="B14" s="84"/>
      <c r="C14" s="80" t="s">
        <v>106</v>
      </c>
      <c r="D14" s="84" t="s">
        <v>224</v>
      </c>
      <c r="E14" s="80"/>
      <c r="F14" s="84"/>
      <c r="G14" s="80" t="s">
        <v>259</v>
      </c>
    </row>
    <row r="15" spans="1:29" x14ac:dyDescent="0.35">
      <c r="A15" s="81" t="s">
        <v>628</v>
      </c>
      <c r="B15" s="84" t="s">
        <v>2</v>
      </c>
      <c r="C15" s="80" t="s">
        <v>212</v>
      </c>
      <c r="D15" s="84" t="s">
        <v>228</v>
      </c>
      <c r="E15" s="80" t="s">
        <v>243</v>
      </c>
      <c r="F15" s="84" t="s">
        <v>253</v>
      </c>
      <c r="G15" s="80"/>
    </row>
    <row r="16" spans="1:29" x14ac:dyDescent="0.35">
      <c r="A16" s="81" t="s">
        <v>629</v>
      </c>
      <c r="B16" s="84" t="s">
        <v>2</v>
      </c>
      <c r="C16" s="80" t="s">
        <v>209</v>
      </c>
      <c r="D16" s="84" t="s">
        <v>225</v>
      </c>
      <c r="E16" s="80" t="s">
        <v>10</v>
      </c>
      <c r="F16" s="84"/>
      <c r="G16" s="80"/>
    </row>
    <row r="17" spans="1:30" x14ac:dyDescent="0.35">
      <c r="A17" s="81" t="s">
        <v>680</v>
      </c>
      <c r="B17" s="84" t="s">
        <v>2</v>
      </c>
      <c r="C17" s="80" t="s">
        <v>213</v>
      </c>
      <c r="D17" s="84" t="s">
        <v>229</v>
      </c>
      <c r="E17" s="80" t="s">
        <v>10</v>
      </c>
      <c r="F17" s="84"/>
      <c r="G17" s="80" t="s">
        <v>241</v>
      </c>
    </row>
    <row r="18" spans="1:30" x14ac:dyDescent="0.35">
      <c r="A18" s="81" t="s">
        <v>635</v>
      </c>
      <c r="B18" s="84" t="s">
        <v>2</v>
      </c>
      <c r="C18" s="80" t="s">
        <v>214</v>
      </c>
      <c r="D18" s="84" t="s">
        <v>230</v>
      </c>
      <c r="E18" s="80" t="s">
        <v>244</v>
      </c>
      <c r="F18" s="84" t="s">
        <v>226</v>
      </c>
      <c r="G18" s="80"/>
    </row>
    <row r="19" spans="1:30" x14ac:dyDescent="0.35">
      <c r="A19" s="81" t="s">
        <v>639</v>
      </c>
      <c r="B19" s="84" t="s">
        <v>2</v>
      </c>
      <c r="C19" s="80" t="s">
        <v>215</v>
      </c>
      <c r="D19" s="84" t="s">
        <v>231</v>
      </c>
      <c r="E19" s="80" t="s">
        <v>10</v>
      </c>
      <c r="F19" s="84"/>
      <c r="G19" s="80"/>
    </row>
    <row r="20" spans="1:30" x14ac:dyDescent="0.35">
      <c r="A20" s="81" t="s">
        <v>642</v>
      </c>
      <c r="B20" s="84" t="s">
        <v>2</v>
      </c>
      <c r="C20" s="80" t="s">
        <v>153</v>
      </c>
      <c r="D20" s="84" t="s">
        <v>154</v>
      </c>
      <c r="E20" s="80" t="s">
        <v>245</v>
      </c>
      <c r="F20" s="84" t="s">
        <v>254</v>
      </c>
      <c r="G20" s="80"/>
    </row>
    <row r="21" spans="1:30" x14ac:dyDescent="0.35">
      <c r="A21" s="81" t="s">
        <v>643</v>
      </c>
      <c r="B21" s="84" t="s">
        <v>2</v>
      </c>
      <c r="C21" s="80" t="s">
        <v>216</v>
      </c>
      <c r="D21" s="84" t="s">
        <v>232</v>
      </c>
      <c r="E21" s="80" t="s">
        <v>10</v>
      </c>
      <c r="F21" s="84"/>
      <c r="G21" s="80"/>
    </row>
    <row r="22" spans="1:30" x14ac:dyDescent="0.35">
      <c r="A22" s="81" t="s">
        <v>644</v>
      </c>
      <c r="B22" s="84" t="s">
        <v>2</v>
      </c>
      <c r="C22" s="80" t="s">
        <v>217</v>
      </c>
      <c r="D22" s="84" t="s">
        <v>233</v>
      </c>
      <c r="E22" s="80" t="s">
        <v>1327</v>
      </c>
      <c r="F22" s="84" t="s">
        <v>255</v>
      </c>
      <c r="G22" s="80"/>
    </row>
    <row r="23" spans="1:30" x14ac:dyDescent="0.35">
      <c r="A23" s="81" t="s">
        <v>650</v>
      </c>
      <c r="B23" s="84" t="s">
        <v>2</v>
      </c>
      <c r="C23" s="80" t="s">
        <v>10</v>
      </c>
      <c r="D23" s="84" t="s">
        <v>234</v>
      </c>
      <c r="E23" s="80" t="s">
        <v>246</v>
      </c>
      <c r="F23" s="84" t="s">
        <v>256</v>
      </c>
      <c r="G23" s="80" t="s">
        <v>36</v>
      </c>
    </row>
    <row r="24" spans="1:30" x14ac:dyDescent="0.35">
      <c r="A24" s="81" t="s">
        <v>658</v>
      </c>
      <c r="B24" s="84" t="s">
        <v>2</v>
      </c>
      <c r="C24" s="80" t="s">
        <v>218</v>
      </c>
      <c r="D24" s="84" t="s">
        <v>235</v>
      </c>
      <c r="E24" s="80" t="s">
        <v>247</v>
      </c>
      <c r="F24" s="84" t="s">
        <v>257</v>
      </c>
      <c r="G24" s="80"/>
    </row>
    <row r="25" spans="1:30" x14ac:dyDescent="0.35">
      <c r="A25" s="81" t="s">
        <v>678</v>
      </c>
      <c r="B25" s="84" t="s">
        <v>2</v>
      </c>
      <c r="C25" s="80" t="s">
        <v>219</v>
      </c>
      <c r="D25" s="84" t="s">
        <v>236</v>
      </c>
      <c r="E25" s="80" t="s">
        <v>248</v>
      </c>
      <c r="F25" s="84" t="s">
        <v>10</v>
      </c>
      <c r="G25" s="80"/>
    </row>
    <row r="26" spans="1:30" x14ac:dyDescent="0.35">
      <c r="A26" s="81" t="s">
        <v>679</v>
      </c>
      <c r="B26" s="84" t="s">
        <v>2</v>
      </c>
      <c r="C26" s="80" t="s">
        <v>220</v>
      </c>
      <c r="D26" s="84" t="s">
        <v>237</v>
      </c>
      <c r="E26" s="80" t="s">
        <v>249</v>
      </c>
      <c r="F26" s="84" t="s">
        <v>10</v>
      </c>
      <c r="G26" s="80"/>
    </row>
    <row r="27" spans="1:30" x14ac:dyDescent="0.35">
      <c r="A27" s="81" t="s">
        <v>664</v>
      </c>
      <c r="B27" s="84" t="s">
        <v>2</v>
      </c>
      <c r="C27" s="80" t="s">
        <v>221</v>
      </c>
      <c r="D27" s="84" t="s">
        <v>238</v>
      </c>
      <c r="E27" s="80" t="s">
        <v>250</v>
      </c>
      <c r="F27" s="84"/>
      <c r="G27" s="80"/>
    </row>
    <row r="28" spans="1:30" x14ac:dyDescent="0.35">
      <c r="A28" s="81" t="s">
        <v>677</v>
      </c>
      <c r="B28" s="84" t="s">
        <v>2</v>
      </c>
      <c r="C28" s="80" t="s">
        <v>222</v>
      </c>
      <c r="D28" s="84" t="s">
        <v>239</v>
      </c>
      <c r="E28" s="80" t="s">
        <v>251</v>
      </c>
      <c r="F28" s="84" t="s">
        <v>258</v>
      </c>
      <c r="G28" s="80"/>
    </row>
    <row r="29" spans="1:30" x14ac:dyDescent="0.35">
      <c r="A29" s="81" t="s">
        <v>676</v>
      </c>
      <c r="B29" s="84" t="s">
        <v>2</v>
      </c>
      <c r="C29" s="80" t="s">
        <v>9</v>
      </c>
      <c r="D29" s="84" t="s">
        <v>10</v>
      </c>
      <c r="E29" s="80" t="s">
        <v>263</v>
      </c>
      <c r="F29" s="84"/>
      <c r="G29" s="80"/>
    </row>
    <row r="30" spans="1:30" x14ac:dyDescent="0.35">
      <c r="A30" s="81" t="s">
        <v>672</v>
      </c>
      <c r="B30" s="84" t="s">
        <v>2</v>
      </c>
      <c r="C30" s="80" t="s">
        <v>223</v>
      </c>
      <c r="D30" s="84" t="s">
        <v>240</v>
      </c>
      <c r="E30" s="80" t="s">
        <v>155</v>
      </c>
      <c r="F30" s="84"/>
    </row>
    <row r="31" spans="1:30" x14ac:dyDescent="0.35">
      <c r="A31" s="81" t="s">
        <v>617</v>
      </c>
      <c r="B31" s="121" t="s">
        <v>2</v>
      </c>
      <c r="C31" s="122" t="s">
        <v>210</v>
      </c>
      <c r="D31" s="121" t="s">
        <v>226</v>
      </c>
      <c r="E31" s="122" t="s">
        <v>883</v>
      </c>
      <c r="F31" s="121" t="s">
        <v>187</v>
      </c>
      <c r="G31" s="122" t="s">
        <v>36</v>
      </c>
    </row>
    <row r="32" spans="1:30" s="113" customFormat="1" x14ac:dyDescent="0.35">
      <c r="A32" s="124"/>
      <c r="B32" s="121" t="s">
        <v>2</v>
      </c>
      <c r="C32" s="122" t="s">
        <v>889</v>
      </c>
      <c r="D32" s="121" t="s">
        <v>890</v>
      </c>
      <c r="E32" s="122" t="s">
        <v>891</v>
      </c>
      <c r="F32" s="121" t="s">
        <v>892</v>
      </c>
      <c r="G32" s="122" t="s">
        <v>187</v>
      </c>
      <c r="O32" s="113" t="s">
        <v>893</v>
      </c>
      <c r="AD32" s="113" t="s">
        <v>892</v>
      </c>
    </row>
    <row r="33" spans="1:15" customFormat="1" x14ac:dyDescent="0.35">
      <c r="A33" s="81"/>
      <c r="B33" s="121" t="s">
        <v>2</v>
      </c>
      <c r="C33" s="122" t="s">
        <v>893</v>
      </c>
      <c r="D33" s="121" t="s">
        <v>894</v>
      </c>
      <c r="E33" s="122" t="s">
        <v>895</v>
      </c>
      <c r="F33" s="121" t="s">
        <v>896</v>
      </c>
      <c r="G33" s="122"/>
      <c r="O33" t="s">
        <v>895</v>
      </c>
    </row>
    <row r="34" spans="1:15" x14ac:dyDescent="0.35">
      <c r="B34" s="121" t="s">
        <v>2</v>
      </c>
      <c r="C34" s="122" t="s">
        <v>213</v>
      </c>
      <c r="D34" s="121" t="s">
        <v>229</v>
      </c>
      <c r="E34" s="122" t="s">
        <v>10</v>
      </c>
      <c r="F34" s="121" t="s">
        <v>36</v>
      </c>
      <c r="G34" s="122"/>
    </row>
    <row r="35" spans="1:15" x14ac:dyDescent="0.35">
      <c r="B35" s="121" t="s">
        <v>2</v>
      </c>
      <c r="C35" s="122" t="s">
        <v>210</v>
      </c>
      <c r="D35" s="121" t="s">
        <v>226</v>
      </c>
      <c r="E35" s="122" t="s">
        <v>883</v>
      </c>
      <c r="F35" s="121" t="s">
        <v>928</v>
      </c>
      <c r="G35" s="122" t="s">
        <v>187</v>
      </c>
    </row>
    <row r="36" spans="1:15" x14ac:dyDescent="0.35">
      <c r="B36" s="121" t="s">
        <v>2</v>
      </c>
      <c r="C36" s="122" t="s">
        <v>215</v>
      </c>
      <c r="D36" s="121" t="s">
        <v>231</v>
      </c>
      <c r="E36" s="122" t="s">
        <v>936</v>
      </c>
      <c r="F36" s="121" t="s">
        <v>937</v>
      </c>
    </row>
    <row r="37" spans="1:15" x14ac:dyDescent="0.35">
      <c r="B37" s="121" t="s">
        <v>2</v>
      </c>
      <c r="C37" s="122" t="s">
        <v>942</v>
      </c>
      <c r="D37" s="121" t="s">
        <v>943</v>
      </c>
      <c r="E37" s="122" t="s">
        <v>944</v>
      </c>
      <c r="F37" s="121" t="s">
        <v>10</v>
      </c>
    </row>
    <row r="38" spans="1:15" x14ac:dyDescent="0.35">
      <c r="B38" s="121" t="s">
        <v>2</v>
      </c>
      <c r="C38" s="122" t="s">
        <v>155</v>
      </c>
      <c r="D38" s="121" t="s">
        <v>1537</v>
      </c>
      <c r="E38" s="122" t="s">
        <v>1538</v>
      </c>
      <c r="F38" s="121" t="s">
        <v>1539</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workbookViewId="0">
      <selection activeCell="A22" sqref="A22"/>
    </sheetView>
  </sheetViews>
  <sheetFormatPr defaultRowHeight="14.5" x14ac:dyDescent="0.35"/>
  <cols>
    <col min="1" max="1" width="86.54296875" bestFit="1" customWidth="1"/>
  </cols>
  <sheetData>
    <row r="1" spans="1:2" x14ac:dyDescent="0.35">
      <c r="A1" s="41" t="s">
        <v>24</v>
      </c>
    </row>
    <row r="2" spans="1:2" x14ac:dyDescent="0.35">
      <c r="A2" s="39" t="s">
        <v>15</v>
      </c>
    </row>
    <row r="3" spans="1:2" x14ac:dyDescent="0.35">
      <c r="A3" s="39" t="s">
        <v>852</v>
      </c>
    </row>
    <row r="4" spans="1:2" x14ac:dyDescent="0.35">
      <c r="A4" s="39" t="s">
        <v>16</v>
      </c>
    </row>
    <row r="5" spans="1:2" x14ac:dyDescent="0.35">
      <c r="A5" s="39" t="s">
        <v>17</v>
      </c>
    </row>
    <row r="6" spans="1:2" x14ac:dyDescent="0.35">
      <c r="A6" s="39" t="s">
        <v>18</v>
      </c>
    </row>
    <row r="7" spans="1:2" x14ac:dyDescent="0.35">
      <c r="A7" s="39" t="s">
        <v>19</v>
      </c>
    </row>
    <row r="8" spans="1:2" x14ac:dyDescent="0.35">
      <c r="A8" s="39" t="s">
        <v>20</v>
      </c>
    </row>
    <row r="9" spans="1:2" x14ac:dyDescent="0.35">
      <c r="A9" s="40" t="s">
        <v>87</v>
      </c>
      <c r="B9" t="s">
        <v>417</v>
      </c>
    </row>
    <row r="10" spans="1:2" x14ac:dyDescent="0.35">
      <c r="A10" s="39" t="s">
        <v>73</v>
      </c>
      <c r="B10" t="s">
        <v>418</v>
      </c>
    </row>
    <row r="11" spans="1:2" x14ac:dyDescent="0.35">
      <c r="A11" s="39" t="s">
        <v>21</v>
      </c>
      <c r="B11" t="s">
        <v>425</v>
      </c>
    </row>
    <row r="12" spans="1:2" x14ac:dyDescent="0.35">
      <c r="A12" s="39" t="s">
        <v>22</v>
      </c>
      <c r="B12" t="s">
        <v>424</v>
      </c>
    </row>
    <row r="13" spans="1:2" x14ac:dyDescent="0.35">
      <c r="A13" s="39" t="s">
        <v>23</v>
      </c>
      <c r="B13" t="s">
        <v>419</v>
      </c>
    </row>
    <row r="14" spans="1:2" x14ac:dyDescent="0.35">
      <c r="A14" s="39" t="s">
        <v>37</v>
      </c>
      <c r="B14" t="s">
        <v>423</v>
      </c>
    </row>
    <row r="15" spans="1:2" x14ac:dyDescent="0.35">
      <c r="A15" s="39" t="s">
        <v>74</v>
      </c>
      <c r="B15" t="s">
        <v>420</v>
      </c>
    </row>
    <row r="16" spans="1:2" x14ac:dyDescent="0.35">
      <c r="A16" s="39" t="s">
        <v>898</v>
      </c>
      <c r="B16" t="s">
        <v>47</v>
      </c>
    </row>
    <row r="17" spans="1:2" x14ac:dyDescent="0.35">
      <c r="A17" s="39" t="s">
        <v>446</v>
      </c>
      <c r="B17" t="s">
        <v>421</v>
      </c>
    </row>
    <row r="18" spans="1:2" x14ac:dyDescent="0.35">
      <c r="A18" s="39" t="s">
        <v>405</v>
      </c>
      <c r="B18" t="s">
        <v>422</v>
      </c>
    </row>
    <row r="19" spans="1:2" x14ac:dyDescent="0.35">
      <c r="A19" s="39" t="s">
        <v>445</v>
      </c>
    </row>
    <row r="20" spans="1:2" x14ac:dyDescent="0.35">
      <c r="A20" s="39" t="s">
        <v>879</v>
      </c>
    </row>
    <row r="21" spans="1:2" x14ac:dyDescent="0.35">
      <c r="A21" s="39" t="s">
        <v>2509</v>
      </c>
    </row>
    <row r="22" spans="1:2" x14ac:dyDescent="0.35">
      <c r="A22" s="39" t="s">
        <v>1437</v>
      </c>
    </row>
    <row r="23" spans="1:2" x14ac:dyDescent="0.35">
      <c r="A23" s="39" t="s">
        <v>1438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Werkbladen</vt:lpstr>
      </vt:variant>
      <vt:variant>
        <vt:i4>9</vt:i4>
      </vt:variant>
    </vt:vector>
  </HeadingPairs>
  <TitlesOfParts>
    <vt:vector size="9" baseType="lpstr">
      <vt:lpstr>Inleiding</vt:lpstr>
      <vt:lpstr>General_Algemeen</vt:lpstr>
      <vt:lpstr>PSP_Betaalinstelling</vt:lpstr>
      <vt:lpstr>Money_transfer</vt:lpstr>
      <vt:lpstr>Exchange_wisselinstelling</vt:lpstr>
      <vt:lpstr>Mitigation_Beheersing</vt:lpstr>
      <vt:lpstr>Country list</vt:lpstr>
      <vt:lpstr>Lists</vt:lpstr>
      <vt:lpstr>Controlemeldingen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2020-02-14T11:40:13Z</cp:lastPrinted>
  <dcterms:created xsi:type="dcterms:W3CDTF">2016-11-15T11:14:52Z</dcterms:created>
  <dcterms:modified xsi:type="dcterms:W3CDTF">2020-03-30T09:55:48Z</dcterms:modified>
</cp:coreProperties>
</file>