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Template" sheetId="3" r:id="rId1"/>
    <sheet name="Voorbeeld" sheetId="1" r:id="rId2"/>
  </sheets>
  <calcPr calcId="152511"/>
</workbook>
</file>

<file path=xl/calcChain.xml><?xml version="1.0" encoding="utf-8"?>
<calcChain xmlns="http://schemas.openxmlformats.org/spreadsheetml/2006/main">
  <c r="F27" i="3" l="1"/>
  <c r="D27" i="3"/>
  <c r="H15" i="3"/>
  <c r="H26" i="3"/>
  <c r="H25" i="3"/>
  <c r="H24" i="3"/>
  <c r="H23" i="3"/>
  <c r="H22" i="3"/>
  <c r="H21" i="3"/>
  <c r="H20" i="3"/>
  <c r="H19" i="3"/>
  <c r="H18" i="3"/>
  <c r="H17" i="3"/>
  <c r="H16" i="3"/>
  <c r="F27" i="1"/>
  <c r="D27" i="1"/>
</calcChain>
</file>

<file path=xl/sharedStrings.xml><?xml version="1.0" encoding="utf-8"?>
<sst xmlns="http://schemas.openxmlformats.org/spreadsheetml/2006/main" count="112" uniqueCount="58">
  <si>
    <t>Naam onderneming:</t>
  </si>
  <si>
    <t>Beleggingsonderneming Voorbeeld</t>
  </si>
  <si>
    <t>Contactpersoon:</t>
  </si>
  <si>
    <t>Jan Pas</t>
  </si>
  <si>
    <t>Email contactpersoon:</t>
  </si>
  <si>
    <t>pas@voorbeeld.nl</t>
  </si>
  <si>
    <t>Functionele emailbox:</t>
  </si>
  <si>
    <t>finance@voorbeeld.nl</t>
  </si>
  <si>
    <t xml:space="preserve">Aantal klanten </t>
  </si>
  <si>
    <t>In eenheden</t>
  </si>
  <si>
    <t>In euro's</t>
  </si>
  <si>
    <t>01</t>
  </si>
  <si>
    <t>02</t>
  </si>
  <si>
    <t>011</t>
  </si>
  <si>
    <t>012</t>
  </si>
  <si>
    <t xml:space="preserve">                     1.000 - 5.000 euro</t>
  </si>
  <si>
    <t>013</t>
  </si>
  <si>
    <t xml:space="preserve">                     5.000 - 10.000 euro</t>
  </si>
  <si>
    <t>014</t>
  </si>
  <si>
    <t xml:space="preserve">                    10.000 - 15.000 euro</t>
  </si>
  <si>
    <t>015</t>
  </si>
  <si>
    <t xml:space="preserve">                    15.000 - 20.000 euro</t>
  </si>
  <si>
    <t>016</t>
  </si>
  <si>
    <t xml:space="preserve">                    20.000 - 25.000 euro</t>
  </si>
  <si>
    <t>017</t>
  </si>
  <si>
    <t xml:space="preserve">                    25.000 - 30.000 euro</t>
  </si>
  <si>
    <t>018</t>
  </si>
  <si>
    <t xml:space="preserve">                    30.000 - 40.000 euro</t>
  </si>
  <si>
    <t>019</t>
  </si>
  <si>
    <t xml:space="preserve">                    40.000 - 50.000 euro</t>
  </si>
  <si>
    <t>020</t>
  </si>
  <si>
    <t xml:space="preserve">                    50.000 - 75.000 euro</t>
  </si>
  <si>
    <t>021</t>
  </si>
  <si>
    <t xml:space="preserve">                    75.000 - 100.000 euro</t>
  </si>
  <si>
    <t>022</t>
  </si>
  <si>
    <t xml:space="preserve">                    &gt;= 100.000 euro</t>
  </si>
  <si>
    <t>023</t>
  </si>
  <si>
    <t>- De opgave van het aantal klanten vind plaats in eenheden, de opgave van het beheerd vermogen in euro's.</t>
  </si>
  <si>
    <t>- De gele velden dienen ingevuld te worden, de bruine velden wordt automatisch berekend.</t>
  </si>
  <si>
    <t>Per 31 december 2018</t>
  </si>
  <si>
    <t>- De referentiedatum voor dit template is 31/12/18</t>
  </si>
  <si>
    <t>BCS-vermogen</t>
  </si>
  <si>
    <t>Procedurele opmerkingen:</t>
  </si>
  <si>
    <t>- Onder andere de in bijlage A bij dit besluit genoemde uitsluitingen dienen te worden toegepast. Dit houdt bijvoorbeeld in dat ondernemingen die geen verkorte balans mogen publiceren, niet onder het BCS vallen. Eén van de andere uitsluitingen is dat bestuuders van BCS-instellingen en hun naaste verwachten ook niet onder de dekking vallen.</t>
  </si>
  <si>
    <t>- Het adviesvermogen valt buiten deze rapportage (er kan dan '0' worden gerapporteerd voor zowel klanten als vermogen).</t>
  </si>
  <si>
    <t>- (Alleen voor banken:) Gelden op een beleggersrekening (een geldrekening behorende bij een beleggersdepot), vallen onder deze rapportage.</t>
  </si>
  <si>
    <t xml:space="preserve">- Ook vermogen wat juridisch afgescheiden is door middel van beleggersgiro's dient te worden gerapporteerd. </t>
  </si>
  <si>
    <t>Inhoudelijke opmerkingen voor het invullen van de rapportage:</t>
  </si>
  <si>
    <t xml:space="preserve">  waarvan        0 - 1.000 euro</t>
  </si>
  <si>
    <t xml:space="preserve">- De gevraagde gegevens hebben alleen betrekking op het vermogen van klanten als bedoeld in artikel 9 van het Besluit bijzondere prudentiële maatregelen, beleggerscompensatie en depositogarantie Wft.  </t>
  </si>
  <si>
    <t>- Execution-only dienstverlening valt onder deze rapporage en dient te worden meegenomen in de cijfers.</t>
  </si>
  <si>
    <t>- Indien een klant een negatieve vermogensbalans heeft, dient het BCS-vermogen voor deze klant gelijkgesteld te worden aan 0 euro. Voorbeeld: Indien er twee klanten zijn met een een vermogen van respectievelijk -10 euro en +15 euro, dient +15 euro gerapporteerd te worden.</t>
  </si>
  <si>
    <t xml:space="preserve">Totaal regels 011 tot en met 022 </t>
  </si>
  <si>
    <t>Verdeling naar omvang beheerd vermogen per klant</t>
  </si>
  <si>
    <t>- Indien klanten meerdere rekeningen hebben, dienen de bedragen van de rekeningen per klant te worden opgeteld om de indeling naar saldogrootte te bepalen.
Als klanten rekeningen hebben in andere valuta dan EUR, dan worden deze saldi omgerekend naar EUR. Hiervoor kunnen de referentiekoersen van de ECB gebruikt worden op de rapportagedatum.</t>
  </si>
  <si>
    <t>- De deadline voor inzending van het template is 29 maart 2019.</t>
  </si>
  <si>
    <t>- Het template kan worden ingezonden via het Digitaal Loket Rapportages van DNB</t>
  </si>
  <si>
    <t>Opgave aantal klanten en vermogen ihkv het Beleggerscompensatiestelsel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</si>
</sst>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_ ;_ &quot;€&quot;\ * \-#,##0_ ;_ &quot;€&quot;\ * &quot;-&quot;??_ ;_ @_ "/>
  </numFmts>
  <fonts count="12" x14ac:knownFonts="1">
    <font>
      <sz val="11"/>
      <color theme="1"/>
      <name val="Calibri"/>
      <family val="2"/>
      <scheme val="minor"/>
    </font>
    <font>
      <sz val="10"/>
      <name val="Arial"/>
      <family val="2"/>
    </font>
    <font>
      <b/>
      <sz val="14"/>
      <color theme="1"/>
      <name val="Verdana"/>
      <family val="2"/>
    </font>
    <font>
      <b/>
      <sz val="10"/>
      <name val="Arial"/>
      <family val="2"/>
    </font>
    <font>
      <sz val="11"/>
      <color theme="1"/>
      <name val="Verdana"/>
      <family val="2"/>
    </font>
    <font>
      <sz val="9"/>
      <name val="Arial"/>
      <family val="2"/>
    </font>
    <font>
      <b/>
      <sz val="9"/>
      <name val="Arial"/>
      <family val="2"/>
    </font>
    <font>
      <sz val="8"/>
      <name val="Arial"/>
      <family val="2"/>
    </font>
    <font>
      <sz val="10"/>
      <name val="Times New Roman"/>
      <family val="1"/>
    </font>
    <font>
      <b/>
      <u/>
      <sz val="10"/>
      <name val="Arial"/>
      <family val="2"/>
    </font>
    <font>
      <sz val="10"/>
      <color theme="1"/>
      <name val="Verdana"/>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F5F1C3"/>
        <bgColor indexed="64"/>
      </patternFill>
    </fill>
    <fill>
      <patternFill patternType="solid">
        <fgColor rgb="FFE0A038"/>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71">
    <xf numFmtId="0" fontId="0" fillId="0" borderId="0" xfId="0"/>
    <xf numFmtId="0" fontId="1" fillId="2" borderId="0" xfId="1" applyFont="1" applyFill="1"/>
    <xf numFmtId="0" fontId="2" fillId="2" borderId="0" xfId="0" applyFont="1" applyFill="1"/>
    <xf numFmtId="0" fontId="3" fillId="2" borderId="0" xfId="1" applyFont="1" applyFill="1"/>
    <xf numFmtId="0" fontId="4" fillId="2" borderId="0" xfId="0" applyFont="1" applyFill="1"/>
    <xf numFmtId="0" fontId="5" fillId="2" borderId="0" xfId="1" applyFont="1" applyFill="1"/>
    <xf numFmtId="0" fontId="6" fillId="2" borderId="0" xfId="1" applyFont="1" applyFill="1"/>
    <xf numFmtId="0" fontId="5" fillId="0" borderId="0" xfId="1" applyFont="1"/>
    <xf numFmtId="0" fontId="3" fillId="2" borderId="2" xfId="1" applyFont="1" applyFill="1" applyBorder="1"/>
    <xf numFmtId="0" fontId="1" fillId="0" borderId="0" xfId="1" applyFont="1"/>
    <xf numFmtId="0" fontId="1" fillId="2" borderId="0" xfId="1" applyFont="1" applyFill="1" applyBorder="1"/>
    <xf numFmtId="0" fontId="1" fillId="2" borderId="3" xfId="1" applyFont="1" applyFill="1" applyBorder="1"/>
    <xf numFmtId="0" fontId="1" fillId="2" borderId="4" xfId="1" applyFont="1" applyFill="1" applyBorder="1"/>
    <xf numFmtId="0" fontId="1" fillId="0" borderId="2" xfId="1" quotePrefix="1" applyFont="1" applyBorder="1" applyAlignment="1">
      <alignment horizontal="center"/>
    </xf>
    <xf numFmtId="0" fontId="1" fillId="0" borderId="5" xfId="1" quotePrefix="1" applyFont="1" applyBorder="1" applyAlignment="1">
      <alignment horizontal="center"/>
    </xf>
    <xf numFmtId="0" fontId="3" fillId="2" borderId="1" xfId="1" applyFont="1" applyFill="1" applyBorder="1"/>
    <xf numFmtId="0" fontId="1" fillId="0" borderId="6" xfId="1" applyFont="1" applyBorder="1"/>
    <xf numFmtId="0" fontId="7" fillId="2" borderId="0" xfId="1" quotePrefix="1" applyFont="1" applyFill="1"/>
    <xf numFmtId="0" fontId="1" fillId="2" borderId="1" xfId="1" applyFont="1" applyFill="1" applyBorder="1"/>
    <xf numFmtId="1" fontId="1" fillId="3" borderId="7" xfId="1" applyNumberFormat="1" applyFont="1" applyFill="1" applyBorder="1" applyAlignment="1">
      <alignment horizontal="center"/>
    </xf>
    <xf numFmtId="164" fontId="1" fillId="3" borderId="7" xfId="1" applyNumberFormat="1" applyFont="1" applyFill="1" applyBorder="1" applyAlignment="1">
      <alignment horizontal="center"/>
    </xf>
    <xf numFmtId="1" fontId="1" fillId="3" borderId="6" xfId="1" applyNumberFormat="1" applyFont="1" applyFill="1" applyBorder="1" applyAlignment="1">
      <alignment horizontal="center"/>
    </xf>
    <xf numFmtId="164" fontId="1" fillId="3" borderId="6" xfId="1" applyNumberFormat="1" applyFont="1" applyFill="1" applyBorder="1" applyAlignment="1">
      <alignment horizontal="center"/>
    </xf>
    <xf numFmtId="164" fontId="1" fillId="3" borderId="8" xfId="1" applyNumberFormat="1" applyFont="1" applyFill="1" applyBorder="1" applyAlignment="1">
      <alignment horizontal="center"/>
    </xf>
    <xf numFmtId="1" fontId="3" fillId="4" borderId="9" xfId="1" applyNumberFormat="1" applyFont="1" applyFill="1" applyBorder="1" applyAlignment="1">
      <alignment horizontal="center"/>
    </xf>
    <xf numFmtId="0" fontId="3" fillId="2" borderId="0" xfId="1" applyFont="1" applyFill="1" applyBorder="1"/>
    <xf numFmtId="164" fontId="3" fillId="4" borderId="9" xfId="1" applyNumberFormat="1" applyFont="1" applyFill="1" applyBorder="1" applyAlignment="1">
      <alignment horizontal="center"/>
    </xf>
    <xf numFmtId="0" fontId="1" fillId="0" borderId="0" xfId="1" applyFont="1" applyFill="1"/>
    <xf numFmtId="0" fontId="1" fillId="2" borderId="0" xfId="1" applyFont="1" applyFill="1" applyBorder="1" applyAlignment="1">
      <alignment horizontal="center"/>
    </xf>
    <xf numFmtId="0" fontId="1" fillId="2" borderId="11" xfId="1" applyFont="1" applyFill="1" applyBorder="1"/>
    <xf numFmtId="0" fontId="1" fillId="2" borderId="12" xfId="1" applyFont="1" applyFill="1" applyBorder="1"/>
    <xf numFmtId="0" fontId="1" fillId="2" borderId="0" xfId="1" applyFont="1" applyFill="1" applyAlignment="1">
      <alignment vertical="top"/>
    </xf>
    <xf numFmtId="0" fontId="1" fillId="2" borderId="0" xfId="0" applyFont="1" applyFill="1"/>
    <xf numFmtId="0" fontId="8" fillId="2" borderId="0" xfId="0" applyFont="1" applyFill="1"/>
    <xf numFmtId="0" fontId="9" fillId="2" borderId="0" xfId="0" applyFont="1" applyFill="1"/>
    <xf numFmtId="0" fontId="9" fillId="2" borderId="10" xfId="0" applyFont="1" applyFill="1" applyBorder="1"/>
    <xf numFmtId="0" fontId="10" fillId="2" borderId="0" xfId="0" quotePrefix="1" applyFont="1" applyFill="1" applyAlignment="1">
      <alignment wrapText="1"/>
    </xf>
    <xf numFmtId="0" fontId="1" fillId="2" borderId="0" xfId="1" quotePrefix="1" applyFont="1" applyFill="1"/>
    <xf numFmtId="164" fontId="1" fillId="5" borderId="7" xfId="1" applyNumberFormat="1" applyFont="1" applyFill="1" applyBorder="1" applyAlignment="1">
      <alignment horizontal="center"/>
    </xf>
    <xf numFmtId="164" fontId="1" fillId="6" borderId="7" xfId="1" applyNumberFormat="1" applyFont="1" applyFill="1" applyBorder="1" applyAlignment="1">
      <alignment horizontal="center"/>
    </xf>
    <xf numFmtId="1" fontId="1" fillId="6" borderId="7" xfId="1" applyNumberFormat="1" applyFont="1" applyFill="1" applyBorder="1" applyAlignment="1">
      <alignment horizontal="center"/>
    </xf>
    <xf numFmtId="3" fontId="1" fillId="5" borderId="7" xfId="1" applyNumberFormat="1" applyFont="1" applyFill="1" applyBorder="1" applyAlignment="1">
      <alignment horizontal="center"/>
    </xf>
    <xf numFmtId="3" fontId="1" fillId="5" borderId="6" xfId="1" applyNumberFormat="1" applyFont="1" applyFill="1" applyBorder="1" applyAlignment="1">
      <alignment horizontal="center"/>
    </xf>
    <xf numFmtId="0" fontId="1" fillId="2" borderId="13" xfId="1" quotePrefix="1" applyFont="1" applyFill="1" applyBorder="1" applyAlignment="1">
      <alignment horizontal="left" wrapText="1"/>
    </xf>
    <xf numFmtId="0" fontId="1" fillId="2" borderId="0" xfId="1" quotePrefix="1" applyFont="1" applyFill="1" applyBorder="1" applyAlignment="1">
      <alignment horizontal="left" wrapText="1"/>
    </xf>
    <xf numFmtId="0" fontId="1" fillId="2" borderId="14" xfId="1" quotePrefix="1" applyFont="1" applyFill="1" applyBorder="1" applyAlignment="1">
      <alignment horizontal="left" wrapText="1"/>
    </xf>
    <xf numFmtId="0" fontId="1" fillId="2" borderId="15" xfId="1" quotePrefix="1" applyFont="1" applyFill="1" applyBorder="1" applyAlignment="1">
      <alignment horizontal="left" wrapText="1"/>
    </xf>
    <xf numFmtId="0" fontId="1" fillId="2" borderId="16" xfId="1" quotePrefix="1" applyFont="1" applyFill="1" applyBorder="1" applyAlignment="1">
      <alignment horizontal="left" wrapText="1"/>
    </xf>
    <xf numFmtId="0" fontId="1" fillId="2" borderId="17" xfId="1" quotePrefix="1" applyFont="1" applyFill="1" applyBorder="1" applyAlignment="1">
      <alignment horizontal="left" wrapText="1"/>
    </xf>
    <xf numFmtId="0" fontId="1" fillId="2" borderId="0" xfId="1" applyFont="1" applyFill="1" applyBorder="1" applyAlignment="1">
      <alignment horizontal="left" wrapText="1"/>
    </xf>
    <xf numFmtId="0" fontId="1" fillId="2" borderId="14" xfId="1" applyFont="1" applyFill="1" applyBorder="1" applyAlignment="1">
      <alignment horizontal="left" wrapText="1"/>
    </xf>
    <xf numFmtId="0" fontId="9" fillId="2" borderId="10" xfId="1" applyFont="1" applyFill="1" applyBorder="1" applyAlignment="1">
      <alignment horizontal="left"/>
    </xf>
    <xf numFmtId="0" fontId="9" fillId="2" borderId="11" xfId="1" applyFont="1" applyFill="1" applyBorder="1" applyAlignment="1">
      <alignment horizontal="left"/>
    </xf>
    <xf numFmtId="0" fontId="9" fillId="2" borderId="12" xfId="1" applyFont="1" applyFill="1" applyBorder="1" applyAlignment="1">
      <alignment horizontal="left"/>
    </xf>
    <xf numFmtId="0" fontId="1" fillId="2" borderId="15" xfId="1" quotePrefix="1" applyFont="1" applyFill="1" applyBorder="1" applyAlignment="1">
      <alignment horizontal="left"/>
    </xf>
    <xf numFmtId="0" fontId="1" fillId="2" borderId="16" xfId="1" quotePrefix="1" applyFont="1" applyFill="1" applyBorder="1" applyAlignment="1">
      <alignment horizontal="left"/>
    </xf>
    <xf numFmtId="0" fontId="1" fillId="2" borderId="17" xfId="1" quotePrefix="1" applyFont="1" applyFill="1" applyBorder="1" applyAlignment="1">
      <alignment horizontal="left"/>
    </xf>
    <xf numFmtId="0" fontId="11" fillId="2" borderId="13" xfId="0" quotePrefix="1" applyFont="1" applyFill="1" applyBorder="1" applyAlignment="1">
      <alignment horizontal="left" vertical="top" wrapText="1"/>
    </xf>
    <xf numFmtId="0" fontId="11" fillId="2" borderId="0" xfId="0" quotePrefix="1" applyFont="1" applyFill="1" applyBorder="1" applyAlignment="1">
      <alignment horizontal="left" vertical="top" wrapText="1"/>
    </xf>
    <xf numFmtId="0" fontId="11" fillId="2" borderId="14" xfId="0" quotePrefix="1" applyFont="1" applyFill="1" applyBorder="1" applyAlignment="1">
      <alignment horizontal="left" vertical="top" wrapText="1"/>
    </xf>
    <xf numFmtId="0" fontId="11" fillId="2" borderId="13" xfId="0" quotePrefix="1" applyFont="1" applyFill="1" applyBorder="1" applyAlignment="1">
      <alignment horizontal="left" wrapText="1"/>
    </xf>
    <xf numFmtId="0" fontId="11" fillId="2" borderId="0" xfId="0" quotePrefix="1" applyFont="1" applyFill="1" applyBorder="1" applyAlignment="1">
      <alignment horizontal="left" wrapText="1"/>
    </xf>
    <xf numFmtId="0" fontId="11" fillId="2" borderId="14" xfId="0" quotePrefix="1" applyFont="1" applyFill="1" applyBorder="1" applyAlignment="1">
      <alignment horizontal="left" wrapText="1"/>
    </xf>
    <xf numFmtId="49" fontId="5" fillId="5" borderId="1" xfId="1" applyNumberFormat="1" applyFont="1" applyFill="1" applyBorder="1" applyAlignment="1">
      <alignment horizontal="left"/>
    </xf>
    <xf numFmtId="0" fontId="1" fillId="2" borderId="13" xfId="1" quotePrefix="1" applyFont="1" applyFill="1" applyBorder="1" applyAlignment="1">
      <alignment horizontal="left" vertical="top" wrapText="1"/>
    </xf>
    <xf numFmtId="0" fontId="1" fillId="2" borderId="0" xfId="1" applyFont="1" applyFill="1" applyBorder="1" applyAlignment="1">
      <alignment horizontal="left" vertical="top" wrapText="1"/>
    </xf>
    <xf numFmtId="0" fontId="1" fillId="2" borderId="14" xfId="1" applyFont="1" applyFill="1" applyBorder="1" applyAlignment="1">
      <alignment horizontal="left" vertical="top" wrapText="1"/>
    </xf>
    <xf numFmtId="0" fontId="1" fillId="2" borderId="13" xfId="1" quotePrefix="1" applyFont="1" applyFill="1" applyBorder="1" applyAlignment="1">
      <alignment horizontal="left"/>
    </xf>
    <xf numFmtId="0" fontId="1" fillId="2" borderId="0" xfId="1" quotePrefix="1" applyFont="1" applyFill="1" applyBorder="1" applyAlignment="1">
      <alignment horizontal="left"/>
    </xf>
    <xf numFmtId="0" fontId="1" fillId="2" borderId="14" xfId="1" quotePrefix="1" applyFont="1" applyFill="1" applyBorder="1" applyAlignment="1">
      <alignment horizontal="left"/>
    </xf>
    <xf numFmtId="3" fontId="5" fillId="3" borderId="1" xfId="1" applyNumberFormat="1" applyFont="1" applyFill="1" applyBorder="1" applyAlignment="1">
      <alignment horizontal="left"/>
    </xf>
  </cellXfs>
  <cellStyles count="2">
    <cellStyle name="Normal" xfId="0" builtinId="0"/>
    <cellStyle name="Standaard_DGS formulier" xfId="1"/>
  </cellStyles>
  <dxfs count="1">
    <dxf>
      <fill>
        <patternFill>
          <bgColor rgb="FFFF0000"/>
        </patternFill>
      </fill>
    </dxf>
  </dxfs>
  <tableStyles count="0" defaultTableStyle="TableStyleMedium2" defaultPivotStyle="PivotStyleMedium9"/>
  <colors>
    <mruColors>
      <color rgb="FFE0A038"/>
      <color rgb="FFF5F1C3"/>
      <color rgb="FFF2E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266699</xdr:colOff>
      <xdr:row>3</xdr:row>
      <xdr:rowOff>47625</xdr:rowOff>
    </xdr:from>
    <xdr:to>
      <xdr:col>10</xdr:col>
      <xdr:colOff>76200</xdr:colOff>
      <xdr:row>6</xdr:row>
      <xdr:rowOff>76200</xdr:rowOff>
    </xdr:to>
    <xdr:pic>
      <xdr:nvPicPr>
        <xdr:cNvPr id="2" name="Afbeelding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7119" y="710565"/>
          <a:ext cx="1684021" cy="501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266699</xdr:colOff>
      <xdr:row>3</xdr:row>
      <xdr:rowOff>47625</xdr:rowOff>
    </xdr:from>
    <xdr:to>
      <xdr:col>10</xdr:col>
      <xdr:colOff>361950</xdr:colOff>
      <xdr:row>6</xdr:row>
      <xdr:rowOff>76200</xdr:rowOff>
    </xdr:to>
    <xdr:pic>
      <xdr:nvPicPr>
        <xdr:cNvPr id="4" name="Afbeelding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7119" y="710565"/>
          <a:ext cx="1684021" cy="501015"/>
        </a:xfrm>
        <a:prstGeom prst="rect">
          <a:avLst/>
        </a:prstGeom>
      </xdr:spPr>
    </xdr:pic>
    <xdr:clientData/>
  </xdr:twoCellAnchor>
  <xdr:twoCellAnchor>
    <xdr:from>
      <xdr:col>8</xdr:col>
      <xdr:colOff>47624</xdr:colOff>
      <xdr:row>11</xdr:row>
      <xdr:rowOff>38101</xdr:rowOff>
    </xdr:from>
    <xdr:to>
      <xdr:col>20</xdr:col>
      <xdr:colOff>38099</xdr:colOff>
      <xdr:row>18</xdr:row>
      <xdr:rowOff>57150</xdr:rowOff>
    </xdr:to>
    <xdr:sp macro="" textlink="">
      <xdr:nvSpPr>
        <xdr:cNvPr id="5" name="TextBox 4"/>
        <xdr:cNvSpPr txBox="1"/>
      </xdr:nvSpPr>
      <xdr:spPr>
        <a:xfrm>
          <a:off x="7343774" y="1981201"/>
          <a:ext cx="7305675" cy="119062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Beleggingsonderneming Voorbeeld</a:t>
          </a:r>
          <a:r>
            <a:rPr lang="nl-NL" sz="1100" b="1" baseline="0"/>
            <a:t> heeft de volgende klanten:</a:t>
          </a:r>
        </a:p>
        <a:p>
          <a:r>
            <a:rPr lang="nl-NL" sz="1100" baseline="0"/>
            <a:t>- Klant 1: Vermogen 55.000 euro (beheerd).</a:t>
          </a:r>
          <a:br>
            <a:rPr lang="nl-NL" sz="1100" baseline="0"/>
          </a:br>
          <a:r>
            <a:rPr lang="nl-NL" sz="1100" baseline="0"/>
            <a:t>- Klant 2: Vermogen 10.000 euro op rekening A (beheerd) en 6.000 euro op rekening B (execution-only)</a:t>
          </a:r>
        </a:p>
        <a:p>
          <a:r>
            <a:rPr lang="nl-NL" sz="1100" baseline="0"/>
            <a:t>- Klant 3: Vermogen 105.000 euro (execution-only).</a:t>
          </a:r>
        </a:p>
        <a:p>
          <a:r>
            <a:rPr lang="nl-NL" sz="1100" baseline="0"/>
            <a:t>- Klant 4: Vermogen 18.000 euro (beheerd) en 253.000 (advies).</a:t>
          </a:r>
        </a:p>
        <a:p>
          <a:r>
            <a:rPr lang="nl-NL" sz="1100" baseline="0"/>
            <a:t>- Klant 5: Vermogen 2.000 op rekening A (beheerd), 5.000 op rekening B (execution-only) en 80.000 op rekening C (beheerd)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14"/>
  <sheetViews>
    <sheetView tabSelected="1" zoomScaleNormal="100" workbookViewId="0"/>
  </sheetViews>
  <sheetFormatPr defaultColWidth="9.1796875" defaultRowHeight="12.5" x14ac:dyDescent="0.25"/>
  <cols>
    <col min="1" max="1" width="3.54296875" style="1" customWidth="1"/>
    <col min="2" max="2" width="52.453125" style="1" customWidth="1"/>
    <col min="3" max="3" width="1.7265625" style="1" customWidth="1"/>
    <col min="4" max="4" width="20.54296875" style="9" customWidth="1"/>
    <col min="5" max="5" width="1.7265625" style="1" customWidth="1"/>
    <col min="6" max="6" width="20.54296875" style="9" customWidth="1"/>
    <col min="7" max="7" width="4.54296875" style="1" customWidth="1"/>
    <col min="8" max="44" width="9.1796875" style="1"/>
    <col min="45" max="16384" width="9.1796875" style="9"/>
  </cols>
  <sheetData>
    <row r="1" spans="1:44" s="1" customFormat="1" ht="21" customHeight="1" x14ac:dyDescent="0.25"/>
    <row r="2" spans="1:44" s="1" customFormat="1" ht="17.5" x14ac:dyDescent="0.35">
      <c r="B2" s="2" t="s">
        <v>57</v>
      </c>
      <c r="C2" s="3"/>
      <c r="D2" s="3"/>
      <c r="E2" s="3"/>
      <c r="F2" s="3"/>
    </row>
    <row r="3" spans="1:44" s="1" customFormat="1" ht="13.5" x14ac:dyDescent="0.25">
      <c r="B3" s="4" t="s">
        <v>39</v>
      </c>
    </row>
    <row r="4" spans="1:44" s="1" customFormat="1" x14ac:dyDescent="0.25"/>
    <row r="5" spans="1:44" s="7" customFormat="1" ht="11.5" x14ac:dyDescent="0.25">
      <c r="A5" s="5"/>
      <c r="B5" s="6" t="s">
        <v>0</v>
      </c>
      <c r="C5" s="5"/>
      <c r="D5" s="63"/>
      <c r="E5" s="63"/>
      <c r="F5" s="63"/>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row>
    <row r="6" spans="1:44" s="7" customFormat="1" ht="11.5" x14ac:dyDescent="0.25">
      <c r="A6" s="5"/>
      <c r="B6" s="6" t="s">
        <v>2</v>
      </c>
      <c r="C6" s="5"/>
      <c r="D6" s="63"/>
      <c r="E6" s="63"/>
      <c r="F6" s="6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s="7" customFormat="1" ht="11.5" x14ac:dyDescent="0.25">
      <c r="A7" s="5"/>
      <c r="B7" s="6" t="s">
        <v>4</v>
      </c>
      <c r="C7" s="5"/>
      <c r="D7" s="63"/>
      <c r="E7" s="63"/>
      <c r="F7" s="63"/>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s="7" customFormat="1" ht="11.5" x14ac:dyDescent="0.25">
      <c r="A8" s="5"/>
      <c r="B8" s="6" t="s">
        <v>6</v>
      </c>
      <c r="C8" s="5"/>
      <c r="D8" s="63"/>
      <c r="E8" s="63"/>
      <c r="F8" s="63"/>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s="1" customFormat="1" x14ac:dyDescent="0.25"/>
    <row r="10" spans="1:44" s="1" customFormat="1" ht="13" thickBot="1" x14ac:dyDescent="0.3"/>
    <row r="11" spans="1:44" ht="13" x14ac:dyDescent="0.3">
      <c r="D11" s="8" t="s">
        <v>8</v>
      </c>
      <c r="E11" s="3"/>
      <c r="F11" s="8" t="s">
        <v>41</v>
      </c>
    </row>
    <row r="12" spans="1:44" ht="13" thickBot="1" x14ac:dyDescent="0.3">
      <c r="C12" s="10"/>
      <c r="D12" s="11" t="s">
        <v>9</v>
      </c>
      <c r="E12" s="10"/>
      <c r="F12" s="12" t="s">
        <v>10</v>
      </c>
    </row>
    <row r="13" spans="1:44" ht="13" thickTop="1" x14ac:dyDescent="0.25">
      <c r="B13" s="10"/>
      <c r="C13" s="10"/>
      <c r="D13" s="13" t="s">
        <v>11</v>
      </c>
      <c r="E13" s="10"/>
      <c r="F13" s="14" t="s">
        <v>12</v>
      </c>
    </row>
    <row r="14" spans="1:44" ht="13" x14ac:dyDescent="0.3">
      <c r="B14" s="15" t="s">
        <v>53</v>
      </c>
      <c r="D14" s="16"/>
      <c r="E14" s="10"/>
      <c r="F14" s="16"/>
    </row>
    <row r="15" spans="1:44" x14ac:dyDescent="0.25">
      <c r="A15" s="17" t="s">
        <v>13</v>
      </c>
      <c r="B15" s="18" t="s">
        <v>48</v>
      </c>
      <c r="C15" s="10"/>
      <c r="D15" s="41"/>
      <c r="E15" s="10"/>
      <c r="F15" s="38"/>
      <c r="H15" s="1" t="str">
        <f>IF(OR(AND(D15=0,F15=0),AND(D15="",F15="")),"",IF(AND(D15&lt;&gt;"",F15=""),"Beheerd vermogen dient nog ingevuld te worden",IF(AND(D15=0,OR(F15&lt;&gt;"",F15&lt;&gt;0)),"Aantal klanten dient nog ingevuld te worden",IF(OR(F15/D15&lt;0,OR(F15/D15&gt;=1000)),"Het gemiddeld vermogen per klant valt buiten de grenzen van deze rij",""))))</f>
        <v/>
      </c>
    </row>
    <row r="16" spans="1:44" x14ac:dyDescent="0.25">
      <c r="A16" s="17" t="s">
        <v>14</v>
      </c>
      <c r="B16" s="18" t="s">
        <v>15</v>
      </c>
      <c r="C16" s="10"/>
      <c r="D16" s="42"/>
      <c r="E16" s="10"/>
      <c r="F16" s="38"/>
      <c r="H16" s="1" t="str">
        <f>IF(OR(AND(D16=0,F16=0),AND(D16="",F16="")),"",IF(AND(D16&lt;&gt;"",F16=""),"Beheerd vermogen dient nog ingevuld te worden",IF(AND(D16=0,OR(F16&lt;&gt;"",F16&lt;&gt;0)),"Aantal klanten dient nog ingevuld te worden",IF(F16&lt;0,"Negatief vermogen is niet mogelijk",IF(OR(F16/D16&lt;1000,OR(F16/D16&gt;=5000)),"Het gemiddeld vermogen per klant valt buiten de grenzen van deze rij","")))))</f>
        <v/>
      </c>
    </row>
    <row r="17" spans="1:44" x14ac:dyDescent="0.25">
      <c r="A17" s="17" t="s">
        <v>16</v>
      </c>
      <c r="B17" s="18" t="s">
        <v>17</v>
      </c>
      <c r="C17" s="10"/>
      <c r="D17" s="42"/>
      <c r="E17" s="10"/>
      <c r="F17" s="38"/>
      <c r="H17" s="1" t="str">
        <f>IF(OR(AND(D17=0,F17=0),AND(D17="",F17="")),"",IF(AND(D17&lt;&gt;"",F17=""),"Beheerd vermogen dient nog ingevuld te worden",IF(AND(D17=0,OR(F17&lt;&gt;"",F17&lt;&gt;0)),"Aantal klanten dient nog ingevuld te worden",IF(F17&lt;0,"Negatief vermogen is niet mogelijk",IF(OR(F17/D17&lt;5000,OR(F17/D17&gt;=10000)),"Het gemiddeld vermogen per klant valt buiten de grenzen van deze rij","")))))</f>
        <v/>
      </c>
    </row>
    <row r="18" spans="1:44" x14ac:dyDescent="0.25">
      <c r="A18" s="17" t="s">
        <v>18</v>
      </c>
      <c r="B18" s="18" t="s">
        <v>19</v>
      </c>
      <c r="C18" s="10"/>
      <c r="D18" s="42"/>
      <c r="E18" s="10"/>
      <c r="F18" s="38"/>
      <c r="H18" s="1" t="str">
        <f>IF(OR(AND(D18=0,F18=0),AND(D18="",F18="")),"",IF(AND(D18&lt;&gt;"",F18=""),"Beheerd vermogen dient nog ingevuld te worden",IF(AND(D18=0,OR(F18&lt;&gt;"",F18&lt;&gt;0)),"Aantal klanten dient nog ingevuld te worden",IF(F18&lt;0,"Negatief vermogen is niet mogelijk",IF(OR(F18/D18&lt;10000,OR(F18/D18&gt;=15000)),"Het gemiddeld vermogen per klant valt buiten de grenzen van deze rij","")))))</f>
        <v/>
      </c>
    </row>
    <row r="19" spans="1:44" x14ac:dyDescent="0.25">
      <c r="A19" s="17" t="s">
        <v>20</v>
      </c>
      <c r="B19" s="18" t="s">
        <v>21</v>
      </c>
      <c r="C19" s="10"/>
      <c r="D19" s="42"/>
      <c r="E19" s="10"/>
      <c r="F19" s="38"/>
      <c r="H19" s="1" t="str">
        <f>IF(OR(AND(D19=0,F19=0),AND(D19="",F19="")),"",IF(AND(D19&lt;&gt;"",F19=""),"Beheerd vermogen dient nog ingevuld te worden",IF(AND(D19=0,OR(F19&lt;&gt;"",F19&lt;&gt;0)),"Aantal klanten dient nog ingevuld te worden",IF(F19&lt;0,"Negatief vermogen is niet mogelijk",IF(OR(F19/D19&lt;15000,OR(F19/D19&gt;=20000)),"Het gemiddeld vermogen per klant valt buiten de grenzen van deze rij","")))))</f>
        <v/>
      </c>
    </row>
    <row r="20" spans="1:44" x14ac:dyDescent="0.25">
      <c r="A20" s="17" t="s">
        <v>22</v>
      </c>
      <c r="B20" s="18" t="s">
        <v>23</v>
      </c>
      <c r="C20" s="10"/>
      <c r="D20" s="42"/>
      <c r="E20" s="10"/>
      <c r="F20" s="38"/>
      <c r="H20" s="1" t="str">
        <f>IF(OR(AND(D20=0,F20=0),AND(D20="",F20="")),"",IF(AND(D20&lt;&gt;"",F20=""),"Beheerd vermogen dient nog ingevuld te worden",IF(AND(D20=0,OR(F20&lt;&gt;"",F20&lt;&gt;0)),"Aantal klanten dient nog ingevuld te worden",IF(F20&lt;0,"Negatief vermogen is niet mogelijk",IF(OR(F20/D20&lt;20000,OR(F20/D20&gt;=25000)),"Het gemiddeld vermogen per klant valt buiten de grenzen van deze rij","")))))</f>
        <v/>
      </c>
    </row>
    <row r="21" spans="1:44" x14ac:dyDescent="0.25">
      <c r="A21" s="17" t="s">
        <v>24</v>
      </c>
      <c r="B21" s="18" t="s">
        <v>25</v>
      </c>
      <c r="C21" s="10"/>
      <c r="D21" s="42"/>
      <c r="E21" s="10"/>
      <c r="F21" s="38"/>
      <c r="H21" s="1" t="str">
        <f>IF(OR(AND(D21=0,F21=0),AND(D21="",F21="")),"",IF(AND(D21&lt;&gt;"",F21=""),"Beheerd vermogen dient nog ingevuld te worden",IF(AND(D21=0,OR(F21&lt;&gt;"",F21&lt;&gt;0)),"Aantal klanten dient nog ingevuld te worden",IF(F21&lt;0,"Negatief vermogen is niet mogelijk",IF(OR(F21/D21&lt;25000,OR(F21/D21&gt;=30000)),"Het gemiddeld vermogen per klant valt buiten de grenzen van deze rij","")))))</f>
        <v/>
      </c>
    </row>
    <row r="22" spans="1:44" x14ac:dyDescent="0.25">
      <c r="A22" s="17" t="s">
        <v>26</v>
      </c>
      <c r="B22" s="18" t="s">
        <v>27</v>
      </c>
      <c r="C22" s="10"/>
      <c r="D22" s="42"/>
      <c r="E22" s="10"/>
      <c r="F22" s="38"/>
      <c r="H22" s="1" t="str">
        <f>IF(OR(AND(D22=0,F22=0),AND(D22="",F22="")),"",IF(AND(D22&lt;&gt;"",F22=""),"Beheerd vermogen dient nog ingevuld te worden",IF(AND(D22=0,OR(F22&lt;&gt;"",F22&lt;&gt;0)),"Aantal klanten dient nog ingevuld te worden",IF(F22&lt;0,"Negatief vermogen is niet mogelijk",IF(OR(F22/D22&lt;30000,OR(F22/D22&gt;=40000)),"Het gemiddeld vermogen per klant valt buiten de grenzen van deze rij","")))))</f>
        <v/>
      </c>
    </row>
    <row r="23" spans="1:44" x14ac:dyDescent="0.25">
      <c r="A23" s="17" t="s">
        <v>28</v>
      </c>
      <c r="B23" s="18" t="s">
        <v>29</v>
      </c>
      <c r="C23" s="10"/>
      <c r="D23" s="42"/>
      <c r="E23" s="10"/>
      <c r="F23" s="38"/>
      <c r="H23" s="1" t="str">
        <f>IF(OR(AND(D23=0,F23=0),AND(D23="",F23="")),"",IF(AND(D23&lt;&gt;"",F23=""),"Beheerd vermogen dient nog ingevuld te worden",IF(AND(D23=0,OR(F23&lt;&gt;"",F23&lt;&gt;0)),"Aantal klanten dient nog ingevuld te worden",IF(F23&lt;0,"Negatief vermogen is niet mogelijk",IF(OR(F23/D23&lt;40000,OR(F23/D23&gt;=50000)),"Het gemiddeld vermogen per klant valt buiten de grenzen van deze rij","")))))</f>
        <v/>
      </c>
    </row>
    <row r="24" spans="1:44" x14ac:dyDescent="0.25">
      <c r="A24" s="17" t="s">
        <v>30</v>
      </c>
      <c r="B24" s="18" t="s">
        <v>31</v>
      </c>
      <c r="C24" s="10"/>
      <c r="D24" s="42"/>
      <c r="E24" s="10"/>
      <c r="F24" s="38"/>
      <c r="H24" s="1" t="str">
        <f>IF(OR(AND(D24=0,F24=0),AND(D24="",F24="")),"",IF(AND(D24&lt;&gt;"",F24=""),"Beheerd vermogen dient nog ingevuld te worden",IF(AND(D24=0,OR(F24&lt;&gt;"",F24&lt;&gt;0)),"Aantal klanten dient nog ingevuld te worden",IF(F24&lt;0,"Negatief vermogen is niet mogelijk",IF(OR(F24/D24&lt;50000,OR(F24/D24&gt;=75000)),"Het gemiddeld vermogen per klant valt buiten de grenzen van deze rij","")))))</f>
        <v/>
      </c>
    </row>
    <row r="25" spans="1:44" x14ac:dyDescent="0.25">
      <c r="A25" s="17" t="s">
        <v>32</v>
      </c>
      <c r="B25" s="18" t="s">
        <v>33</v>
      </c>
      <c r="C25" s="10"/>
      <c r="D25" s="42"/>
      <c r="E25" s="10"/>
      <c r="F25" s="38"/>
      <c r="H25" s="1" t="str">
        <f>IF(OR(AND(D25=0,F25=0),AND(D25="",F25="")),"",IF(AND(D25&lt;&gt;"",F25=""),"Beheerd vermogen dient nog ingevuld te worden",IF(AND(D25=0,OR(F25&lt;&gt;"",F25&lt;&gt;0)),"Aantal klanten dient nog ingevuld te worden",IF(F25&lt;0,"Negatief vermogen is niet mogelijk",IF(OR(F25/D25&lt;75000,OR(F25/D25&gt;=100000)),"Het gemiddeld vermogen per klant valt buiten de grenzen van deze rij","")))))</f>
        <v/>
      </c>
    </row>
    <row r="26" spans="1:44" x14ac:dyDescent="0.25">
      <c r="A26" s="17" t="s">
        <v>34</v>
      </c>
      <c r="B26" s="18" t="s">
        <v>35</v>
      </c>
      <c r="C26" s="10"/>
      <c r="D26" s="42"/>
      <c r="E26" s="10"/>
      <c r="F26" s="38"/>
      <c r="H26" s="1" t="str">
        <f>IF(OR(AND(D26=0,F26=0),AND(D26="",F26="")),"",IF(AND(D26&lt;&gt;"",F26=""),"Beheerd vermogen dient nog ingevuld te worden",IF(AND(D26=0,OR(F26&lt;&gt;"",F26&lt;&gt;0)),"Aantal klanten dient nog ingevuld te worden",IF(F26&lt;0,"Negatief vermogen is niet mogelijk",IF(F26/D26&lt;100000,"Het gemiddeld vermogen per klant valt buiten de grenzen van deze rij","")))))</f>
        <v/>
      </c>
    </row>
    <row r="27" spans="1:44" s="27" customFormat="1" ht="13" x14ac:dyDescent="0.3">
      <c r="A27" s="17" t="s">
        <v>36</v>
      </c>
      <c r="B27" s="15" t="s">
        <v>52</v>
      </c>
      <c r="C27" s="1"/>
      <c r="D27" s="40">
        <f>SUM(D15:D26)</f>
        <v>0</v>
      </c>
      <c r="E27" s="25"/>
      <c r="F27" s="39">
        <f>SUM(F15:F26)</f>
        <v>0</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1:44" s="1" customFormat="1" x14ac:dyDescent="0.25">
      <c r="A28" s="17"/>
      <c r="B28" s="10"/>
      <c r="D28" s="28"/>
      <c r="E28" s="10"/>
      <c r="F28" s="28"/>
    </row>
    <row r="29" spans="1:44" s="1" customFormat="1" ht="13.5" thickBot="1" x14ac:dyDescent="0.35">
      <c r="A29" s="33"/>
      <c r="B29" s="32"/>
    </row>
    <row r="30" spans="1:44" s="1" customFormat="1" ht="13" x14ac:dyDescent="0.3">
      <c r="A30" s="34"/>
      <c r="B30" s="35" t="s">
        <v>42</v>
      </c>
      <c r="C30" s="29"/>
      <c r="D30" s="29"/>
      <c r="E30" s="29"/>
      <c r="F30" s="30"/>
    </row>
    <row r="31" spans="1:44" s="1" customFormat="1" ht="12.75" customHeight="1" x14ac:dyDescent="0.3">
      <c r="A31" s="36"/>
      <c r="B31" s="60" t="s">
        <v>37</v>
      </c>
      <c r="C31" s="61"/>
      <c r="D31" s="61"/>
      <c r="E31" s="61"/>
      <c r="F31" s="62"/>
    </row>
    <row r="32" spans="1:44" s="1" customFormat="1" x14ac:dyDescent="0.25">
      <c r="A32" s="37"/>
      <c r="B32" s="67" t="s">
        <v>40</v>
      </c>
      <c r="C32" s="68"/>
      <c r="D32" s="68"/>
      <c r="E32" s="68"/>
      <c r="F32" s="69"/>
    </row>
    <row r="33" spans="1:6" s="1" customFormat="1" x14ac:dyDescent="0.25">
      <c r="A33" s="37"/>
      <c r="B33" s="67" t="s">
        <v>38</v>
      </c>
      <c r="C33" s="68"/>
      <c r="D33" s="68"/>
      <c r="E33" s="68"/>
      <c r="F33" s="69"/>
    </row>
    <row r="34" spans="1:6" s="1" customFormat="1" x14ac:dyDescent="0.25">
      <c r="A34" s="37"/>
      <c r="B34" s="67" t="s">
        <v>56</v>
      </c>
      <c r="C34" s="68"/>
      <c r="D34" s="68"/>
      <c r="E34" s="68"/>
      <c r="F34" s="69"/>
    </row>
    <row r="35" spans="1:6" s="1" customFormat="1" ht="13" thickBot="1" x14ac:dyDescent="0.3">
      <c r="A35" s="37"/>
      <c r="B35" s="54" t="s">
        <v>55</v>
      </c>
      <c r="C35" s="55"/>
      <c r="D35" s="55"/>
      <c r="E35" s="55"/>
      <c r="F35" s="56"/>
    </row>
    <row r="36" spans="1:6" s="1" customFormat="1" ht="13" thickBot="1" x14ac:dyDescent="0.3"/>
    <row r="37" spans="1:6" s="1" customFormat="1" ht="13" x14ac:dyDescent="0.3">
      <c r="B37" s="51" t="s">
        <v>47</v>
      </c>
      <c r="C37" s="52"/>
      <c r="D37" s="52"/>
      <c r="E37" s="52"/>
      <c r="F37" s="53"/>
    </row>
    <row r="38" spans="1:6" s="1" customFormat="1" ht="51.75" customHeight="1" x14ac:dyDescent="0.25">
      <c r="A38" s="31"/>
      <c r="B38" s="64" t="s">
        <v>54</v>
      </c>
      <c r="C38" s="65"/>
      <c r="D38" s="65"/>
      <c r="E38" s="65"/>
      <c r="F38" s="66"/>
    </row>
    <row r="39" spans="1:6" s="1" customFormat="1" ht="26.25" customHeight="1" x14ac:dyDescent="0.25">
      <c r="B39" s="57" t="s">
        <v>49</v>
      </c>
      <c r="C39" s="58"/>
      <c r="D39" s="58"/>
      <c r="E39" s="58"/>
      <c r="F39" s="59"/>
    </row>
    <row r="40" spans="1:6" s="1" customFormat="1" ht="40.5" customHeight="1" x14ac:dyDescent="0.25">
      <c r="B40" s="57" t="s">
        <v>43</v>
      </c>
      <c r="C40" s="58"/>
      <c r="D40" s="58"/>
      <c r="E40" s="58"/>
      <c r="F40" s="59"/>
    </row>
    <row r="41" spans="1:6" s="1" customFormat="1" ht="41.25" customHeight="1" x14ac:dyDescent="0.25">
      <c r="B41" s="57" t="s">
        <v>51</v>
      </c>
      <c r="C41" s="58"/>
      <c r="D41" s="58"/>
      <c r="E41" s="58"/>
      <c r="F41" s="59"/>
    </row>
    <row r="42" spans="1:6" s="1" customFormat="1" ht="24.75" customHeight="1" x14ac:dyDescent="0.25">
      <c r="B42" s="60" t="s">
        <v>44</v>
      </c>
      <c r="C42" s="61"/>
      <c r="D42" s="61"/>
      <c r="E42" s="61"/>
      <c r="F42" s="62"/>
    </row>
    <row r="43" spans="1:6" s="1" customFormat="1" x14ac:dyDescent="0.25">
      <c r="B43" s="43" t="s">
        <v>46</v>
      </c>
      <c r="C43" s="49"/>
      <c r="D43" s="49"/>
      <c r="E43" s="49"/>
      <c r="F43" s="50"/>
    </row>
    <row r="44" spans="1:6" s="1" customFormat="1" x14ac:dyDescent="0.25">
      <c r="B44" s="43" t="s">
        <v>50</v>
      </c>
      <c r="C44" s="44"/>
      <c r="D44" s="44"/>
      <c r="E44" s="44"/>
      <c r="F44" s="45"/>
    </row>
    <row r="45" spans="1:6" s="1" customFormat="1" ht="27" customHeight="1" thickBot="1" x14ac:dyDescent="0.3">
      <c r="B45" s="46" t="s">
        <v>45</v>
      </c>
      <c r="C45" s="47"/>
      <c r="D45" s="47"/>
      <c r="E45" s="47"/>
      <c r="F45" s="48"/>
    </row>
    <row r="46" spans="1:6" s="1" customFormat="1" x14ac:dyDescent="0.25"/>
    <row r="47" spans="1:6" s="1" customFormat="1" x14ac:dyDescent="0.25"/>
    <row r="48" spans="1:6"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sheetData>
  <sheetProtection algorithmName="SHA-512" hashValue="+R0yDhM/xCNe/HTqIko/TIMmqIjP5cJncf/UKH33w7aS6PffnLt5UQsq4CYfDsYBIsqfKbuCbHXTtpB8/JELrQ==" saltValue="gCNRZoaYxz1dWDsGCO+Vsg==" spinCount="100000" sheet="1" objects="1" scenarios="1"/>
  <protectedRanges>
    <protectedRange sqref="F15:F26" name="Range3"/>
    <protectedRange sqref="D15:D26" name="Range2"/>
    <protectedRange sqref="D5:F8" name="Range2_1_1"/>
  </protectedRanges>
  <mergeCells count="18">
    <mergeCell ref="D5:F5"/>
    <mergeCell ref="D6:F6"/>
    <mergeCell ref="D7:F7"/>
    <mergeCell ref="D8:F8"/>
    <mergeCell ref="B38:F38"/>
    <mergeCell ref="B31:F31"/>
    <mergeCell ref="B32:F32"/>
    <mergeCell ref="B33:F33"/>
    <mergeCell ref="B34:F34"/>
    <mergeCell ref="B44:F44"/>
    <mergeCell ref="B45:F45"/>
    <mergeCell ref="B43:F43"/>
    <mergeCell ref="B37:F37"/>
    <mergeCell ref="B35:F35"/>
    <mergeCell ref="B39:F39"/>
    <mergeCell ref="B42:F42"/>
    <mergeCell ref="B40:F40"/>
    <mergeCell ref="B41:F41"/>
  </mergeCells>
  <conditionalFormatting sqref="G15:G26">
    <cfRule type="expression" dxfId="0" priority="1">
      <formula>H15&lt;&gt;""</formula>
    </cfRule>
  </conditionalFormatting>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14"/>
  <sheetViews>
    <sheetView workbookViewId="0"/>
  </sheetViews>
  <sheetFormatPr defaultColWidth="9.1796875" defaultRowHeight="12.5" x14ac:dyDescent="0.25"/>
  <cols>
    <col min="1" max="1" width="3.54296875" style="1" customWidth="1"/>
    <col min="2" max="2" width="52.453125" style="1" customWidth="1"/>
    <col min="3" max="3" width="1.7265625" style="1" customWidth="1"/>
    <col min="4" max="4" width="20.26953125" style="9" customWidth="1"/>
    <col min="5" max="5" width="1.7265625" style="1" customWidth="1"/>
    <col min="6" max="6" width="20.81640625" style="9" customWidth="1"/>
    <col min="7" max="7" width="4.54296875" style="1" customWidth="1"/>
    <col min="8" max="8" width="4.81640625" style="1" customWidth="1"/>
    <col min="9" max="44" width="9.1796875" style="1"/>
    <col min="45" max="16384" width="9.1796875" style="9"/>
  </cols>
  <sheetData>
    <row r="1" spans="1:44" s="1" customFormat="1" ht="21" customHeight="1" x14ac:dyDescent="0.25"/>
    <row r="2" spans="1:44" s="1" customFormat="1" ht="17.5" x14ac:dyDescent="0.35">
      <c r="B2" s="2" t="s">
        <v>57</v>
      </c>
      <c r="C2" s="3"/>
      <c r="D2" s="3"/>
      <c r="E2" s="3"/>
      <c r="F2" s="3"/>
    </row>
    <row r="3" spans="1:44" s="1" customFormat="1" ht="13.5" x14ac:dyDescent="0.25">
      <c r="B3" s="4" t="s">
        <v>39</v>
      </c>
    </row>
    <row r="4" spans="1:44" s="1" customFormat="1" x14ac:dyDescent="0.25"/>
    <row r="5" spans="1:44" s="7" customFormat="1" ht="11.5" x14ac:dyDescent="0.25">
      <c r="A5" s="5"/>
      <c r="B5" s="6" t="s">
        <v>0</v>
      </c>
      <c r="C5" s="5"/>
      <c r="D5" s="70" t="s">
        <v>1</v>
      </c>
      <c r="E5" s="70"/>
      <c r="F5" s="70"/>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row>
    <row r="6" spans="1:44" s="7" customFormat="1" ht="11.5" x14ac:dyDescent="0.25">
      <c r="A6" s="5"/>
      <c r="B6" s="6" t="s">
        <v>2</v>
      </c>
      <c r="C6" s="5"/>
      <c r="D6" s="70" t="s">
        <v>3</v>
      </c>
      <c r="E6" s="70"/>
      <c r="F6" s="70"/>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s="7" customFormat="1" ht="11.5" x14ac:dyDescent="0.25">
      <c r="A7" s="5"/>
      <c r="B7" s="6" t="s">
        <v>4</v>
      </c>
      <c r="C7" s="5"/>
      <c r="D7" s="70" t="s">
        <v>5</v>
      </c>
      <c r="E7" s="70"/>
      <c r="F7" s="70"/>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s="7" customFormat="1" ht="11.5" x14ac:dyDescent="0.25">
      <c r="A8" s="5"/>
      <c r="B8" s="6" t="s">
        <v>6</v>
      </c>
      <c r="C8" s="5"/>
      <c r="D8" s="70" t="s">
        <v>7</v>
      </c>
      <c r="E8" s="70"/>
      <c r="F8" s="70"/>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s="1" customFormat="1" x14ac:dyDescent="0.25"/>
    <row r="10" spans="1:44" s="1" customFormat="1" ht="13" thickBot="1" x14ac:dyDescent="0.3"/>
    <row r="11" spans="1:44" ht="13" x14ac:dyDescent="0.3">
      <c r="D11" s="8" t="s">
        <v>8</v>
      </c>
      <c r="E11" s="3"/>
      <c r="F11" s="8" t="s">
        <v>41</v>
      </c>
    </row>
    <row r="12" spans="1:44" ht="13" thickBot="1" x14ac:dyDescent="0.3">
      <c r="C12" s="10"/>
      <c r="D12" s="11" t="s">
        <v>9</v>
      </c>
      <c r="E12" s="10"/>
      <c r="F12" s="12" t="s">
        <v>10</v>
      </c>
    </row>
    <row r="13" spans="1:44" ht="13" thickTop="1" x14ac:dyDescent="0.25">
      <c r="B13" s="10"/>
      <c r="C13" s="10"/>
      <c r="D13" s="13" t="s">
        <v>11</v>
      </c>
      <c r="E13" s="10"/>
      <c r="F13" s="14" t="s">
        <v>12</v>
      </c>
    </row>
    <row r="14" spans="1:44" ht="13" x14ac:dyDescent="0.3">
      <c r="B14" s="15" t="s">
        <v>53</v>
      </c>
      <c r="D14" s="16"/>
      <c r="E14" s="10"/>
      <c r="F14" s="16"/>
    </row>
    <row r="15" spans="1:44" x14ac:dyDescent="0.25">
      <c r="A15" s="17" t="s">
        <v>13</v>
      </c>
      <c r="B15" s="18" t="s">
        <v>48</v>
      </c>
      <c r="C15" s="10"/>
      <c r="D15" s="19"/>
      <c r="E15" s="10"/>
      <c r="F15" s="20"/>
    </row>
    <row r="16" spans="1:44" x14ac:dyDescent="0.25">
      <c r="A16" s="17" t="s">
        <v>14</v>
      </c>
      <c r="B16" s="18" t="s">
        <v>15</v>
      </c>
      <c r="C16" s="10"/>
      <c r="D16" s="21"/>
      <c r="E16" s="10"/>
      <c r="F16" s="22"/>
    </row>
    <row r="17" spans="1:44" x14ac:dyDescent="0.25">
      <c r="A17" s="17" t="s">
        <v>16</v>
      </c>
      <c r="B17" s="18" t="s">
        <v>17</v>
      </c>
      <c r="C17" s="10"/>
      <c r="D17" s="21"/>
      <c r="E17" s="10"/>
      <c r="F17" s="22"/>
    </row>
    <row r="18" spans="1:44" x14ac:dyDescent="0.25">
      <c r="A18" s="17" t="s">
        <v>18</v>
      </c>
      <c r="B18" s="18" t="s">
        <v>19</v>
      </c>
      <c r="C18" s="10"/>
      <c r="D18" s="21"/>
      <c r="E18" s="10"/>
      <c r="F18" s="23"/>
    </row>
    <row r="19" spans="1:44" x14ac:dyDescent="0.25">
      <c r="A19" s="17" t="s">
        <v>20</v>
      </c>
      <c r="B19" s="18" t="s">
        <v>21</v>
      </c>
      <c r="C19" s="10"/>
      <c r="D19" s="21">
        <v>2</v>
      </c>
      <c r="E19" s="10"/>
      <c r="F19" s="23">
        <v>34000</v>
      </c>
    </row>
    <row r="20" spans="1:44" x14ac:dyDescent="0.25">
      <c r="A20" s="17" t="s">
        <v>22</v>
      </c>
      <c r="B20" s="18" t="s">
        <v>23</v>
      </c>
      <c r="C20" s="10"/>
      <c r="D20" s="21"/>
      <c r="E20" s="10"/>
      <c r="F20" s="23"/>
    </row>
    <row r="21" spans="1:44" x14ac:dyDescent="0.25">
      <c r="A21" s="17" t="s">
        <v>24</v>
      </c>
      <c r="B21" s="18" t="s">
        <v>25</v>
      </c>
      <c r="C21" s="10"/>
      <c r="D21" s="21"/>
      <c r="E21" s="10"/>
      <c r="F21" s="23"/>
    </row>
    <row r="22" spans="1:44" x14ac:dyDescent="0.25">
      <c r="A22" s="17" t="s">
        <v>26</v>
      </c>
      <c r="B22" s="18" t="s">
        <v>27</v>
      </c>
      <c r="C22" s="10"/>
      <c r="D22" s="21"/>
      <c r="E22" s="10"/>
      <c r="F22" s="23"/>
    </row>
    <row r="23" spans="1:44" x14ac:dyDescent="0.25">
      <c r="A23" s="17" t="s">
        <v>28</v>
      </c>
      <c r="B23" s="18" t="s">
        <v>29</v>
      </c>
      <c r="C23" s="10"/>
      <c r="D23" s="21"/>
      <c r="E23" s="10"/>
      <c r="F23" s="23"/>
    </row>
    <row r="24" spans="1:44" x14ac:dyDescent="0.25">
      <c r="A24" s="17" t="s">
        <v>30</v>
      </c>
      <c r="B24" s="18" t="s">
        <v>31</v>
      </c>
      <c r="C24" s="10"/>
      <c r="D24" s="21">
        <v>1</v>
      </c>
      <c r="E24" s="10"/>
      <c r="F24" s="23">
        <v>55000</v>
      </c>
    </row>
    <row r="25" spans="1:44" x14ac:dyDescent="0.25">
      <c r="A25" s="17" t="s">
        <v>32</v>
      </c>
      <c r="B25" s="18" t="s">
        <v>33</v>
      </c>
      <c r="C25" s="10"/>
      <c r="D25" s="21">
        <v>1</v>
      </c>
      <c r="E25" s="10"/>
      <c r="F25" s="23">
        <v>87000</v>
      </c>
    </row>
    <row r="26" spans="1:44" x14ac:dyDescent="0.25">
      <c r="A26" s="17" t="s">
        <v>34</v>
      </c>
      <c r="B26" s="18" t="s">
        <v>35</v>
      </c>
      <c r="C26" s="10"/>
      <c r="D26" s="21">
        <v>1</v>
      </c>
      <c r="E26" s="10"/>
      <c r="F26" s="22">
        <v>105000</v>
      </c>
    </row>
    <row r="27" spans="1:44" s="27" customFormat="1" ht="13.5" thickBot="1" x14ac:dyDescent="0.35">
      <c r="A27" s="17" t="s">
        <v>36</v>
      </c>
      <c r="B27" s="15" t="s">
        <v>52</v>
      </c>
      <c r="C27" s="1"/>
      <c r="D27" s="24">
        <f>SUM(D15:D26)</f>
        <v>5</v>
      </c>
      <c r="E27" s="25"/>
      <c r="F27" s="26">
        <f>SUM(F15:F26)</f>
        <v>281000</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1:44" s="1" customFormat="1" x14ac:dyDescent="0.25">
      <c r="A28" s="17"/>
      <c r="B28" s="10"/>
      <c r="D28" s="28"/>
      <c r="E28" s="10"/>
      <c r="F28" s="28"/>
    </row>
    <row r="29" spans="1:44" s="1" customFormat="1" ht="13" thickBot="1" x14ac:dyDescent="0.3">
      <c r="A29" s="17"/>
      <c r="B29" s="10"/>
      <c r="D29" s="28"/>
      <c r="E29" s="10"/>
      <c r="F29" s="28"/>
    </row>
    <row r="30" spans="1:44" s="1" customFormat="1" ht="13" x14ac:dyDescent="0.3">
      <c r="A30" s="34"/>
      <c r="B30" s="35" t="s">
        <v>42</v>
      </c>
      <c r="C30" s="29"/>
      <c r="D30" s="29"/>
      <c r="E30" s="29"/>
      <c r="F30" s="30"/>
    </row>
    <row r="31" spans="1:44" s="1" customFormat="1" ht="12.75" customHeight="1" x14ac:dyDescent="0.3">
      <c r="A31" s="36"/>
      <c r="B31" s="60" t="s">
        <v>37</v>
      </c>
      <c r="C31" s="61"/>
      <c r="D31" s="61"/>
      <c r="E31" s="61"/>
      <c r="F31" s="62"/>
    </row>
    <row r="32" spans="1:44" s="1" customFormat="1" ht="12.75" customHeight="1" x14ac:dyDescent="0.3">
      <c r="A32" s="36"/>
      <c r="B32" s="67" t="s">
        <v>40</v>
      </c>
      <c r="C32" s="68"/>
      <c r="D32" s="68"/>
      <c r="E32" s="68"/>
      <c r="F32" s="69"/>
    </row>
    <row r="33" spans="1:6" s="1" customFormat="1" ht="12.75" customHeight="1" x14ac:dyDescent="0.3">
      <c r="A33" s="36"/>
      <c r="B33" s="67" t="s">
        <v>38</v>
      </c>
      <c r="C33" s="68"/>
      <c r="D33" s="68"/>
      <c r="E33" s="68"/>
      <c r="F33" s="69"/>
    </row>
    <row r="34" spans="1:6" s="1" customFormat="1" ht="12.75" customHeight="1" x14ac:dyDescent="0.25">
      <c r="A34" s="37"/>
      <c r="B34" s="67" t="s">
        <v>56</v>
      </c>
      <c r="C34" s="68"/>
      <c r="D34" s="68"/>
      <c r="E34" s="68"/>
      <c r="F34" s="69"/>
    </row>
    <row r="35" spans="1:6" s="1" customFormat="1" ht="12.75" customHeight="1" thickBot="1" x14ac:dyDescent="0.3">
      <c r="A35" s="37"/>
      <c r="B35" s="54" t="s">
        <v>55</v>
      </c>
      <c r="C35" s="55"/>
      <c r="D35" s="55"/>
      <c r="E35" s="55"/>
      <c r="F35" s="56"/>
    </row>
    <row r="36" spans="1:6" s="1" customFormat="1" ht="12.75" customHeight="1" thickBot="1" x14ac:dyDescent="0.3">
      <c r="A36" s="37"/>
    </row>
    <row r="37" spans="1:6" s="1" customFormat="1" ht="12.75" customHeight="1" x14ac:dyDescent="0.3">
      <c r="A37" s="37"/>
      <c r="B37" s="51" t="s">
        <v>47</v>
      </c>
      <c r="C37" s="52"/>
      <c r="D37" s="52"/>
      <c r="E37" s="52"/>
      <c r="F37" s="53"/>
    </row>
    <row r="38" spans="1:6" s="1" customFormat="1" ht="52.5" customHeight="1" x14ac:dyDescent="0.25">
      <c r="B38" s="64" t="s">
        <v>54</v>
      </c>
      <c r="C38" s="65"/>
      <c r="D38" s="65"/>
      <c r="E38" s="65"/>
      <c r="F38" s="66"/>
    </row>
    <row r="39" spans="1:6" s="1" customFormat="1" ht="24.75" customHeight="1" x14ac:dyDescent="0.25">
      <c r="B39" s="57" t="s">
        <v>49</v>
      </c>
      <c r="C39" s="58"/>
      <c r="D39" s="58"/>
      <c r="E39" s="58"/>
      <c r="F39" s="59"/>
    </row>
    <row r="40" spans="1:6" s="1" customFormat="1" ht="39.5" customHeight="1" x14ac:dyDescent="0.25">
      <c r="B40" s="57" t="s">
        <v>43</v>
      </c>
      <c r="C40" s="58"/>
      <c r="D40" s="58"/>
      <c r="E40" s="58"/>
      <c r="F40" s="59"/>
    </row>
    <row r="41" spans="1:6" s="1" customFormat="1" ht="39" customHeight="1" x14ac:dyDescent="0.25">
      <c r="B41" s="57" t="s">
        <v>51</v>
      </c>
      <c r="C41" s="58"/>
      <c r="D41" s="58"/>
      <c r="E41" s="58"/>
      <c r="F41" s="59"/>
    </row>
    <row r="42" spans="1:6" s="1" customFormat="1" ht="24.75" customHeight="1" x14ac:dyDescent="0.25">
      <c r="B42" s="60" t="s">
        <v>44</v>
      </c>
      <c r="C42" s="61"/>
      <c r="D42" s="61"/>
      <c r="E42" s="61"/>
      <c r="F42" s="62"/>
    </row>
    <row r="43" spans="1:6" s="1" customFormat="1" ht="12.75" customHeight="1" x14ac:dyDescent="0.25">
      <c r="B43" s="43" t="s">
        <v>46</v>
      </c>
      <c r="C43" s="49"/>
      <c r="D43" s="49"/>
      <c r="E43" s="49"/>
      <c r="F43" s="50"/>
    </row>
    <row r="44" spans="1:6" s="1" customFormat="1" x14ac:dyDescent="0.25">
      <c r="B44" s="43" t="s">
        <v>50</v>
      </c>
      <c r="C44" s="44"/>
      <c r="D44" s="44"/>
      <c r="E44" s="44"/>
      <c r="F44" s="45"/>
    </row>
    <row r="45" spans="1:6" s="1" customFormat="1" ht="28.5" customHeight="1" thickBot="1" x14ac:dyDescent="0.3">
      <c r="B45" s="46" t="s">
        <v>45</v>
      </c>
      <c r="C45" s="47"/>
      <c r="D45" s="47"/>
      <c r="E45" s="47"/>
      <c r="F45" s="48"/>
    </row>
    <row r="46" spans="1:6" s="1" customFormat="1" x14ac:dyDescent="0.25"/>
    <row r="47" spans="1:6" s="1" customFormat="1" x14ac:dyDescent="0.25"/>
    <row r="48" spans="1:6"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sheetData>
  <sheetProtection algorithmName="SHA-512" hashValue="LDy9/h6SgIT70SPLF9phjH88pC9cMqHyCqtG/UlLg+cmR0WC+kwCG+Mldc0UXrRvhYZ8788Vm3JwhyTxJHc/RA==" saltValue="ywP2IS2bLDBzyRe0elfAew==" spinCount="100000" sheet="1" objects="1" scenarios="1"/>
  <protectedRanges>
    <protectedRange sqref="D5:F8" name="Range2_1_1"/>
  </protectedRanges>
  <mergeCells count="18">
    <mergeCell ref="B45:F45"/>
    <mergeCell ref="B37:F37"/>
    <mergeCell ref="B31:F31"/>
    <mergeCell ref="B32:F32"/>
    <mergeCell ref="B33:F33"/>
    <mergeCell ref="B34:F34"/>
    <mergeCell ref="B35:F35"/>
    <mergeCell ref="D5:F5"/>
    <mergeCell ref="D6:F6"/>
    <mergeCell ref="D7:F7"/>
    <mergeCell ref="D8:F8"/>
    <mergeCell ref="B44:F44"/>
    <mergeCell ref="B43:F43"/>
    <mergeCell ref="B38:F38"/>
    <mergeCell ref="B39:F39"/>
    <mergeCell ref="B40:F40"/>
    <mergeCell ref="B41:F41"/>
    <mergeCell ref="B42:F42"/>
  </mergeCell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ignoredErrors>
    <ignoredError sqref="F13 D13 A15:A27" numberStoredAsText="1"/>
  </ignoredErrors>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4.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BCFD4459F24C0E4D9D7CF42595B1FD64" ma:contentTypeVersion="61" ma:contentTypeDescription="DNB Taak Document" ma:contentTypeScope="" ma:versionID="4a2998ca7a38e0a00791f8aa8330514c">
  <xsd:schema xmlns:xsd="http://www.w3.org/2001/XMLSchema" xmlns:xs="http://www.w3.org/2001/XMLSchema" xmlns:p="http://schemas.microsoft.com/office/2006/metadata/properties" xmlns:ns2="633e51b8-21f6-4640-87d3-82969f5b8bae" xmlns:ns3="c73b39cc-0e69-4665-8db4-7ab582043597" targetNamespace="http://schemas.microsoft.com/office/2006/metadata/properties" ma:root="true" ma:fieldsID="e4997fb5019f353df0631d5fe6405ca7" ns2:_="" ns3:_="">
    <xsd:import namespace="633e51b8-21f6-4640-87d3-82969f5b8bae"/>
    <xsd:import namespace="c73b39cc-0e69-4665-8db4-7ab582043597"/>
    <xsd:element name="properties">
      <xsd:complexType>
        <xsd:sequence>
          <xsd:element name="documentManagement">
            <xsd:complexType>
              <xsd:all>
                <xsd:element ref="ns2:DNB-AuteurFix" minOccurs="0"/>
                <xsd:element ref="ns2:DNB-Ontvanger" minOccurs="0"/>
                <xsd:element ref="ns2:DNB-CCOntvanger" minOccurs="0"/>
                <xsd:element ref="ns2:DNB-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Distributie" minOccurs="0"/>
                <xsd:element ref="ns2:o647aae0ad2f4ff5acdc41f964aa5af6" minOccurs="0"/>
                <xsd:element ref="ns2:id6c789cff804afba200fcd377146773" minOccurs="0"/>
                <xsd:element ref="ns2:fad229a51b924077bad6f12c552b436b" minOccurs="0"/>
                <xsd:element ref="ns3:_dlc_DocId" minOccurs="0"/>
                <xsd:element ref="ns3:_dlc_DocIdUrl" minOccurs="0"/>
                <xsd:element ref="ns3:_dlc_DocIdPersistId" minOccurs="0"/>
                <xsd:element ref="ns2:oad32f0385ad4870b0ad87bfeb983764" minOccurs="0"/>
                <xsd:element ref="ns2:l9d6f49d57304f408b5e32da9670157e"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3e51b8-21f6-4640-87d3-82969f5b8bae" elementFormDefault="qualified">
    <xsd:import namespace="http://schemas.microsoft.com/office/2006/documentManagement/types"/>
    <xsd:import namespace="http://schemas.microsoft.com/office/infopath/2007/PartnerControls"/>
    <xsd:element name="DNB-AuteurFix" ma:index="6"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7"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8"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pmerkingen" ma:index="9" nillable="true" ma:displayName="Remarks" ma:hidden="true" ma:internalName="DNB_x002d_Opmerkingen">
      <xsd:simpleType>
        <xsd:restriction base="dms:Note"/>
      </xsd:simpleType>
    </xsd:element>
    <xsd:element name="DNB-Sjabloon" ma:index="10" nillable="true" ma:displayName="Sjabloon" ma:hidden="true" ma:internalName="DNB_x002d_Sjabloon">
      <xsd:simpleType>
        <xsd:restriction base="dms:Text"/>
      </xsd:simpleType>
    </xsd:element>
    <xsd:element name="EmTo" ma:index="11" nillable="true" ma:displayName="E-mail To" ma:hidden="true" ma:internalName="EmTo">
      <xsd:simpleType>
        <xsd:restriction base="dms:Note">
          <xsd:maxLength value="255"/>
        </xsd:restriction>
      </xsd:simpleType>
    </xsd:element>
    <xsd:element name="EmFromName" ma:index="12" nillable="true" ma:displayName="E-mail From" ma:hidden="true" ma:internalName="EmFromName">
      <xsd:simpleType>
        <xsd:restriction base="dms:Text"/>
      </xsd:simpleType>
    </xsd:element>
    <xsd:element name="EmCC" ma:index="13" nillable="true" ma:displayName="E-mail CC" ma:hidden="true" ma:internalName="EmCC">
      <xsd:simpleType>
        <xsd:restriction base="dms:Note">
          <xsd:maxLength value="255"/>
        </xsd:restriction>
      </xsd:simpleType>
    </xsd:element>
    <xsd:element name="EmDate" ma:index="14" nillable="true" ma:displayName="E-mail Date" ma:hidden="true" ma:internalName="EmDate">
      <xsd:simpleType>
        <xsd:restriction base="dms:DateTime"/>
      </xsd:simpleType>
    </xsd:element>
    <xsd:element name="EmAttachCount" ma:index="15" nillable="true" ma:displayName="E-mail Attachment Count" ma:hidden="true" ma:internalName="EmAttachCount">
      <xsd:simpleType>
        <xsd:restriction base="dms:Text"/>
      </xsd:simpleType>
    </xsd:element>
    <xsd:element name="EmAttachmentNames" ma:index="16" nillable="true" ma:displayName="E-mail Attachment Names" ma:hidden="true" ma:internalName="EmAttachmentNames">
      <xsd:simpleType>
        <xsd:restriction base="dms:Note">
          <xsd:maxLength value="255"/>
        </xsd:restriction>
      </xsd:simpleType>
    </xsd:element>
    <xsd:element name="DNB-Distributie" ma:index="17" nillable="true" ma:displayName="Distributie" ma:default="False" ma:hidden="true" ma:internalName="DNB_x002d_Distributie">
      <xsd:simpleType>
        <xsd:restriction base="dms:Boolean"/>
      </xsd:simpleType>
    </xsd:element>
    <xsd:element name="o647aae0ad2f4ff5acdc41f964aa5af6" ma:index="19"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id6c789cff804afba200fcd377146773" ma:index="21"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fad229a51b924077bad6f12c552b436b" ma:index="26" nillable="true" ma:taxonomy="true" ma:internalName="DNB_x002d_SecurityLevel_TaxHTField0" ma:taxonomyFieldName="DNB_x002d_SecurityLevel" ma:displayName="Confidentiality" ma:readOnly="false"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oad32f0385ad4870b0ad87bfeb983764" ma:index="30" ma:taxonomy="true" ma:internalName="oad32f0385ad4870b0ad87bfeb983764" ma:taxonomyFieldName="DNB_x002d_Taaklabel" ma:displayName="DNB Label" ma:readOnly="false" ma:default="" ma:fieldId="{8ad32f03-85ad-4870-b0ad-87bfeb983764}" ma:taxonomyMulti="true" ma:sspId="1e3213a6-3d3a-4fd1-b2e1-5dac641bbf5e" ma:termSetId="090b21a2-0fe0-4d6c-a6c2-301ed207ecf5" ma:anchorId="edcdfd83-5242-4615-828c-0f223607721c" ma:open="false" ma:isKeyword="false">
      <xsd:complexType>
        <xsd:sequence>
          <xsd:element ref="pc:Terms" minOccurs="0" maxOccurs="1"/>
        </xsd:sequence>
      </xsd:complexType>
    </xsd:element>
    <xsd:element name="l9d6f49d57304f408b5e32da9670157e" ma:index="31" nillable="true" ma:taxonomy="true" ma:internalName="DNB_x002d_Jaar_TaxHTField0" ma:taxonomyFieldName="Jaar" ma:displayName="Jaar" ma:default="-1;#2018|57371103-9bdc-4bbb-92c1-fe555e57eea2" ma:fieldId="{59d6f49d-5730-4f40-8b5e-32da9670157e}" ma:taxonomyMulti="true" ma:sspId="1e3213a6-3d3a-4fd1-b2e1-5dac641bbf5e" ma:termSetId="6f132419-79c5-44a3-b449-cfea9414959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TaxCatchAll" ma:index="32" nillable="true" ma:displayName="Taxonomy Catch All Column" ma:hidden="true" ma:list="{2ef606df-a81a-4f10-b472-0301a506cf02}" ma:internalName="TaxCatchAll" ma:showField="CatchAllData" ma:web="633e51b8-21f6-4640-87d3-82969f5b8bae">
      <xsd:complexType>
        <xsd:complexContent>
          <xsd:extension base="dms:MultiChoiceLookup">
            <xsd:sequence>
              <xsd:element name="Value" type="dms:Lookup" maxOccurs="unbounded" minOccurs="0" nillable="true"/>
            </xsd:sequence>
          </xsd:extension>
        </xsd:complexContent>
      </xsd:complexType>
    </xsd:element>
    <xsd:element name="TaxCatchAllLabel" ma:index="33" nillable="true" ma:displayName="Taxonomy Catch All Column1" ma:hidden="true" ma:list="{2ef606df-a81a-4f10-b472-0301a506cf02}" ma:internalName="TaxCatchAllLabel" ma:readOnly="true" ma:showField="CatchAllDataLabel" ma:web="633e51b8-21f6-4640-87d3-82969f5b8b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oad32f0385ad4870b0ad87bfeb983764 xmlns="633e51b8-21f6-4640-87d3-82969f5b8bae">
      <Terms xmlns="http://schemas.microsoft.com/office/infopath/2007/PartnerControls">
        <TermInfo xmlns="http://schemas.microsoft.com/office/infopath/2007/PartnerControls">
          <TermName xmlns="http://schemas.microsoft.com/office/infopath/2007/PartnerControls">Beleggerscompensatiestelsel</TermName>
          <TermId xmlns="http://schemas.microsoft.com/office/infopath/2007/PartnerControls">f1548603-a532-4d79-8ba3-98b0de507d5c</TermId>
        </TermInfo>
      </Terms>
    </oad32f0385ad4870b0ad87bfeb983764>
    <l9d6f49d57304f408b5e32da9670157e xmlns="633e51b8-21f6-4640-87d3-82969f5b8bae">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57371103-9bdc-4bbb-92c1-fe555e57eea2</TermId>
        </TermInfo>
      </Terms>
    </l9d6f49d57304f408b5e32da9670157e>
    <EmAttachCount xmlns="633e51b8-21f6-4640-87d3-82969f5b8bae" xsi:nil="true"/>
    <o647aae0ad2f4ff5acdc41f964aa5af6 xmlns="633e51b8-21f6-4640-87d3-82969f5b8bae">
      <Terms xmlns="http://schemas.microsoft.com/office/infopath/2007/PartnerControls"/>
    </o647aae0ad2f4ff5acdc41f964aa5af6>
    <fad229a51b924077bad6f12c552b436b xmlns="633e51b8-21f6-4640-87d3-82969f5b8bae">
      <Terms xmlns="http://schemas.microsoft.com/office/infopath/2007/PartnerControls">
        <TermInfo xmlns="http://schemas.microsoft.com/office/infopath/2007/PartnerControls">
          <TermName xmlns="http://schemas.microsoft.com/office/infopath/2007/PartnerControls">DNB-RESTRICTED</TermName>
          <TermId xmlns="http://schemas.microsoft.com/office/infopath/2007/PartnerControls">c01d8a4b-14ee-4ab1-91b8-1b231009c537</TermId>
        </TermInfo>
      </Terms>
    </fad229a51b924077bad6f12c552b436b>
    <DNB-CCOntvanger xmlns="633e51b8-21f6-4640-87d3-82969f5b8bae">
      <UserInfo>
        <DisplayName/>
        <AccountId xsi:nil="true"/>
        <AccountType/>
      </UserInfo>
    </DNB-CCOntvanger>
    <EmTo xmlns="633e51b8-21f6-4640-87d3-82969f5b8bae" xsi:nil="true"/>
    <TaxCatchAll xmlns="c73b39cc-0e69-4665-8db4-7ab582043597">
      <Value>14</Value>
      <Value>63</Value>
      <Value>10</Value>
      <Value>8</Value>
      <Value>3</Value>
    </TaxCatchAll>
    <EmAttachmentNames xmlns="633e51b8-21f6-4640-87d3-82969f5b8bae" xsi:nil="true"/>
    <EmDate xmlns="633e51b8-21f6-4640-87d3-82969f5b8bae" xsi:nil="true"/>
    <DNB-Opmerkingen xmlns="633e51b8-21f6-4640-87d3-82969f5b8bae" xsi:nil="true"/>
    <EmCC xmlns="633e51b8-21f6-4640-87d3-82969f5b8bae" xsi:nil="true"/>
    <EmFromName xmlns="633e51b8-21f6-4640-87d3-82969f5b8bae" xsi:nil="true"/>
    <DNB-Distributie xmlns="633e51b8-21f6-4640-87d3-82969f5b8bae">false</DNB-Distributie>
    <DNB-Ontvanger xmlns="633e51b8-21f6-4640-87d3-82969f5b8bae">
      <UserInfo>
        <DisplayName/>
        <AccountId xsi:nil="true"/>
        <AccountType/>
      </UserInfo>
    </DNB-Ontvanger>
    <DNB-Sjabloon xmlns="633e51b8-21f6-4640-87d3-82969f5b8bae" xsi:nil="true"/>
    <DNB-AuteurFix xmlns="633e51b8-21f6-4640-87d3-82969f5b8bae">
      <UserInfo>
        <DisplayName/>
        <AccountId xsi:nil="true"/>
        <AccountType/>
      </UserInfo>
    </DNB-AuteurFix>
    <id6c789cff804afba200fcd377146773 xmlns="633e51b8-21f6-4640-87d3-82969f5b8bae">
      <Terms xmlns="http://schemas.microsoft.com/office/infopath/2007/PartnerControls">
        <TermInfo xmlns="http://schemas.microsoft.com/office/infopath/2007/PartnerControls">
          <TermName xmlns="http://schemas.microsoft.com/office/infopath/2007/PartnerControls">Resolutie</TermName>
          <TermId xmlns="http://schemas.microsoft.com/office/infopath/2007/PartnerControls">da0abcb9-58c6-404b-9c06-03811fc5c556</TermId>
        </TermInfo>
      </Terms>
    </id6c789cff804afba200fcd377146773>
    <_dlc_DocId xmlns="c73b39cc-0e69-4665-8db4-7ab582043597">T049-48426031-76</_dlc_DocId>
    <_dlc_DocIdUrl xmlns="c73b39cc-0e69-4665-8db4-7ab582043597">
      <Url>https://tasks.sharepoint.dnb.nl/sites/Resolutie/_layouts/15/DocIdRedir.aspx?ID=T049-48426031-76</Url>
      <Description>T049-48426031-76</Description>
    </_dlc_DocIdUrl>
  </documentManagement>
</p:properties>
</file>

<file path=customXml/itemProps1.xml><?xml version="1.0" encoding="utf-8"?>
<ds:datastoreItem xmlns:ds="http://schemas.openxmlformats.org/officeDocument/2006/customXml" ds:itemID="{396A29CF-DE73-4392-8AB0-F6B7E9049C0C}">
  <ds:schemaRefs>
    <ds:schemaRef ds:uri="http://schemas.microsoft.com/sharepoint/v3/contenttype/forms"/>
  </ds:schemaRefs>
</ds:datastoreItem>
</file>

<file path=customXml/itemProps2.xml><?xml version="1.0" encoding="utf-8"?>
<ds:datastoreItem xmlns:ds="http://schemas.openxmlformats.org/officeDocument/2006/customXml" ds:itemID="{C2EAC712-7C3A-4BCF-8E74-DCAFDF3373CC}">
  <ds:schemaRefs>
    <ds:schemaRef ds:uri="http://schemas.microsoft.com/sharepoint/events"/>
  </ds:schemaRefs>
</ds:datastoreItem>
</file>

<file path=customXml/itemProps3.xml><?xml version="1.0" encoding="utf-8"?>
<ds:datastoreItem xmlns:ds="http://schemas.openxmlformats.org/officeDocument/2006/customXml" ds:itemID="{67948D11-AD88-43D8-820E-72774338574B}">
  <ds:schemaRefs>
    <ds:schemaRef ds:uri="Microsoft.SharePoint.Taxonomy.ContentTypeSync"/>
  </ds:schemaRefs>
</ds:datastoreItem>
</file>

<file path=customXml/itemProps4.xml><?xml version="1.0" encoding="utf-8"?>
<ds:datastoreItem xmlns:ds="http://schemas.openxmlformats.org/officeDocument/2006/customXml" ds:itemID="{0E021C25-5F86-45A9-B9A4-5A3A3F838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3e51b8-21f6-4640-87d3-82969f5b8bae"/>
    <ds:schemaRef ds:uri="c73b39cc-0e69-4665-8db4-7ab5820435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45C4646-B028-4E6D-A801-9B7329F8A087}">
  <ds:schemaRefs>
    <ds:schemaRef ds:uri="http://schemas.microsoft.com/office/2006/metadata/properties"/>
    <ds:schemaRef ds:uri="http://purl.org/dc/terms/"/>
    <ds:schemaRef ds:uri="http://schemas.microsoft.com/office/2006/documentManagement/types"/>
    <ds:schemaRef ds:uri="http://purl.org/dc/dcmitype/"/>
    <ds:schemaRef ds:uri="c73b39cc-0e69-4665-8db4-7ab582043597"/>
    <ds:schemaRef ds:uri="http://purl.org/dc/elements/1.1/"/>
    <ds:schemaRef ds:uri="http://schemas.microsoft.com/office/infopath/2007/PartnerControls"/>
    <ds:schemaRef ds:uri="http://schemas.openxmlformats.org/package/2006/metadata/core-properties"/>
    <ds:schemaRef ds:uri="633e51b8-21f6-4640-87d3-82969f5b8ba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Voorbeeld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BCS template</dc:title>
  <dc:creator/>
  <cp:lastModifiedBy/>
  <dcterms:created xsi:type="dcterms:W3CDTF">2006-09-16T00:00:00Z</dcterms:created>
  <dcterms:modified xsi:type="dcterms:W3CDTF">2018-12-19T15:57:56Z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0x0101001A9AF98CE4D646E7BAD5E0A615FBC45700531684C5AA7845B1B8AD3BF3F8A4C4F800BCFD4459F24C0E4D9D7CF42595B1FD64</vt:lpwstr>
  </property>
  <property fmtid="{D5CDD505-2E9C-101B-9397-08002B2CF9AE}" pid="3" name="nfb347e1221645fda76d4c48becd33cd">
    <vt:lpwstr>Lopend|9178452f-7c5d-4617-8a9d-cb6cbffbcbfc</vt:lpwstr>
  </property>
  <property fmtid="{D5CDD505-2E9C-101B-9397-08002B2CF9AE}" pid="4" name="Jaar">
    <vt:lpwstr>63;#2018|57371103-9bdc-4bbb-92c1-fe555e57eea2</vt:lpwstr>
  </property>
  <property fmtid="{D5CDD505-2E9C-101B-9397-08002B2CF9AE}" pid="5" name="DNB-Divisie">
    <vt:lpwstr>8;#Resolutie|da0abcb9-58c6-404b-9c06-03811fc5c556</vt:lpwstr>
  </property>
  <property fmtid="{D5CDD505-2E9C-101B-9397-08002B2CF9AE}" pid="6" name="DNB-Taaklabel">
    <vt:lpwstr>14;#Beleggerscompensatiestelsel|f1548603-a532-4d79-8ba3-98b0de507d5c</vt:lpwstr>
  </property>
  <property fmtid="{D5CDD505-2E9C-101B-9397-08002B2CF9AE}" pid="7" name="DNB-Status">
    <vt:lpwstr>3;#Lopend|9178452f-7c5d-4617-8a9d-cb6cbffbcbfc</vt:lpwstr>
  </property>
  <property fmtid="{D5CDD505-2E9C-101B-9397-08002B2CF9AE}" pid="8" name="DNB-SecurityLevel">
    <vt:lpwstr>10;#DNB-RESTRICTED|c01d8a4b-14ee-4ab1-91b8-1b231009c537</vt:lpwstr>
  </property>
  <property fmtid="{D5CDD505-2E9C-101B-9397-08002B2CF9AE}" pid="9" name="DNB-Afdeling">
    <vt:lpwstr/>
  </property>
  <property fmtid="{D5CDD505-2E9C-101B-9397-08002B2CF9AE}" pid="10" name="_dlc_DocIdItemGuid">
    <vt:lpwstr>7856489d-5bc1-49ee-9b2b-ec818937c403</vt:lpwstr>
  </property>
</Properties>
</file>