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1 Risicoprofielen\BIMT\Vragenlijst\"/>
    </mc:Choice>
  </mc:AlternateContent>
  <workbookProtection workbookPassword="E481" lockStructure="1"/>
  <bookViews>
    <workbookView xWindow="0" yWindow="0" windowWidth="19200" windowHeight="6270" tabRatio="865"/>
  </bookViews>
  <sheets>
    <sheet name="Inleiding" sheetId="3" r:id="rId1"/>
    <sheet name="General_Algemeen" sheetId="5" r:id="rId2"/>
    <sheet name="Risiconiveau" sheetId="1" r:id="rId3"/>
    <sheet name="Risicobeheersing" sheetId="17" r:id="rId4"/>
    <sheet name="Country list" sheetId="15" r:id="rId5"/>
    <sheet name="Begrippenlijst" sheetId="18" r:id="rId6"/>
    <sheet name="Lists" sheetId="2" state="hidden" r:id="rId7"/>
    <sheet name="Controlemeldingen" sheetId="14" state="hidden" r:id="rId8"/>
  </sheets>
  <definedNames>
    <definedName name="_xlnm.Print_Area" localSheetId="5">Begrippenlijst!$B$1:$D$31</definedName>
    <definedName name="_xlnm.Print_Area" localSheetId="3">Risicobeheersing!$A$1:$G$568</definedName>
    <definedName name="_xlnm.Print_Titles" localSheetId="3">Risicobeheersing!#REF!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7" l="1"/>
  <c r="G22" i="5" l="1"/>
  <c r="G566" i="17" l="1"/>
  <c r="G559" i="17"/>
  <c r="G547" i="17"/>
  <c r="G534" i="17"/>
  <c r="G523" i="17"/>
  <c r="G511" i="17"/>
  <c r="G492" i="17"/>
  <c r="G493" i="17"/>
  <c r="G494" i="17"/>
  <c r="G491" i="17"/>
  <c r="G486" i="17"/>
  <c r="G487" i="17"/>
  <c r="G488" i="17"/>
  <c r="G485" i="17"/>
  <c r="G468" i="17"/>
  <c r="G469" i="17"/>
  <c r="G470" i="17"/>
  <c r="G471" i="17"/>
  <c r="G472" i="17"/>
  <c r="G473" i="17"/>
  <c r="G467" i="17"/>
  <c r="G453" i="17"/>
  <c r="G440" i="17"/>
  <c r="G441" i="17"/>
  <c r="G442" i="17"/>
  <c r="G439" i="17"/>
  <c r="G434" i="17"/>
  <c r="G435" i="17"/>
  <c r="G436" i="17"/>
  <c r="G433" i="17"/>
  <c r="G423" i="17"/>
  <c r="G418" i="17"/>
  <c r="G419" i="17"/>
  <c r="G420" i="17"/>
  <c r="G421" i="17"/>
  <c r="G422" i="17"/>
  <c r="G417" i="17"/>
  <c r="G397" i="17"/>
  <c r="G388" i="17"/>
  <c r="G384" i="17"/>
  <c r="G369" i="17"/>
  <c r="G352" i="17"/>
  <c r="G339" i="17" l="1"/>
  <c r="G336" i="17"/>
  <c r="G322" i="17"/>
  <c r="G323" i="17"/>
  <c r="G324" i="17"/>
  <c r="G325" i="17"/>
  <c r="G326" i="17"/>
  <c r="G321" i="17"/>
  <c r="G306" i="17"/>
  <c r="G303" i="17"/>
  <c r="G302" i="17"/>
  <c r="G291" i="17"/>
  <c r="G292" i="17"/>
  <c r="G293" i="17"/>
  <c r="G294" i="17"/>
  <c r="G295" i="17"/>
  <c r="G296" i="17"/>
  <c r="G297" i="17"/>
  <c r="G298" i="17"/>
  <c r="G290" i="17"/>
  <c r="G282" i="17"/>
  <c r="G274" i="17"/>
  <c r="G275" i="17"/>
  <c r="G276" i="17"/>
  <c r="G277" i="17"/>
  <c r="G278" i="17"/>
  <c r="G279" i="17"/>
  <c r="G273" i="17"/>
  <c r="G268" i="17"/>
  <c r="G265" i="17"/>
  <c r="G256" i="17"/>
  <c r="G242" i="17"/>
  <c r="G227" i="17"/>
  <c r="G208" i="17"/>
  <c r="G206" i="17"/>
  <c r="G203" i="17"/>
  <c r="G156" i="17"/>
  <c r="G151" i="17"/>
  <c r="G170" i="17"/>
  <c r="G142" i="17"/>
  <c r="G111" i="17"/>
  <c r="G107" i="17"/>
  <c r="G106" i="17"/>
  <c r="G87" i="17"/>
  <c r="G85" i="17"/>
  <c r="G82" i="17"/>
  <c r="G78" i="17"/>
  <c r="G75" i="17"/>
  <c r="G72" i="17"/>
  <c r="G71" i="17"/>
  <c r="G70" i="17"/>
  <c r="G27" i="17"/>
  <c r="G23" i="17"/>
  <c r="G65" i="17"/>
  <c r="G62" i="17"/>
  <c r="G57" i="17"/>
  <c r="G53" i="17"/>
  <c r="G49" i="17"/>
  <c r="G32" i="17"/>
  <c r="G33" i="17"/>
  <c r="G34" i="17"/>
  <c r="G35" i="17"/>
  <c r="G36" i="17"/>
  <c r="G37" i="17"/>
  <c r="G38" i="17"/>
  <c r="G39" i="17"/>
  <c r="G40" i="17"/>
  <c r="G41" i="17"/>
  <c r="G42" i="17"/>
  <c r="G31" i="17"/>
  <c r="G26" i="17"/>
  <c r="G563" i="17"/>
  <c r="G561" i="17"/>
  <c r="G554" i="17"/>
  <c r="G553" i="17"/>
  <c r="G542" i="17"/>
  <c r="G539" i="17"/>
  <c r="G520" i="17"/>
  <c r="G16" i="17"/>
  <c r="G562" i="17"/>
  <c r="G560" i="17"/>
  <c r="G558" i="17"/>
  <c r="G550" i="17"/>
  <c r="G549" i="17"/>
  <c r="G548" i="17"/>
  <c r="G541" i="17"/>
  <c r="G540" i="17"/>
  <c r="G538" i="17"/>
  <c r="G535" i="17"/>
  <c r="G533" i="17"/>
  <c r="G532" i="17"/>
  <c r="G531" i="17"/>
  <c r="G519" i="17"/>
  <c r="G518" i="17"/>
  <c r="G517" i="17"/>
  <c r="G516" i="17"/>
  <c r="G515" i="17"/>
  <c r="G510" i="17"/>
  <c r="G509" i="17"/>
  <c r="G508" i="17"/>
  <c r="G507" i="17"/>
  <c r="G506" i="17"/>
  <c r="G502" i="17"/>
  <c r="G499" i="17"/>
  <c r="G496" i="17"/>
  <c r="G482" i="17"/>
  <c r="G481" i="17"/>
  <c r="G480" i="17"/>
  <c r="G479" i="17"/>
  <c r="G478" i="17"/>
  <c r="G477" i="17"/>
  <c r="G476" i="17"/>
  <c r="G464" i="17"/>
  <c r="G463" i="17"/>
  <c r="G462" i="17"/>
  <c r="G461" i="17"/>
  <c r="G460" i="17"/>
  <c r="G459" i="17"/>
  <c r="G458" i="17"/>
  <c r="G451" i="17"/>
  <c r="G448" i="17"/>
  <c r="G445" i="17"/>
  <c r="G430" i="17"/>
  <c r="G429" i="17"/>
  <c r="G428" i="17"/>
  <c r="G427" i="17"/>
  <c r="G426" i="17"/>
  <c r="G414" i="17"/>
  <c r="G413" i="17"/>
  <c r="G412" i="17"/>
  <c r="G411" i="17"/>
  <c r="G410" i="17"/>
  <c r="G409" i="17"/>
  <c r="G408" i="17"/>
  <c r="G404" i="17"/>
  <c r="G394" i="17"/>
  <c r="G393" i="17"/>
  <c r="G392" i="17"/>
  <c r="G391" i="17"/>
  <c r="G390" i="17"/>
  <c r="G389" i="17"/>
  <c r="G381" i="17"/>
  <c r="G380" i="17"/>
  <c r="G379" i="17"/>
  <c r="G378" i="17"/>
  <c r="G377" i="17"/>
  <c r="G376" i="17"/>
  <c r="G375" i="17"/>
  <c r="G366" i="17"/>
  <c r="G365" i="17"/>
  <c r="G364" i="17"/>
  <c r="G363" i="17"/>
  <c r="G362" i="17"/>
  <c r="G359" i="17"/>
  <c r="G358" i="17"/>
  <c r="G355" i="17"/>
  <c r="G351" i="17"/>
  <c r="G350" i="17"/>
  <c r="G349" i="17"/>
  <c r="G348" i="17"/>
  <c r="G347" i="17"/>
  <c r="G346" i="17"/>
  <c r="G345" i="17"/>
  <c r="G344" i="17"/>
  <c r="G333" i="17"/>
  <c r="G329" i="17"/>
  <c r="G328" i="17"/>
  <c r="G317" i="17"/>
  <c r="G316" i="17"/>
  <c r="G315" i="17"/>
  <c r="G314" i="17"/>
  <c r="G313" i="17"/>
  <c r="G310" i="17"/>
  <c r="G301" i="17"/>
  <c r="G286" i="17"/>
  <c r="G262" i="17"/>
  <c r="G259" i="17"/>
  <c r="G255" i="17"/>
  <c r="G254" i="17"/>
  <c r="G252" i="17"/>
  <c r="G250" i="17"/>
  <c r="G248" i="17"/>
  <c r="G247" i="17"/>
  <c r="G246" i="17"/>
  <c r="G244" i="17"/>
  <c r="G239" i="17"/>
  <c r="G238" i="17"/>
  <c r="G237" i="17"/>
  <c r="G236" i="17"/>
  <c r="G235" i="17"/>
  <c r="G234" i="17"/>
  <c r="G233" i="17"/>
  <c r="G232" i="17"/>
  <c r="G231" i="17"/>
  <c r="G230" i="17"/>
  <c r="G226" i="17"/>
  <c r="G223" i="17"/>
  <c r="G222" i="17"/>
  <c r="G221" i="17"/>
  <c r="G220" i="17"/>
  <c r="G219" i="17"/>
  <c r="G218" i="17"/>
  <c r="G217" i="17"/>
  <c r="G214" i="17"/>
  <c r="G213" i="17"/>
  <c r="G212" i="17"/>
  <c r="G200" i="17"/>
  <c r="G199" i="17"/>
  <c r="G198" i="17"/>
  <c r="G197" i="17"/>
  <c r="G196" i="17"/>
  <c r="G195" i="17"/>
  <c r="G191" i="17"/>
  <c r="G190" i="17"/>
  <c r="G189" i="17"/>
  <c r="G188" i="17"/>
  <c r="G184" i="17"/>
  <c r="G183" i="17"/>
  <c r="G182" i="17"/>
  <c r="G181" i="17"/>
  <c r="G180" i="17"/>
  <c r="G179" i="17"/>
  <c r="G178" i="17"/>
  <c r="G177" i="17"/>
  <c r="G176" i="17"/>
  <c r="G175" i="17"/>
  <c r="G169" i="17"/>
  <c r="G168" i="17"/>
  <c r="G167" i="17"/>
  <c r="G166" i="17"/>
  <c r="G165" i="17"/>
  <c r="G164" i="17"/>
  <c r="G163" i="17"/>
  <c r="G162" i="17"/>
  <c r="G161" i="17"/>
  <c r="G160" i="17"/>
  <c r="G155" i="17"/>
  <c r="G154" i="17"/>
  <c r="G150" i="17"/>
  <c r="G149" i="17"/>
  <c r="G148" i="17"/>
  <c r="G147" i="17"/>
  <c r="G146" i="17"/>
  <c r="G141" i="17"/>
  <c r="G140" i="17"/>
  <c r="G136" i="17"/>
  <c r="G135" i="17"/>
  <c r="G134" i="17"/>
  <c r="G133" i="17"/>
  <c r="G132" i="17"/>
  <c r="G131" i="17"/>
  <c r="G130" i="17"/>
  <c r="G129" i="17"/>
  <c r="G128" i="17"/>
  <c r="G127" i="17"/>
  <c r="G126" i="17"/>
  <c r="G125" i="17"/>
  <c r="G124" i="17"/>
  <c r="G123" i="17"/>
  <c r="G122" i="17"/>
  <c r="G121" i="17"/>
  <c r="G120" i="17"/>
  <c r="G119" i="17"/>
  <c r="G118" i="17"/>
  <c r="G108" i="17"/>
  <c r="G103" i="17"/>
  <c r="G102" i="17"/>
  <c r="G101" i="17"/>
  <c r="G100" i="17"/>
  <c r="G99" i="17"/>
  <c r="G96" i="17"/>
  <c r="G95" i="17"/>
  <c r="G94" i="17"/>
  <c r="G93" i="17"/>
  <c r="G92" i="17"/>
  <c r="G91" i="17"/>
  <c r="G90" i="17"/>
  <c r="G74" i="17"/>
  <c r="G73" i="17"/>
  <c r="G61" i="17"/>
  <c r="G60" i="17"/>
  <c r="G59" i="17"/>
  <c r="G58" i="17"/>
  <c r="G52" i="17"/>
  <c r="G51" i="17"/>
  <c r="G50" i="17"/>
  <c r="G48" i="17"/>
  <c r="G45" i="17"/>
  <c r="G22" i="17"/>
  <c r="G21" i="17"/>
  <c r="G20" i="17"/>
  <c r="G19" i="17"/>
  <c r="B7" i="1" l="1"/>
  <c r="B7" i="5"/>
  <c r="G140" i="1" l="1"/>
  <c r="G139" i="1"/>
  <c r="G138" i="1"/>
  <c r="G101" i="1"/>
  <c r="G100" i="1"/>
  <c r="G99" i="1"/>
  <c r="G95" i="1"/>
  <c r="G98" i="1"/>
  <c r="G97" i="1"/>
  <c r="G96" i="1"/>
  <c r="G94" i="1"/>
  <c r="G93" i="1"/>
  <c r="G128" i="1" l="1"/>
  <c r="G127" i="1"/>
  <c r="G107" i="1" l="1"/>
  <c r="G109" i="1"/>
  <c r="G114" i="1"/>
  <c r="G125" i="1"/>
  <c r="G126" i="1"/>
  <c r="G131" i="1"/>
  <c r="G132" i="1"/>
  <c r="G111" i="1"/>
  <c r="G112" i="1"/>
  <c r="G116" i="1"/>
  <c r="G119" i="1"/>
  <c r="G123" i="1"/>
  <c r="G124" i="1"/>
  <c r="G129" i="1"/>
  <c r="G130" i="1"/>
  <c r="G133" i="1"/>
  <c r="G134" i="1"/>
  <c r="G113" i="1"/>
  <c r="G115" i="1"/>
  <c r="G137" i="1"/>
  <c r="G122" i="1" l="1"/>
  <c r="G118" i="1"/>
  <c r="G121" i="1"/>
  <c r="G135" i="1"/>
  <c r="G120" i="1"/>
  <c r="G108" i="1"/>
  <c r="G136" i="1"/>
  <c r="G117" i="1"/>
  <c r="G110" i="1"/>
  <c r="G106" i="1"/>
  <c r="G151" i="1" l="1"/>
  <c r="G147" i="1"/>
  <c r="G29" i="5" l="1"/>
  <c r="G71" i="1" l="1"/>
  <c r="G28" i="5"/>
  <c r="G45" i="1" l="1"/>
  <c r="G46" i="1"/>
  <c r="G26" i="1"/>
  <c r="G27" i="1"/>
  <c r="G14" i="5"/>
  <c r="G36" i="5" l="1"/>
  <c r="G35" i="5"/>
  <c r="G31" i="1" l="1"/>
  <c r="G61" i="1"/>
  <c r="G53" i="1"/>
  <c r="G28" i="1"/>
  <c r="G25" i="1"/>
  <c r="G24" i="1"/>
  <c r="G23" i="1"/>
  <c r="G22" i="1"/>
  <c r="G21" i="1"/>
  <c r="G20" i="1"/>
  <c r="G19" i="1"/>
  <c r="G18" i="1"/>
  <c r="G17" i="1"/>
  <c r="G16" i="1"/>
  <c r="G163" i="1"/>
  <c r="G80" i="1"/>
  <c r="G89" i="1" l="1"/>
  <c r="G86" i="1"/>
  <c r="G51" i="1"/>
  <c r="G50" i="1"/>
  <c r="G21" i="5" l="1"/>
  <c r="G20" i="5"/>
  <c r="G19" i="5"/>
  <c r="G18" i="5"/>
  <c r="G17" i="5"/>
  <c r="G16" i="5"/>
  <c r="G15" i="5"/>
  <c r="G13" i="5"/>
  <c r="G66" i="1" l="1"/>
  <c r="G67" i="1"/>
  <c r="G68" i="1"/>
  <c r="G65" i="1"/>
  <c r="G43" i="1"/>
  <c r="G44" i="1"/>
  <c r="G155" i="1"/>
  <c r="G154" i="1"/>
  <c r="G150" i="1"/>
  <c r="G146" i="1"/>
  <c r="G77" i="1"/>
  <c r="G76" i="1"/>
  <c r="G75" i="1"/>
  <c r="G58" i="1"/>
  <c r="G57" i="1"/>
  <c r="G40" i="1"/>
  <c r="G41" i="1"/>
  <c r="G42" i="1"/>
  <c r="G36" i="1"/>
  <c r="G37" i="1"/>
  <c r="G38" i="1"/>
  <c r="G39" i="1"/>
  <c r="G47" i="1"/>
  <c r="G35" i="1"/>
  <c r="G160" i="1"/>
  <c r="G159" i="1"/>
  <c r="G143" i="1"/>
</calcChain>
</file>

<file path=xl/sharedStrings.xml><?xml version="1.0" encoding="utf-8"?>
<sst xmlns="http://schemas.openxmlformats.org/spreadsheetml/2006/main" count="2710" uniqueCount="1750">
  <si>
    <t>Antwoord</t>
  </si>
  <si>
    <t>Controle</t>
  </si>
  <si>
    <t>&lt;selecteer een antwoord&gt;</t>
  </si>
  <si>
    <t>Naam instelling</t>
  </si>
  <si>
    <t>Naam Rapporteur</t>
  </si>
  <si>
    <t>Afdeling rapporteur</t>
  </si>
  <si>
    <t>Functie rapporteur</t>
  </si>
  <si>
    <t>Naam eindverantwoordelijke</t>
  </si>
  <si>
    <t>Functie eindverantwoordelijke</t>
  </si>
  <si>
    <t>Ja</t>
  </si>
  <si>
    <t>Nee</t>
  </si>
  <si>
    <t>Laos</t>
  </si>
  <si>
    <t>Voer een naam in</t>
  </si>
  <si>
    <t>Voer een functie in</t>
  </si>
  <si>
    <t>Voer een afdeling in</t>
  </si>
  <si>
    <t>Voer een telefoonnummer in</t>
  </si>
  <si>
    <t>Voer een e-mailadres in</t>
  </si>
  <si>
    <t>Maak een keuze uit het drop-down menu</t>
  </si>
  <si>
    <t>Vermeld (optioneel) een toelichting</t>
  </si>
  <si>
    <t>Voer een bedrag in, in hele euro's</t>
  </si>
  <si>
    <t>Voer het aantal in, en het bedrag in hele euro's</t>
  </si>
  <si>
    <t>Controlemeldingen</t>
  </si>
  <si>
    <t>Instructie: lees dit eerst</t>
  </si>
  <si>
    <t>Vragenlijst integriteitsrisico’s</t>
  </si>
  <si>
    <t>Wij danken u bij voorbaat voor uw medewerking.</t>
  </si>
  <si>
    <t>Aan het einde van iedere sectie kunt u desgewenst een toelichting geven bij één of meer antwoorden. Wij verzoeken u daarbij een verwijzing naar het vraagnummer op te nemen.</t>
  </si>
  <si>
    <t>Aan het einde van de vragenlijst kunt u uw antwoorden uitprinten ten behoeve van uw eigen administratie.</t>
  </si>
  <si>
    <t xml:space="preserve">Let op: nadat u de vragenlijst heeft verzonden, kunt u geen wijzigingen meer aanbrengen in uw antwoorden en gegevens! </t>
  </si>
  <si>
    <t>Heeft u vragen?</t>
  </si>
  <si>
    <t>Overig</t>
  </si>
  <si>
    <t>N.v.t.</t>
  </si>
  <si>
    <t>Maak een keuze uit het drop-down menu/geef een toelichting</t>
  </si>
  <si>
    <t>Religieuze instellingen met bestemming in hoog risicolanden</t>
  </si>
  <si>
    <t>Religieuze instellingen met bestemming in niet hoog risicolanden</t>
  </si>
  <si>
    <t>Juweliers</t>
  </si>
  <si>
    <t>Handelaren in losse diamanten</t>
  </si>
  <si>
    <t>Uitgevers van cryptotokens (uitgegeven via een Initial Coin Offering)</t>
  </si>
  <si>
    <t>Aantal transacties</t>
  </si>
  <si>
    <t>Telefoonnummer rapporteur</t>
  </si>
  <si>
    <t>E-mailadres rapporteur</t>
  </si>
  <si>
    <t>&lt;vul uw antwoord hier in:&gt;</t>
  </si>
  <si>
    <t>U heeft de mogelijkheid om de vragenlijst tussentijds op te slaan en op een later moment te hervatten.</t>
  </si>
  <si>
    <t>Eindverantwoordelijke bestuurder</t>
  </si>
  <si>
    <t>Iran</t>
  </si>
  <si>
    <t>Sri Lanka</t>
  </si>
  <si>
    <t>Vanuatu</t>
  </si>
  <si>
    <t>Ideal</t>
  </si>
  <si>
    <t>Bancontact</t>
  </si>
  <si>
    <t>Paypal</t>
  </si>
  <si>
    <t>Afterpay</t>
  </si>
  <si>
    <t>Cadeau kaarten</t>
  </si>
  <si>
    <t>SOFORT</t>
  </si>
  <si>
    <t>(SEPA) credit transfer</t>
  </si>
  <si>
    <t>Aantal merchants</t>
  </si>
  <si>
    <t>Debit card</t>
  </si>
  <si>
    <t>Credit card</t>
  </si>
  <si>
    <t>Bitcoins</t>
  </si>
  <si>
    <t>Monero</t>
  </si>
  <si>
    <t>Ether</t>
  </si>
  <si>
    <t>Voer in alle cellen een aantal (of 0) in</t>
  </si>
  <si>
    <t xml:space="preserve">Geef een toelichting (verplicht) </t>
  </si>
  <si>
    <t>Afghanistan</t>
  </si>
  <si>
    <t>Aantal UBO's</t>
  </si>
  <si>
    <t>Handelaren in goederen van grote waarden (o.a. auto's, boten)</t>
  </si>
  <si>
    <t>Handelaren in goud</t>
  </si>
  <si>
    <t>Crowdfunding voor een doel met bestemming in niet hoog risicolanden</t>
  </si>
  <si>
    <t>Crowdfunding voor een doel met bestemming in hoog risicolanden</t>
  </si>
  <si>
    <t>Coffeeshops, growshops</t>
  </si>
  <si>
    <t>Reisbureaus</t>
  </si>
  <si>
    <t>Consultancy</t>
  </si>
  <si>
    <t>Medicijnen</t>
  </si>
  <si>
    <t>Voer een aantal (of 0) in</t>
  </si>
  <si>
    <r>
      <t xml:space="preserve">Vermeld voor uw instelling het aantal actieve merchants waarvan uw instelling niet weet wie de UBO is: 
</t>
    </r>
    <r>
      <rPr>
        <i/>
        <sz val="8"/>
        <rFont val="Verdana"/>
        <family val="2"/>
      </rPr>
      <t>UBO: 'Ultimate Beneficial Owner' of uiteindelijk belanghebbende</t>
    </r>
  </si>
  <si>
    <r>
      <t xml:space="preserve">Aantal merchants waarvan om integriteitsredenen afscheid werd genomen </t>
    </r>
    <r>
      <rPr>
        <b/>
        <sz val="8"/>
        <rFont val="Verdana"/>
        <family val="2"/>
      </rPr>
      <t xml:space="preserve">na </t>
    </r>
    <r>
      <rPr>
        <sz val="8"/>
        <rFont val="Verdana"/>
        <family val="2"/>
      </rPr>
      <t>acceptatie</t>
    </r>
  </si>
  <si>
    <r>
      <t xml:space="preserve">Aantal merchants dat om integriteitsredenen is geweigerd </t>
    </r>
    <r>
      <rPr>
        <b/>
        <sz val="8"/>
        <rFont val="Verdana"/>
        <family val="2"/>
      </rPr>
      <t>voor of tijdens</t>
    </r>
    <r>
      <rPr>
        <sz val="8"/>
        <rFont val="Verdana"/>
        <family val="2"/>
      </rPr>
      <t xml:space="preserve"> het acceptatieproces naar aanleiding van het beleid van uw instelling</t>
    </r>
  </si>
  <si>
    <t>Opgenomen in SIRA (ja/nee)</t>
  </si>
  <si>
    <t>Witwassen</t>
  </si>
  <si>
    <t xml:space="preserve">Terrorismefinanciering </t>
  </si>
  <si>
    <t xml:space="preserve">Omzeilen van sanctieregelgeving </t>
  </si>
  <si>
    <t xml:space="preserve">Belangenverstrengeling </t>
  </si>
  <si>
    <t>Externe fraude en oplichting (door klanten/relaties)</t>
  </si>
  <si>
    <t>Cybercrime</t>
  </si>
  <si>
    <t>Businesslines (1e lijn)</t>
  </si>
  <si>
    <t>Opstellen</t>
  </si>
  <si>
    <t>Wel betrokken</t>
  </si>
  <si>
    <t>Goedkeuren</t>
  </si>
  <si>
    <t>Evalueren</t>
  </si>
  <si>
    <t>Aanpassen</t>
  </si>
  <si>
    <t>Consulteren</t>
  </si>
  <si>
    <t>Bestuur/ directie</t>
  </si>
  <si>
    <t>RvC of RvT</t>
  </si>
  <si>
    <t>Externe consultant</t>
  </si>
  <si>
    <t>Hoogte van de individuele transacties</t>
  </si>
  <si>
    <t>Volume van de transacties</t>
  </si>
  <si>
    <t>Tegenpartijen</t>
  </si>
  <si>
    <t>Landen</t>
  </si>
  <si>
    <t>Offshore jurisdicties</t>
  </si>
  <si>
    <t xml:space="preserve">PEP’s </t>
  </si>
  <si>
    <t>Cash transacties</t>
  </si>
  <si>
    <t xml:space="preserve">Stichtingen </t>
  </si>
  <si>
    <t>Nationale sanctielijsten</t>
  </si>
  <si>
    <t>EU-sanctielijsten</t>
  </si>
  <si>
    <t>OFAC-lijsten</t>
  </si>
  <si>
    <t>Andere</t>
  </si>
  <si>
    <t>Controle (ja/nee)</t>
  </si>
  <si>
    <t>Controle n.a.v. mutaties van sanctielijsten</t>
  </si>
  <si>
    <t>Real-time</t>
  </si>
  <si>
    <t>Post-event</t>
  </si>
  <si>
    <t>Niet</t>
  </si>
  <si>
    <t>Aantal hits</t>
  </si>
  <si>
    <t>CDD periodieke klantreview</t>
  </si>
  <si>
    <t>Transactiemonitoring</t>
  </si>
  <si>
    <t>Alert afhandeling</t>
  </si>
  <si>
    <t>Melden ongebruikelijke transacties</t>
  </si>
  <si>
    <t>Sanctiescreening</t>
  </si>
  <si>
    <t>Vermeld op welke manier uw instelling zich ervan verzekert dat door partijen aan wie werkzaamheden zijn uitbesteed de wettelijke verplichtingen uit de Wft, Wwft en Sanctiewet 1977 worden nageleefd. 
Kies één of meer van de volgende mogelijkheden.</t>
  </si>
  <si>
    <t>(Periodieke) Rapportageverplichting</t>
  </si>
  <si>
    <t>Trainingen</t>
  </si>
  <si>
    <t>Certificering</t>
  </si>
  <si>
    <t xml:space="preserve">Het recht om een audit uit te (laten) voeren </t>
  </si>
  <si>
    <t>Overige maatregelen</t>
  </si>
  <si>
    <t>Wwft</t>
  </si>
  <si>
    <t>Wft/ overige integriteits-risico’s</t>
  </si>
  <si>
    <t>Medewerkers compliance</t>
  </si>
  <si>
    <t>Medewerkers audit</t>
  </si>
  <si>
    <t>Directie/bestuur</t>
  </si>
  <si>
    <t>Anders</t>
  </si>
  <si>
    <t>COMPLIANCE</t>
  </si>
  <si>
    <t>Transactiemonitoring en melden ongebruikelijke transacties</t>
  </si>
  <si>
    <t>Third party due diligence</t>
  </si>
  <si>
    <t>Integriteitsgevoelige functies/nevenfuncties/gift- &amp; entertainmentbeleid</t>
  </si>
  <si>
    <t>Vermeld voor uw instelling waar de compliance functie m.b.t de beheersing van integriteitsrisico’s is belegd.</t>
  </si>
  <si>
    <t>AUDIT</t>
  </si>
  <si>
    <t>Opzet en werking SIRA</t>
  </si>
  <si>
    <t>Integriteitsgevoelige functies/nevenfuncties/gift &amp; entertainment beleid</t>
  </si>
  <si>
    <t>Aantal</t>
  </si>
  <si>
    <t xml:space="preserve">- de vragen in deze vragenlijst naar waarheid en op niet misleidende wijze zijn beantwoord. 
</t>
  </si>
  <si>
    <t xml:space="preserve">- de gegevens zoals vermeld in deze vragenlijst een getrouw beeld geven van de klantenportefeuille, de organisatie en bedrijfsvoering van mijn instelling. 
</t>
  </si>
  <si>
    <t>Ja, in beschrijvende zin geformuleerd</t>
  </si>
  <si>
    <t>tenminste een keer per jaar</t>
  </si>
  <si>
    <t>SIRA proces is geheel verankerd in het integrale risicomanagementproces</t>
  </si>
  <si>
    <t>Ja, in alle gevallen</t>
  </si>
  <si>
    <t>geen review</t>
  </si>
  <si>
    <t>Ja, handmatig</t>
  </si>
  <si>
    <t>Ja, incidenteel</t>
  </si>
  <si>
    <t>Ja, als primaire aanpak voor transactiemonitoring</t>
  </si>
  <si>
    <t>&lt;25%</t>
  </si>
  <si>
    <t>Ja, ten minste halfjaarlijks</t>
  </si>
  <si>
    <t>Ja, beoordeling voldoende</t>
  </si>
  <si>
    <t>Intern</t>
  </si>
  <si>
    <t>1 x per kwartaal of vaker</t>
  </si>
  <si>
    <t>Ja, periodiek (vast of frequent onderwerp van de agenda)</t>
  </si>
  <si>
    <t>Niet betrokken</t>
  </si>
  <si>
    <t>Ja, met controleerbare indicatoren en/of grenswaarden</t>
  </si>
  <si>
    <t>een keer per twee jaar</t>
  </si>
  <si>
    <t>SIRA proces sluit in enige mate aan op het integrale risicomanagementproces</t>
  </si>
  <si>
    <t>Ja, alleen bij hogere risico’s (op basis van vooraf bepaalde criteria/indicatoren)</t>
  </si>
  <si>
    <t>twee keer per jaar of vaker</t>
  </si>
  <si>
    <t>Ja, geautomatiseerd</t>
  </si>
  <si>
    <t>Ja, periodiek</t>
  </si>
  <si>
    <t>Ja, als experimentele aanpak naast bestaande transactiemonitoringsysteem</t>
  </si>
  <si>
    <t>Nee, maar verwacht dit in de toekomst wel te doen</t>
  </si>
  <si>
    <t>25%-50%</t>
  </si>
  <si>
    <t>Ja, ten minste jaarlijks</t>
  </si>
  <si>
    <t>Ja, beoordeling voldoende met bevindingen</t>
  </si>
  <si>
    <t>Extern</t>
  </si>
  <si>
    <t>1 x per halfjaar</t>
  </si>
  <si>
    <t>Ja, ad hoc (bijv. op basis van incidenten, actuele ontwikkelingen)</t>
  </si>
  <si>
    <t>een keer per drie jaar of langer</t>
  </si>
  <si>
    <t>SlRA proces en integrale risicomanagementproces zijn twee afzonderlijke processen</t>
  </si>
  <si>
    <t>een keer per jaar</t>
  </si>
  <si>
    <t>Real-time en Post-event</t>
  </si>
  <si>
    <t>Ja, aan entiteiten binnen de groep waarvan mijn instelling deel uitmaakt</t>
  </si>
  <si>
    <t>50%-75%</t>
  </si>
  <si>
    <t xml:space="preserve">Ja, ten minste tweejaarlijks </t>
  </si>
  <si>
    <t>Ja, beoordeling onvoldoende</t>
  </si>
  <si>
    <t>Zowel intern als extern</t>
  </si>
  <si>
    <t>Er is geen SIRA proces</t>
  </si>
  <si>
    <t>Er vindt geen detectie van (mogelijke ) ongebruikelijke transacties plaats</t>
  </si>
  <si>
    <t>Nee, dit is voor onze organisatie niet aan de orde</t>
  </si>
  <si>
    <t>Ja, geheel of gedeeltelijk extern</t>
  </si>
  <si>
    <t>&gt;75%</t>
  </si>
  <si>
    <t>niet</t>
  </si>
  <si>
    <t>Weet niet</t>
  </si>
  <si>
    <t xml:space="preserve">Ja, mijn instelling heeft een vastgelegd proces </t>
  </si>
  <si>
    <t xml:space="preserve">Ja, mijn instelling heeft een proces, maar dat is niet vastgelegd </t>
  </si>
  <si>
    <t xml:space="preserve">Nee, mijn instelling heeft geen proces </t>
  </si>
  <si>
    <t>Paysafecard</t>
  </si>
  <si>
    <t>Vouchers</t>
  </si>
  <si>
    <t>Geef aan of uw instelling betalingen verwerkt via een point of sale terminal/card present</t>
  </si>
  <si>
    <t>Transactie- volume (EUR)</t>
  </si>
  <si>
    <t>Merchants in Nederland</t>
  </si>
  <si>
    <t>Merchants binnen EER buiten Nederland</t>
  </si>
  <si>
    <t>Merchants buiten EER</t>
  </si>
  <si>
    <t>De eindverantwoordelijke zoals vermeld onder de algemene gegevens (deel A) in deze vragenlijst verklaart dat: 
(beantwoord beide vragen)</t>
  </si>
  <si>
    <t>Overige crypto's</t>
  </si>
  <si>
    <t>Crypto's*</t>
  </si>
  <si>
    <t>Zakelijke klanten</t>
  </si>
  <si>
    <t>Bulgarije</t>
  </si>
  <si>
    <t>Hongarije</t>
  </si>
  <si>
    <t>Letland</t>
  </si>
  <si>
    <t>Luxemburg</t>
  </si>
  <si>
    <t>Malta</t>
  </si>
  <si>
    <t>Polen</t>
  </si>
  <si>
    <t>Roemenië</t>
  </si>
  <si>
    <t>Liechtenstein</t>
  </si>
  <si>
    <t>Cash</t>
  </si>
  <si>
    <t>Indien u nog niet beschikt over de gegevens over de genoemde datum of periode, vult u dan de meest recente cijfers in. We verzoeken u in dit geval in de toelichting te vermelden op welke periode uw antwoorden betrekking hebben.</t>
  </si>
  <si>
    <t>Instructie vragenlijst</t>
  </si>
  <si>
    <t>Uw gegevens worden door DNB vertrouwelijk behandeld.</t>
  </si>
  <si>
    <t xml:space="preserve">Indien de vragenlijst voor u onduidelijkheden bevat, of als u problemen ondervindt bij het invullen, dan verzoeken wij u een e-mail met uw vragen of opmerkingen te sturen naar irap@dnb.nl. </t>
  </si>
  <si>
    <t xml:space="preserve">Op grond van internationale richtlijnen van de Financial Action Task Force (FATF) en Europese financiële toezichthouders (EBA, EIOPA en ESMA) doet DNB jaarlijks onderzoek naar de inherente integriteitrisico’s met betrekking tot witwassen, terrorismefinanciering en corruptie bij financiële instellingen. In het kader van dit onderzoek vragen we uw instelling een vragenlijst in te vullen met betrekking tot uw financiële activiteiten. </t>
  </si>
  <si>
    <t>Aan de hand van de antwoorden brengen we de integriteitrisico’s in kaart die samenhangen met de geografische spreiding, klanten, producten en transacties van uw instelling. Daarnaast bieden de antwoorden inzicht in de aanwezigheid van beheersmaatregelen die uw instelling heeft getroffen om deze integriteitrisico’s te mitigeren. Op basis hiervan kan DNB per instelling een risicoprofiel opstellen.</t>
  </si>
  <si>
    <t>Naam tabblad</t>
  </si>
  <si>
    <t>GEN.A.     Algemene gegevens</t>
  </si>
  <si>
    <t>Lijst 1</t>
  </si>
  <si>
    <t>Lijst 2</t>
  </si>
  <si>
    <t>Lijst 3</t>
  </si>
  <si>
    <t>Lijst 4</t>
  </si>
  <si>
    <t>Beantwoord de vragen op dit tabblad</t>
  </si>
  <si>
    <t>Biedt uw instelling andere dan Euro valuta rekeningen aan?</t>
  </si>
  <si>
    <t>Indien uw instelling andere dan Euro rekeningen aanbiedt, in welke valuta biedt zij deze aan?</t>
  </si>
  <si>
    <t>Faciliteert uw instelling crypto-betalingen voor merchants, al dan niet met behulp van een partner.</t>
  </si>
  <si>
    <t>Payouts voor online gaming</t>
  </si>
  <si>
    <t>Pay Ins voor online gaming</t>
  </si>
  <si>
    <t>Trustkantoren</t>
  </si>
  <si>
    <t>Doelvenootschappen &amp; doorstroomvenootschappen van trustkantoren</t>
  </si>
  <si>
    <t>Omvang uitgedrukt in waarde euro’s</t>
  </si>
  <si>
    <t>aantal</t>
  </si>
  <si>
    <t>meerdere aantallen</t>
  </si>
  <si>
    <t>aantal en volume in een rij</t>
  </si>
  <si>
    <t>toelichtingen</t>
  </si>
  <si>
    <t>ja /nee in een rij plus aantal</t>
  </si>
  <si>
    <t>voorpagina vragenlijstkeuze</t>
  </si>
  <si>
    <t>vrije veld + nvt</t>
  </si>
  <si>
    <t>volume</t>
  </si>
  <si>
    <t>vrije veld</t>
  </si>
  <si>
    <t>Vermeld voor uw instelling welke medewerkers/functionarisse/functies zijn betrokken bij het uitvoeren van de SIRA, en op welke wijze.</t>
  </si>
  <si>
    <t>Nee, voor alle klanten hanteren we transactielimieten</t>
  </si>
  <si>
    <t>Ja , voor enkele klanten hanteren we geen transactielimieten</t>
  </si>
  <si>
    <t>Wij hanteren geen transactielimieten</t>
  </si>
  <si>
    <t>Antwoordopties algemeen</t>
  </si>
  <si>
    <t>MIT.D.     Compliance &amp; Audit</t>
  </si>
  <si>
    <t>MIT.E.     Governance</t>
  </si>
  <si>
    <t>omvang uitgedrukt in waarde euro’s*</t>
  </si>
  <si>
    <t>* omvang uitgedrukt waarde in euro’s betreft de waarde op het moment dat de transactie wordt uitgevoerd.</t>
  </si>
  <si>
    <t xml:space="preserve">minder dan 10% </t>
  </si>
  <si>
    <t>meer dan 50%</t>
  </si>
  <si>
    <t>Voer de postcode en het huisnummer in</t>
  </si>
  <si>
    <t>Maak een keuze, en voer een aantal (of 0) in</t>
  </si>
  <si>
    <t>GEN.01</t>
  </si>
  <si>
    <t>GEN.02</t>
  </si>
  <si>
    <t>GEN.03</t>
  </si>
  <si>
    <t>GEN.04</t>
  </si>
  <si>
    <t>GEN.05</t>
  </si>
  <si>
    <t>GEN.06</t>
  </si>
  <si>
    <t>GEN.07</t>
  </si>
  <si>
    <t>GEN.08</t>
  </si>
  <si>
    <t>GEN.09</t>
  </si>
  <si>
    <t>GEN.10</t>
  </si>
  <si>
    <t>Antwoordopties specifiek</t>
  </si>
  <si>
    <t>PSP.01</t>
  </si>
  <si>
    <t>PSP.01.01</t>
  </si>
  <si>
    <t>PSP.01.02</t>
  </si>
  <si>
    <t>PSP.01.03</t>
  </si>
  <si>
    <t>PSP.03</t>
  </si>
  <si>
    <t>PSP.05</t>
  </si>
  <si>
    <t>PSP.06</t>
  </si>
  <si>
    <t>PSP.09</t>
  </si>
  <si>
    <t>PSP.11</t>
  </si>
  <si>
    <t>PSP.12</t>
  </si>
  <si>
    <t>PSP.13</t>
  </si>
  <si>
    <t>PSP.14</t>
  </si>
  <si>
    <t>PSP.15</t>
  </si>
  <si>
    <t>PSP.16</t>
  </si>
  <si>
    <t>PSP.17.01</t>
  </si>
  <si>
    <t>PSP.17.02</t>
  </si>
  <si>
    <t>PSP.20</t>
  </si>
  <si>
    <t>PSP.21</t>
  </si>
  <si>
    <t>MTO.07.02</t>
  </si>
  <si>
    <t>MTO.12</t>
  </si>
  <si>
    <t>EXC.10</t>
  </si>
  <si>
    <t>MIT.01</t>
  </si>
  <si>
    <t>MIT.02</t>
  </si>
  <si>
    <t>MIT.03</t>
  </si>
  <si>
    <t>MIT.04.02</t>
  </si>
  <si>
    <t>MIT.04.03</t>
  </si>
  <si>
    <t>MIT.05</t>
  </si>
  <si>
    <t>MIT.05.01</t>
  </si>
  <si>
    <t>MIT.05.02</t>
  </si>
  <si>
    <t>MIT.05.03</t>
  </si>
  <si>
    <t>MIT.05.04</t>
  </si>
  <si>
    <t>MIT.05.05</t>
  </si>
  <si>
    <t>MIT.05.06</t>
  </si>
  <si>
    <t>MIT.05.07</t>
  </si>
  <si>
    <t>MIT.05.08</t>
  </si>
  <si>
    <t>MIT.05.09</t>
  </si>
  <si>
    <t>MIT.05.10</t>
  </si>
  <si>
    <t>MIT.06</t>
  </si>
  <si>
    <t>MIT.07</t>
  </si>
  <si>
    <t>MIT.08</t>
  </si>
  <si>
    <t>MIT.09</t>
  </si>
  <si>
    <t>MIT.10</t>
  </si>
  <si>
    <t>MIT.11</t>
  </si>
  <si>
    <t>MIT.12</t>
  </si>
  <si>
    <t>MIT.16</t>
  </si>
  <si>
    <t>MIT.16.01</t>
  </si>
  <si>
    <t>MIT.16.02</t>
  </si>
  <si>
    <t>MIT.18</t>
  </si>
  <si>
    <t>MIT.19</t>
  </si>
  <si>
    <t>MIT.21</t>
  </si>
  <si>
    <t>MIT.22</t>
  </si>
  <si>
    <t>MIT.23</t>
  </si>
  <si>
    <t>MIT.24</t>
  </si>
  <si>
    <t>MIT.25</t>
  </si>
  <si>
    <t>MIT.26</t>
  </si>
  <si>
    <t>MIT.27</t>
  </si>
  <si>
    <t>MIT.30</t>
  </si>
  <si>
    <t>MIT.31</t>
  </si>
  <si>
    <t>MIT.38</t>
  </si>
  <si>
    <t>MIT.40</t>
  </si>
  <si>
    <t>MIT.41</t>
  </si>
  <si>
    <t>MIT.42</t>
  </si>
  <si>
    <t>MIT.43</t>
  </si>
  <si>
    <t>MIT.43.01</t>
  </si>
  <si>
    <t>MIT.43.02</t>
  </si>
  <si>
    <t>MIT.43.03</t>
  </si>
  <si>
    <t>MIT.45</t>
  </si>
  <si>
    <t>MIT.46</t>
  </si>
  <si>
    <t>MIT.47</t>
  </si>
  <si>
    <t>MIT.48</t>
  </si>
  <si>
    <t>MIT.49</t>
  </si>
  <si>
    <t>MIT.50</t>
  </si>
  <si>
    <t>MIT.51</t>
  </si>
  <si>
    <t>MIT.52</t>
  </si>
  <si>
    <t>MIT.53</t>
  </si>
  <si>
    <t>MIT.56</t>
  </si>
  <si>
    <t>MIT.57</t>
  </si>
  <si>
    <t>MIT.58</t>
  </si>
  <si>
    <t>MIT.59</t>
  </si>
  <si>
    <t>MIT.60</t>
  </si>
  <si>
    <t>MIT.61</t>
  </si>
  <si>
    <t>MIT.64</t>
  </si>
  <si>
    <t xml:space="preserve">tussen de 10% en 50% </t>
  </si>
  <si>
    <t>MIT.52, MIT.56</t>
  </si>
  <si>
    <t>MIT.47, MIT.54</t>
  </si>
  <si>
    <t>MIT.48, MIT.55</t>
  </si>
  <si>
    <t>MIT.13 , MIT.30</t>
  </si>
  <si>
    <t>Pakistan</t>
  </si>
  <si>
    <t>Toelichting bij bovenstaande vragen van onderdeel PSP.B. (optioneel):</t>
  </si>
  <si>
    <t>Vermeld voor uw instelling welke medewerkers/functionarissen/functies zijn betrokken bij het uitvoeren van de SIRA (zie vraag MIT.01), en op welke wijze.</t>
  </si>
  <si>
    <r>
      <t>Periode en peildatum</t>
    </r>
    <r>
      <rPr>
        <sz val="8"/>
        <rFont val="Verdana"/>
        <family val="2"/>
      </rPr>
      <t> </t>
    </r>
  </si>
  <si>
    <t>Debit/creditcard (Visa, Mastercard, American Express etc.) inclusief card not present</t>
  </si>
  <si>
    <t>Handelaren en/of handelsplatformen en/of aanbieders van bewaarportemonnees in crypto's</t>
  </si>
  <si>
    <t>Albania</t>
  </si>
  <si>
    <t>Algeria</t>
  </si>
  <si>
    <t>Andorra</t>
  </si>
  <si>
    <t>Angola</t>
  </si>
  <si>
    <t>Armenia</t>
  </si>
  <si>
    <t>Aruba</t>
  </si>
  <si>
    <t>Azerbaijan</t>
  </si>
  <si>
    <t>Bahamas</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</si>
  <si>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</si>
  <si>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</si>
  <si>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</si>
  <si>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</si>
  <si>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</si>
  <si>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</si>
  <si>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</si>
  <si>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</si>
  <si>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</si>
  <si>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</si>
  <si>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</si>
  <si>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</si>
  <si>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</si>
  <si>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</si>
  <si>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</si>
  <si>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</si>
  <si>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</si>
  <si>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</si>
  <si>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</si>
  <si>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Ethiopia</t>
  </si>
  <si>
    <t>Philippines</t>
  </si>
  <si>
    <t>Georgia</t>
  </si>
  <si>
    <t>Gibraltar</t>
  </si>
  <si>
    <t>Grenada</t>
  </si>
  <si>
    <t>Guernsey</t>
  </si>
  <si>
    <t>Guinea</t>
  </si>
  <si>
    <t>Guinea-Bissau</t>
  </si>
  <si>
    <t>Haiti</t>
  </si>
  <si>
    <t>Hong Kong</t>
  </si>
  <si>
    <t>Hungary</t>
  </si>
  <si>
    <t>Isle of Man</t>
  </si>
  <si>
    <t>India</t>
  </si>
  <si>
    <t>Indonesia</t>
  </si>
  <si>
    <t>Iraq</t>
  </si>
  <si>
    <t>Ivory Coast</t>
  </si>
  <si>
    <t>Yemen</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</si>
  <si>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</si>
  <si>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</si>
  <si>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</si>
  <si>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</si>
  <si>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</si>
  <si>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</si>
  <si>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</si>
  <si>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</si>
  <si>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</si>
  <si>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</si>
  <si>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</si>
  <si>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</si>
  <si>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</si>
  <si>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</si>
  <si>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</si>
  <si>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</si>
  <si>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</si>
  <si>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</si>
  <si>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North Korea</t>
  </si>
  <si>
    <t>Ukraine</t>
  </si>
  <si>
    <t>Uzbekistan</t>
  </si>
  <si>
    <t>Panama</t>
  </si>
  <si>
    <t>Papua New Guinea</t>
  </si>
  <si>
    <t>Paraguay</t>
  </si>
  <si>
    <t>Poland</t>
  </si>
  <si>
    <t>Romania</t>
  </si>
  <si>
    <t>Saudi Arabia</t>
  </si>
  <si>
    <t>Serbia</t>
  </si>
  <si>
    <t>Sudan</t>
  </si>
  <si>
    <t>Somalia</t>
  </si>
  <si>
    <t>Suriname</t>
  </si>
  <si>
    <t>Switzerland</t>
  </si>
  <si>
    <t>Syria</t>
  </si>
  <si>
    <t>Tanzania</t>
  </si>
  <si>
    <t>Thailand</t>
  </si>
  <si>
    <t>Tunisia</t>
  </si>
  <si>
    <t>Turkey</t>
  </si>
  <si>
    <t>Turkmenistan</t>
  </si>
  <si>
    <t>Uganda</t>
  </si>
  <si>
    <t>Uruguay</t>
  </si>
  <si>
    <t>United Arab Emirates</t>
  </si>
  <si>
    <t>Venezuela</t>
  </si>
  <si>
    <t>Vietnam</t>
  </si>
  <si>
    <t>Zimbabwe</t>
  </si>
  <si>
    <t>South Sudan</t>
  </si>
  <si>
    <t>PSP.14.a</t>
  </si>
  <si>
    <t>PSP.14.b</t>
  </si>
  <si>
    <t>MIT.04.a</t>
  </si>
  <si>
    <t>MIT.04.b</t>
  </si>
  <si>
    <t>MIT.05.a</t>
  </si>
  <si>
    <t>MIT.05.b</t>
  </si>
  <si>
    <t>MIT.05.c</t>
  </si>
  <si>
    <t>MIT.05.d</t>
  </si>
  <si>
    <t>MIT.05.e</t>
  </si>
  <si>
    <t>MIT.05.f</t>
  </si>
  <si>
    <t>MIT.43.a</t>
  </si>
  <si>
    <t>MIT.43.b</t>
  </si>
  <si>
    <t>Geef van onderstaande betaalmethoden aan of uw instelling hiervan betalingen verwerkt waarbij uw instelling een rol speelt in de geldstroom.
Kies het toepasselijke antwoord voor elk onderdeel:</t>
  </si>
  <si>
    <t>Voer het relatienummer in waaronder uw organisatie is geregistreerd.</t>
  </si>
  <si>
    <t>Apple Pay</t>
  </si>
  <si>
    <r>
      <t xml:space="preserve">Geef aan voor hoeveel klanten en voor welk bedrag in totaal uw instelling deze diensten heeft verleend in het afgelopen kalenderjaar.
</t>
    </r>
    <r>
      <rPr>
        <i/>
        <sz val="8"/>
        <rFont val="Verdana"/>
        <family val="2"/>
      </rPr>
      <t>NB: in deze tabel alleen cijfers invoeren</t>
    </r>
  </si>
  <si>
    <r>
      <t xml:space="preserve">Vemeld de omvang van het nationale en internationale betalingsverkeer dat uw instelling onder de vergunning van DNB verricht in het afgelopen kalenderjaar.
</t>
    </r>
    <r>
      <rPr>
        <i/>
        <sz val="8"/>
        <rFont val="Verdana"/>
        <family val="2"/>
      </rPr>
      <t>NB: in deze tabel alleen cijfers invoeren</t>
    </r>
  </si>
  <si>
    <t>Vermeld het aantal nieuwe merchants van uw instelling in het afgelopen kalenderjaar.</t>
  </si>
  <si>
    <t>Vermeld het totaal aantal merchants waarvan uw instelling afscheid heeft genomen in het afgelopen kalenderjaar (op initiatief van de merchants of op initiatief van uw instelling)</t>
  </si>
  <si>
    <t>Vermeld van hoeveel merchants uw instelling in het afgelopen kalenderjaar afscheid heeft genomen vanwege integriteitsredenen:</t>
  </si>
  <si>
    <t>Crowdfunding met als doel financiering van vastgoed</t>
  </si>
  <si>
    <t xml:space="preserve">FX (foreign exchange) transacties </t>
  </si>
  <si>
    <t>Escrow services</t>
  </si>
  <si>
    <t>Pay Ins voor kansspelen/gambling</t>
  </si>
  <si>
    <t>Payouts voor kansspelen/gambling</t>
  </si>
  <si>
    <t>Heeft uw instelling een SIRA uitgevoerd?</t>
  </si>
  <si>
    <t>Systematische integriteitsrisicoanalyse (SIRA)</t>
  </si>
  <si>
    <t>Indien u vraag MIT.01 met "Ja" heeft beantwoord:</t>
  </si>
  <si>
    <t>Datum (maand-jaar)</t>
  </si>
  <si>
    <t>MIT.02.01</t>
  </si>
  <si>
    <t>MIT.02.02</t>
  </si>
  <si>
    <t>MIT.02.03</t>
  </si>
  <si>
    <t>MIT.02.04</t>
  </si>
  <si>
    <t>Beschrijf (beknopt) de wijziging(en) die is/zijn doorgevoerd n.a.v. de uitgevoerde SIRA of licht toe waarom geen aanpassing(en) is/zijn doorgevoerd</t>
  </si>
  <si>
    <t xml:space="preserve">Voer een datum, (maand/ jaar of maand-jaar), in </t>
  </si>
  <si>
    <t>MIT.03.01</t>
  </si>
  <si>
    <t>MIT.03.02</t>
  </si>
  <si>
    <t>Wat is de frequentie van het actualiseren van de SIRA?</t>
  </si>
  <si>
    <t>een keer per drie jaar</t>
  </si>
  <si>
    <t xml:space="preserve">Toelichting bij bovenstaande vragen over SIRA (optioneel):
</t>
  </si>
  <si>
    <t>De SIRA is een op zichzelf staand document</t>
  </si>
  <si>
    <t>De SIRA is leidend in het formuleren van beleid en procedures</t>
  </si>
  <si>
    <t>De scenario's van de SIRA vormen input voor het beleid rondom transactiemonitoring</t>
  </si>
  <si>
    <t>De SIRA is leidend in het formuleren van (aanvullende) mitigerende maatregelen</t>
  </si>
  <si>
    <t>Ja, in beschrijvende zin geformuleerd (kwalitatief)</t>
  </si>
  <si>
    <t>Ja, met controleerbare indicatoren en/of grenswaarden (kwantitatief)</t>
  </si>
  <si>
    <t>Beide, zowel kwantitatief als kwalitatief</t>
  </si>
  <si>
    <t>Nee, wij hebben geen integrity risk appetite geformuleerd</t>
  </si>
  <si>
    <t>Wie (welke functie) heeft de integrity risk appetite vastgesteld?</t>
  </si>
  <si>
    <t>Geef een toelichting of kies "n.v.t."</t>
  </si>
  <si>
    <t>Beschikt uw instelling over vastgelegd beleid en procedures ten aanzien van de volgende onderwerpen?</t>
  </si>
  <si>
    <t>Cliëntacceptatie</t>
  </si>
  <si>
    <t>Cliëntreview</t>
  </si>
  <si>
    <t>Cliënt exit</t>
  </si>
  <si>
    <t>Uitoefening van de auditfunctie</t>
  </si>
  <si>
    <t>Integriteitsgevoelige functies</t>
  </si>
  <si>
    <t>Giften, evenementen en nevenfuncties</t>
  </si>
  <si>
    <t>Naleving van de meldingsplicht o.g.v. de Wwft</t>
  </si>
  <si>
    <t xml:space="preserve">Wordt hierbij in kaart gebracht: fiscale motieven </t>
  </si>
  <si>
    <t>Wordt hierbij in kaart gebracht: eigendoms- en /zeggenschapsstructuur</t>
  </si>
  <si>
    <t>Wordt hierbij in kaart gebracht: bron/herkomst van de middelen/vermogen</t>
  </si>
  <si>
    <t>Wordt hierbij in kaart gebracht: betrokken landen</t>
  </si>
  <si>
    <t>Wordt hierbij in kaart gebracht: intragroep-activiteiten en -transacties</t>
  </si>
  <si>
    <t>een keer per vier jaar of minder</t>
  </si>
  <si>
    <t xml:space="preserve">Toelichting bij bovenstaande vragen over Beleid en procedures (optioneel):
</t>
  </si>
  <si>
    <t>Transactieprofiel</t>
  </si>
  <si>
    <t>Geef aan of bij de aanvang van de dienstverlening voor een cliënt een transactieprofiel wordt opgemaakt.</t>
  </si>
  <si>
    <t>Met welke frequentie wordt het transactieprofiel geactualiseerd?</t>
  </si>
  <si>
    <t>Intragroep transacties</t>
  </si>
  <si>
    <t>Betrokken banken</t>
  </si>
  <si>
    <t>Beide, handmatig en geautomatiseerd</t>
  </si>
  <si>
    <t>Er is geen transactiemonitoring.</t>
  </si>
  <si>
    <t>Kenmerken van transacties in tekstvelden</t>
  </si>
  <si>
    <t>Worden de business rules periodiek gereviewd?</t>
  </si>
  <si>
    <t xml:space="preserve">Indien u een geautomatiseerde transactiemonitoringsysteem gebruikt, heeft een modelvalidatie plaatsgevonden? 
Onder modelvalidatie wordt zowel kwalitatief, zoals een controle via  een externe audit, als kwantitatief, zoals het toepassen van een regressie model, begrepen.  </t>
  </si>
  <si>
    <t>Ja, kwalitatief</t>
  </si>
  <si>
    <t>Ja, kwantitatief</t>
  </si>
  <si>
    <t>Ja, kwalitatief en kwantitatief</t>
  </si>
  <si>
    <t>Alerts</t>
  </si>
  <si>
    <t>Hoeveel business rules waren er actief in het transactiemonitoringsysteem in het afgelopen kalenderjaar?</t>
  </si>
  <si>
    <t>Hoeveel alerts zijn er afgelopen kalenderjaar gegenereerd door het transactiemonitoringsysteem?</t>
  </si>
  <si>
    <t>Hoeveel alerts zijn (automatisch) afgedaan als false positives?</t>
  </si>
  <si>
    <t>Hoeveel alerts zijn nader onderzocht (door een AML/transactiemonitoringmedewerker)?</t>
  </si>
  <si>
    <t>Hoeveel alerts zijn als true hits/ true positives ge-escaleerd naar Compliance?</t>
  </si>
  <si>
    <t>Hoeveel alerts zijn door Compliance na inhoudelijke beoordeling gesloten als false positives?</t>
  </si>
  <si>
    <t xml:space="preserve">Toelichting bij bovenstaande vragen over Alerts (optioneel):
</t>
  </si>
  <si>
    <t>Meldingen</t>
  </si>
  <si>
    <t>Vermeld of uw instelling zich heeft geregistreerd bij de Financial Intelligence Unit (FIU).</t>
  </si>
  <si>
    <t>Toelichting: een melding kan meerdere transacties bevatten</t>
  </si>
  <si>
    <t>Aantal meldingen</t>
  </si>
  <si>
    <t>Totaal gemeld bij de FIU</t>
  </si>
  <si>
    <t>Op basis van objectieve indicator</t>
  </si>
  <si>
    <t>Op basis van subjectieve indicator: witwassen</t>
  </si>
  <si>
    <t>Op basis van subjectieve indicator: sancties</t>
  </si>
  <si>
    <t>Op basis van subjectieve indicator: terrorismefinanciering</t>
  </si>
  <si>
    <r>
      <t xml:space="preserve">Heeft uw instelling transacties geweigerd omdat er te weinig informatie beschikbaar was over de betaler of begunstigde?
</t>
    </r>
    <r>
      <rPr>
        <sz val="7"/>
        <rFont val="Verdana"/>
        <family val="2"/>
      </rPr>
      <t>* Het gaat hier om informatie zoals aangegeven in de Verordening (EU) 2015/847 betreffende bij geldovermakingen te voegen informatie.</t>
    </r>
  </si>
  <si>
    <t xml:space="preserve">Toelichting bij bovenstaande vragen over Meldingen (optioneel):
</t>
  </si>
  <si>
    <t xml:space="preserve">Toelichting bij bovenstaande vragen over sanctiescreening (optioneel):
</t>
  </si>
  <si>
    <t>MIT.62</t>
  </si>
  <si>
    <t>Naleving Wwft: voorkoming witwassen</t>
  </si>
  <si>
    <t>Naleving Wwft: voorkoming terrorismefinanciering</t>
  </si>
  <si>
    <t>Naleving sanctiewet- en regelgeving</t>
  </si>
  <si>
    <t>MIT.63</t>
  </si>
  <si>
    <t>clientenonderzoek (acceptatie en/of review)</t>
  </si>
  <si>
    <t>MIT.65</t>
  </si>
  <si>
    <t>Critical</t>
  </si>
  <si>
    <t>Hoog</t>
  </si>
  <si>
    <t>Medium</t>
  </si>
  <si>
    <t>Laag</t>
  </si>
  <si>
    <t>MIT.66</t>
  </si>
  <si>
    <t>MIT.70</t>
  </si>
  <si>
    <t xml:space="preserve">Toelichting bij bovenstaande vragen over Compliance (optioneel):
</t>
  </si>
  <si>
    <t>MIT.71</t>
  </si>
  <si>
    <t>MIT.72</t>
  </si>
  <si>
    <t>Indien er getest of gemonitord werd door de auditfunctie van uw instelling, wat waren de uitkomsten? Beschrijf deze per onderwerp.</t>
  </si>
  <si>
    <t>MIT.73</t>
  </si>
  <si>
    <t>Cliëntenonderzoek (acceptatie en/of review)</t>
  </si>
  <si>
    <t>Maatschappelijke betamelijkheid</t>
  </si>
  <si>
    <t>MIT.13</t>
  </si>
  <si>
    <t>MIT.14.01</t>
  </si>
  <si>
    <t>MIT.14.02</t>
  </si>
  <si>
    <t>MIT.17.01</t>
  </si>
  <si>
    <t>MIT.17.02</t>
  </si>
  <si>
    <t>MIT.28</t>
  </si>
  <si>
    <t>MIT.44.01</t>
  </si>
  <si>
    <t>MIT.44.02</t>
  </si>
  <si>
    <t>MIT.44.03</t>
  </si>
  <si>
    <t>MIT.59.01</t>
  </si>
  <si>
    <t>MIT.59.02</t>
  </si>
  <si>
    <t>MIT.59.03</t>
  </si>
  <si>
    <t>MIT.59.04</t>
  </si>
  <si>
    <t>MIT.59.05</t>
  </si>
  <si>
    <t>MIT.67</t>
  </si>
  <si>
    <t>MIT.68</t>
  </si>
  <si>
    <t>MIT.69</t>
  </si>
  <si>
    <t>MIT.74</t>
  </si>
  <si>
    <t>MIT.75</t>
  </si>
  <si>
    <t>MIT.76</t>
  </si>
  <si>
    <t>MIT.77</t>
  </si>
  <si>
    <t>Sancties</t>
  </si>
  <si>
    <t>Terrorismefinanciering</t>
  </si>
  <si>
    <t>Toelichting: Onderstaande vragen hebben betrekking op uw dienstverlening vallende onder de Nederlandse vergunning danwel het Nederlandse bijkantoor.</t>
  </si>
  <si>
    <t>PSP.10</t>
  </si>
  <si>
    <t>Schroothandel</t>
  </si>
  <si>
    <t>Vermeld hier het DNB-Relatienummer waaronder uw instelling bekend is bij DNB. 
Het zgn. MDM-relatienummer bestaande uit 7 cijfers. U kunt dit MDM-nr. vinden onder "Mijn gegevens" als u bent ingelogd met E-herkenning.</t>
  </si>
  <si>
    <t>Horeca (offline)</t>
  </si>
  <si>
    <t>Relaxbedrijven, prostitutie, escort (offline)</t>
  </si>
  <si>
    <t>Adult entertainment (online)</t>
  </si>
  <si>
    <t>Dienstverlening</t>
  </si>
  <si>
    <t xml:space="preserve">Toelichting bij bovenstaande vragen over Transactiemonitoring (optioneel):
</t>
  </si>
  <si>
    <t>MIT.33</t>
  </si>
  <si>
    <t>MIT.36</t>
  </si>
  <si>
    <t>MIT.37</t>
  </si>
  <si>
    <t>MIT.71.01</t>
  </si>
  <si>
    <t>MIT.71.02</t>
  </si>
  <si>
    <t>MIT.71.03</t>
  </si>
  <si>
    <t>MIT.71.04</t>
  </si>
  <si>
    <t>MIT.71.05</t>
  </si>
  <si>
    <t>MIT.71.06</t>
  </si>
  <si>
    <t>MIT.79.01</t>
  </si>
  <si>
    <t>MIT.79.02</t>
  </si>
  <si>
    <t>Voer in alle cellen een getal in</t>
  </si>
  <si>
    <t>Maak een keuze uit het drop-down menu en voer getallen in</t>
  </si>
  <si>
    <t>MIT.35.02</t>
  </si>
  <si>
    <t>MIT.35.03</t>
  </si>
  <si>
    <t>MIT.43.04</t>
  </si>
  <si>
    <t>MIT.52.01</t>
  </si>
  <si>
    <t>MIT.52.02</t>
  </si>
  <si>
    <t>MIT.52.03</t>
  </si>
  <si>
    <t>MIT.52.04</t>
  </si>
  <si>
    <t>MIT.52.05</t>
  </si>
  <si>
    <t>MIT.54.01</t>
  </si>
  <si>
    <t>MIT.54.02</t>
  </si>
  <si>
    <t>MIT.55</t>
  </si>
  <si>
    <t>MIT.59.06</t>
  </si>
  <si>
    <t>MIT.62.01</t>
  </si>
  <si>
    <t>MIT.62.02</t>
  </si>
  <si>
    <t>MIT.62.03</t>
  </si>
  <si>
    <t>MIT.62.04</t>
  </si>
  <si>
    <t>MIT.72.01</t>
  </si>
  <si>
    <t>MIT.72.02</t>
  </si>
  <si>
    <t>MIT.72.03</t>
  </si>
  <si>
    <t>MIT.72.04</t>
  </si>
  <si>
    <t>MIT.72.05</t>
  </si>
  <si>
    <t>MIT.72.06</t>
  </si>
  <si>
    <t>MIT.78</t>
  </si>
  <si>
    <t>MIT.82</t>
  </si>
  <si>
    <t>VN-lijsten</t>
  </si>
  <si>
    <t xml:space="preserve">Als niet anders is aangegeven dient u bij de beantwoording van de vragen de actuele situatie als uitgangspunt te nemen. Enkele vragen hebben betrekking op gegevens over het laatste kalenderjaar of een peildatum; dit is nadrukkelijk vermeld in de vraagstelling. </t>
  </si>
  <si>
    <t>Dienstverlening aan landen</t>
  </si>
  <si>
    <t>Productgroepen</t>
  </si>
  <si>
    <t>Distributie kanalen</t>
  </si>
  <si>
    <t xml:space="preserve">Tax risk appetite </t>
  </si>
  <si>
    <t>Real time</t>
  </si>
  <si>
    <t>Post event</t>
  </si>
  <si>
    <t>Real time en post event</t>
  </si>
  <si>
    <t>Beheer van klantgegevens (bijvoorbeeld opslag in de cloud)</t>
  </si>
  <si>
    <t>PSP.02</t>
  </si>
  <si>
    <t>PSP.04.01</t>
  </si>
  <si>
    <t>PSP.04.02</t>
  </si>
  <si>
    <t>PSP.06.01</t>
  </si>
  <si>
    <t>PSP.06.02</t>
  </si>
  <si>
    <t>PSP.08</t>
  </si>
  <si>
    <t>PSP.06.a</t>
  </si>
  <si>
    <t>PSP.06.b</t>
  </si>
  <si>
    <t>MIT.04</t>
  </si>
  <si>
    <t>MIT.04.01</t>
  </si>
  <si>
    <t>MIT.04.04</t>
  </si>
  <si>
    <t>MIT.04.05</t>
  </si>
  <si>
    <t>MIT.04.06</t>
  </si>
  <si>
    <t>MIT.04.07</t>
  </si>
  <si>
    <t>MIT.04.08</t>
  </si>
  <si>
    <t>MIT.04.09</t>
  </si>
  <si>
    <t>MIT.04.10</t>
  </si>
  <si>
    <t>MIT.04.11</t>
  </si>
  <si>
    <t>MIT.04.12</t>
  </si>
  <si>
    <t>MIT.05 (vervolg)</t>
  </si>
  <si>
    <t>MIT.07.01</t>
  </si>
  <si>
    <t>MIT.07.02</t>
  </si>
  <si>
    <t>MIT.12.01</t>
  </si>
  <si>
    <t>MIT.12.02</t>
  </si>
  <si>
    <t>MIT.12.03</t>
  </si>
  <si>
    <t>MIT.12.04</t>
  </si>
  <si>
    <t>MIT.12.05</t>
  </si>
  <si>
    <t>MIT.12.06</t>
  </si>
  <si>
    <t>MIT.12.07</t>
  </si>
  <si>
    <t>MIT.14.03</t>
  </si>
  <si>
    <t>MIT.16.03</t>
  </si>
  <si>
    <t>MIT.16.04</t>
  </si>
  <si>
    <t>MIT.16.05</t>
  </si>
  <si>
    <t>MIT.16.06</t>
  </si>
  <si>
    <t>MIT.16.07</t>
  </si>
  <si>
    <t>MIT.16.08</t>
  </si>
  <si>
    <t>MIT.16.09</t>
  </si>
  <si>
    <t>MIT.17.a</t>
  </si>
  <si>
    <t>MIT.17.b</t>
  </si>
  <si>
    <t>MIT.18.01</t>
  </si>
  <si>
    <t>MIT.18.02</t>
  </si>
  <si>
    <t>MIT.18.03</t>
  </si>
  <si>
    <t>MIT.18.04</t>
  </si>
  <si>
    <t>MIT.20.01</t>
  </si>
  <si>
    <t>MIT.20.02</t>
  </si>
  <si>
    <t>MIT.22.01</t>
  </si>
  <si>
    <t>MIT.22.02</t>
  </si>
  <si>
    <t>MIT.22.03</t>
  </si>
  <si>
    <r>
      <t xml:space="preserve">Vermeld voor uw instelling het aantal actieve merchants dat uw instelling in Nederland heeft geïdentificeerd heeft als PEP in het afgelopen kalenderjaar. 
</t>
    </r>
    <r>
      <rPr>
        <i/>
        <sz val="8"/>
        <rFont val="Verdana"/>
        <family val="2"/>
      </rPr>
      <t>PEP = politically exposed person</t>
    </r>
  </si>
  <si>
    <r>
      <t xml:space="preserve">Vermeld voor uw instelling het aantal actieve merchants waarvan uw instelling nog niet heeft geïdentificeerd heeft of er sprake is van een PEP. 
</t>
    </r>
    <r>
      <rPr>
        <i/>
        <sz val="8"/>
        <rFont val="Verdana"/>
        <family val="2"/>
      </rPr>
      <t>PEP = politically exposed person</t>
    </r>
  </si>
  <si>
    <r>
      <t xml:space="preserve">Vermeld voor uw instelling het aantal UBO's dat uw instelling in Nederland geïdentificeerd heeft als in Nederland woonachtige PEP in het afgelopen kalenderjaar: 
</t>
    </r>
    <r>
      <rPr>
        <i/>
        <sz val="8"/>
        <rFont val="Verdana"/>
        <family val="2"/>
      </rPr>
      <t>PEP = politically exposed person
UBO: 'Ultimate Beneficial Owner' of uiteindelijk belanghebbende</t>
    </r>
  </si>
  <si>
    <r>
      <t xml:space="preserve">Vermeld voor uw instelling het aantal UBO's dat uw instelling in Nederland geïdentificeerd heeft als </t>
    </r>
    <r>
      <rPr>
        <b/>
        <sz val="8"/>
        <rFont val="Verdana"/>
        <family val="2"/>
      </rPr>
      <t xml:space="preserve">niet </t>
    </r>
    <r>
      <rPr>
        <sz val="8"/>
        <rFont val="Verdana"/>
        <family val="2"/>
      </rPr>
      <t xml:space="preserve">in Nederland woonachtige PEP in het afgelopen kalenderjaar: 
</t>
    </r>
  </si>
  <si>
    <t>Wij verzoeken u de voor u van toepassing zijnde vragen volledig in te vullen. Indien u wordt verzocht om een aantal in te vullen, en het antwoord voor uw organisatie op die vraag is nul of niet van toepassing, verzoeken we u om in het antwoordveld een '0' in te vullen. Ook indien een vraag voor uw instelling niet van toepassing is kunt u een '0' invullen. 
Indien het door u ingevulde antwoord aan de gestelde condities voldoet, verdwijnt de rode tekst in de "controle"-kolom.
U dient alle vragen te beantwoorden.</t>
  </si>
  <si>
    <t>Indien u vraag MIT.09 met "Ja" heeft beantwoord:</t>
  </si>
  <si>
    <t>Aantal (fte)</t>
  </si>
  <si>
    <t>Voer een geheel getal tussen 0 en 100</t>
  </si>
  <si>
    <t>Charitatieve instellingen met bestemming in hoog risicolanden</t>
  </si>
  <si>
    <t>Charitatieve instellingen met bestemming in niet hoog risicolanden</t>
  </si>
  <si>
    <t>Stichtingen met bestemming in hoog risicolanden</t>
  </si>
  <si>
    <t>Stichtingen met bestemming in niet hoog risicolanden</t>
  </si>
  <si>
    <t>Verwerkt uw instelling transacties voor sub-merchants die via een Payment Facilitator/Reseller zijn aangebracht?</t>
  </si>
  <si>
    <t>Verwerkt uw instelling transacties voor sub-merchants die via een platform/marktplaats zijn aangebracht?</t>
  </si>
  <si>
    <t xml:space="preserve">Zo ja: Ziet uw instelling het platform/marktplaats als uw merchant? </t>
  </si>
  <si>
    <t>Ziet uw instelling de partijen actief op dit platform/markplaats als sub-merchants?</t>
  </si>
  <si>
    <t xml:space="preserve">Wie voert cliëntenonderzoek uit op de sub-merchants? </t>
  </si>
  <si>
    <t xml:space="preserve">Verwerkt uw instelling transacties voor sub-merchants die via een andere partij dan hiervoor benoemd zijn aangebracht? </t>
  </si>
  <si>
    <t>Zo ja, welke partij betreft dit?</t>
  </si>
  <si>
    <t>Er wordt geen cliëntenonderzoek op de sub-merchants uitgevoerd</t>
  </si>
  <si>
    <t>Een andere instelling, niet zijnde de aanbrenger van de sub-merchant of mijn eigen instelling</t>
  </si>
  <si>
    <t>Mijn eigen instelling</t>
  </si>
  <si>
    <t>De partij die de sub-merchants aanbrengt</t>
  </si>
  <si>
    <t>Hoeveel sub-merchants bedient uw instelling?</t>
  </si>
  <si>
    <t>Voert uw instelling sanctiescreening uit op uw sub-merchants?</t>
  </si>
  <si>
    <t>Aanvullende vragen m.b.t. eventuele sub-merchants*:</t>
  </si>
  <si>
    <t>*Sub-merchant: Merchants die door een Partner/ Facilitator/Reseller zijn aangedragen.</t>
  </si>
  <si>
    <t>Dating/ relatiebemiddelingsplatform</t>
  </si>
  <si>
    <t xml:space="preserve">Handelaren CFD </t>
  </si>
  <si>
    <t>Beleggingsonderneming/ beleggingsinstelling</t>
  </si>
  <si>
    <t>Vragenlijst Integriteitsrisico 2021</t>
  </si>
  <si>
    <t>Nee, maar wij hebben concrete plannen om in 2021 deze technologie te gaan implementeren</t>
  </si>
  <si>
    <t>Wij verzoeken u de ingevulde vragenlijst uiterlijk 27 mei 2021 in te vullen en te verzenden.</t>
  </si>
  <si>
    <t>Vragenlijst integriteitsrisico risicobeheersing 2021</t>
  </si>
  <si>
    <t>Deze vragen dienen beantwoord te worden vanuit het perspectief van uw hoofdkantoor voor uw Nederlandse bedrijf. Voor branches dienen deze vragen beantwoord te worden vanuit het perspectief van uw kantoor in Nederland.</t>
  </si>
  <si>
    <t>MIT.A. SIRA</t>
  </si>
  <si>
    <t>Gaf de meest recent uitgevoerde SIRA aanleiding tot aanpassing van het beleid, procedures of maatregelen van uw Instelling?</t>
  </si>
  <si>
    <t>Gaf de meest recent uitgevoerde SIRA aanleiding tot toevoeging van scenario's voor relevante integriteitsrisico's?</t>
  </si>
  <si>
    <t>Gaf de meest recent uitgevoerde SIRA aanleiding tot aanpassing van de integrity risk appetite van uw instelling?</t>
  </si>
  <si>
    <t>MIT.02.05</t>
  </si>
  <si>
    <t>Indien u 'Anders' of 'N.v.t.' heeft ingevuld, licht uw antwoord dan hier toe.</t>
  </si>
  <si>
    <t xml:space="preserve">Welke van de hieronder genoemde integriteitsrisico's zijn opgenomen in uw meest recente SIRA, en -zo ja- hoeveel scenario’s zijn er opgesteld?
</t>
  </si>
  <si>
    <t>Aantal scenario's*</t>
  </si>
  <si>
    <t>Omkoping</t>
  </si>
  <si>
    <t xml:space="preserve">Ontduiking van fiscale regelgeving </t>
  </si>
  <si>
    <t xml:space="preserve">Ontwijking van fiscale regelgeving </t>
  </si>
  <si>
    <t xml:space="preserve">Interne fraude en oplichting (door medewerkers/bestuurders/commissarissen van uw instelling) </t>
  </si>
  <si>
    <t xml:space="preserve">Marktmanipulatie </t>
  </si>
  <si>
    <t>Maatschappelijk onbetamelijkheid (artikel 3:10, eerste lid, sub d Wft)</t>
  </si>
  <si>
    <t>MIT.04.13</t>
  </si>
  <si>
    <t>Hebben de scenario's die in de SIRA zijn opgenomen voor witwassen tevens betrekking op het in beeld brengen van de gronddelicten (zoals mensenhandel, drugsproductie en -handel, wildlife crime) die hieraan ten grondslag liggen?</t>
  </si>
  <si>
    <t>Risk manager (2e lijn)</t>
  </si>
  <si>
    <t>Compliance officer (2e lijn)</t>
  </si>
  <si>
    <t>Audit (3e lijn)</t>
  </si>
  <si>
    <t>Toepassen</t>
  </si>
  <si>
    <t>MIT.05.g</t>
  </si>
  <si>
    <t>MIT.05.11</t>
  </si>
  <si>
    <t>MIT.05.12</t>
  </si>
  <si>
    <t>MIT.06.01</t>
  </si>
  <si>
    <t>Op basis van welke informatie wordt de SIRA opgesteld?</t>
  </si>
  <si>
    <t>MIT.06.02</t>
  </si>
  <si>
    <t>Geef een toelichting op uw antwoord bij vraag MIT.06.01</t>
  </si>
  <si>
    <t>Worden de uitkomsten van de SIRA meegenomen in de volgende processen en activiteiten?</t>
  </si>
  <si>
    <t>Opstellen/aanpassen van de Integrity Risk Appetite</t>
  </si>
  <si>
    <t>Beleid en procedures ten aanzien van integriteitsaspecten (inclusief mitigerende maatregelen)</t>
  </si>
  <si>
    <t>MIT.07.03</t>
  </si>
  <si>
    <t>Nieuwe producten en dienstverlening</t>
  </si>
  <si>
    <t>MIT.07.04</t>
  </si>
  <si>
    <t>Opstellen van scenario's en business rules voor transactiemonitoring</t>
  </si>
  <si>
    <t>MIT.07.05</t>
  </si>
  <si>
    <t>Anders (licht toe bij vraag MIT.07.06)</t>
  </si>
  <si>
    <t>MIT.07.06</t>
  </si>
  <si>
    <t>Indien u bij vraag MIT.07.05 'Ja' heeft ingevuld, beschrijf hier waarvoor u de SIRA-uitkomsten (tevens) gebruikt.</t>
  </si>
  <si>
    <t>Integrity Risk Appetite*</t>
  </si>
  <si>
    <t>Heeft uw instelling een integrity risk appetite geformuleerd?</t>
  </si>
  <si>
    <r>
      <t xml:space="preserve">Heeft de geformuleerde </t>
    </r>
    <r>
      <rPr>
        <i/>
        <sz val="8"/>
        <rFont val="Verdana"/>
        <family val="2"/>
      </rPr>
      <t>integrity risk appetite</t>
    </r>
    <r>
      <rPr>
        <sz val="8"/>
        <rFont val="Verdana"/>
        <family val="2"/>
      </rPr>
      <t xml:space="preserve"> betrekking op een of meer van de hieronder genoemde </t>
    </r>
    <r>
      <rPr>
        <i/>
        <sz val="8"/>
        <rFont val="Verdana"/>
        <family val="2"/>
      </rPr>
      <t>externe</t>
    </r>
    <r>
      <rPr>
        <sz val="8"/>
        <rFont val="Verdana"/>
        <family val="2"/>
      </rPr>
      <t xml:space="preserve"> factoren?</t>
    </r>
  </si>
  <si>
    <t>Accepteren van klantgroepen</t>
  </si>
  <si>
    <r>
      <t xml:space="preserve">Heeft de geformuleerde </t>
    </r>
    <r>
      <rPr>
        <i/>
        <sz val="8"/>
        <rFont val="Verdana"/>
        <family val="2"/>
      </rPr>
      <t>integrity risk appetite</t>
    </r>
    <r>
      <rPr>
        <sz val="8"/>
        <rFont val="Verdana"/>
        <family val="2"/>
      </rPr>
      <t xml:space="preserve"> betrekking op een of meer van de hieronder genoemde</t>
    </r>
    <r>
      <rPr>
        <i/>
        <sz val="8"/>
        <rFont val="Verdana"/>
        <family val="2"/>
      </rPr>
      <t xml:space="preserve"> interne</t>
    </r>
    <r>
      <rPr>
        <sz val="8"/>
        <rFont val="Verdana"/>
        <family val="2"/>
      </rPr>
      <t xml:space="preserve"> factoren?</t>
    </r>
  </si>
  <si>
    <t>MIT.13.01</t>
  </si>
  <si>
    <t>Klantendossiers die voldoen aan vereisten zoals gesteld in de Wwft</t>
  </si>
  <si>
    <t>MIT.13.02</t>
  </si>
  <si>
    <t>Pre- en posttransactiemonitoringsystemen</t>
  </si>
  <si>
    <t>MIT.13.03</t>
  </si>
  <si>
    <t>Alertafhandelingsproces</t>
  </si>
  <si>
    <t>MIT.13.04</t>
  </si>
  <si>
    <t>Training van medewerkers/bestuurders/commissarissen</t>
  </si>
  <si>
    <t>MIT.13.05</t>
  </si>
  <si>
    <t>Melden van giften, entertainment en belangenverstrengeling door medewerkers/bestuurders/commissarissen</t>
  </si>
  <si>
    <t>Indien u 'Ja' heeft ingevuld bij MIT 12.01 (accepteren van klantgroepen): omschrijf welke klantgroepen dit betreft.</t>
  </si>
  <si>
    <t>Is uw instelling actief afscheid aan het nemen van bestaande klanten die buiten uw integrity risk appetite vallen (bijv. door bijstelling van de integrity risk appetite)?</t>
  </si>
  <si>
    <t>MIT.15</t>
  </si>
  <si>
    <t xml:space="preserve">Toelichting bij bovenstaande vragen over risk appetite (optioneel):
</t>
  </si>
  <si>
    <t>MIT.B. Beleid, procedures en maatregelen</t>
  </si>
  <si>
    <t>Beleid en procedures</t>
  </si>
  <si>
    <t>Transactiemonitoring en alertafhandelingsproces</t>
  </si>
  <si>
    <t>Ontduiking en ontwijking van fiscale regelgeving</t>
  </si>
  <si>
    <t>Belangenverstrengeling</t>
  </si>
  <si>
    <t>MIT.16.10</t>
  </si>
  <si>
    <t>Interne en externe fraude</t>
  </si>
  <si>
    <t>MIT.16.11</t>
  </si>
  <si>
    <t>MIT.16.12</t>
  </si>
  <si>
    <t>Sanctie hit afhandeling</t>
  </si>
  <si>
    <t>MIT.16.13</t>
  </si>
  <si>
    <t xml:space="preserve">Sanctie hits melding </t>
  </si>
  <si>
    <t>MIT.16.14</t>
  </si>
  <si>
    <t>Omgang met en melden van integriteitsincidenten (intern en/of extern)</t>
  </si>
  <si>
    <t>MIT.16.15</t>
  </si>
  <si>
    <t>MIT.16.16</t>
  </si>
  <si>
    <t>MIT.16.17</t>
  </si>
  <si>
    <t xml:space="preserve">Vervullen van de compliancefunctie </t>
  </si>
  <si>
    <t>MIT.16.18</t>
  </si>
  <si>
    <t>MIT.16.19</t>
  </si>
  <si>
    <t>Functiescheiding: scheiding van bestuurlijke verantwoordelijkheid m.b.t. compliance en audit.</t>
  </si>
  <si>
    <t>MIT.17</t>
  </si>
  <si>
    <t>Zakelijke 
klanten</t>
  </si>
  <si>
    <t>Particuliere klanten</t>
  </si>
  <si>
    <t>Stelt u bij het remote onboarden specifieke vragen om inzicht te verkrijgen in het beoogde doel en aard van de zakelijke relatie?</t>
  </si>
  <si>
    <t>MIT.17.03</t>
  </si>
  <si>
    <t>Indien u “Ja” heeft ingevuld bij vraag MIT.17.02: geef hier een toelichting welke vragen dit zijn.</t>
  </si>
  <si>
    <t>MIT.18.a</t>
  </si>
  <si>
    <t>MIT.18.b</t>
  </si>
  <si>
    <t>Op welke manieren kan een klant, volgens het vastgestelde beleid van uw instelling, on-boarden?</t>
  </si>
  <si>
    <t>Internet</t>
  </si>
  <si>
    <t>App</t>
  </si>
  <si>
    <t>Balie/Loket</t>
  </si>
  <si>
    <t>Derde partij</t>
  </si>
  <si>
    <t>MIT.18.05</t>
  </si>
  <si>
    <t>Anders (licht toe bij vraag MIT.18.06)</t>
  </si>
  <si>
    <t>MIT.18.06</t>
  </si>
  <si>
    <t>Indien u “Ja” heeft ingevuld bij vraag MIT.18.05: geef hier een toelichting.</t>
  </si>
  <si>
    <t>MIT.19.01</t>
  </si>
  <si>
    <t>Heeft uw instelling klantgroepen gedefinieerd die uitgesloten zijn van remote onboarding?</t>
  </si>
  <si>
    <t>MIT.19.02</t>
  </si>
  <si>
    <t>Is het bij uw instelling mogelijk om een natuurlijke persoon middels remote onboarding te accepteren als cliënt zonder tussenkomst van een medewerker van uw instelling (of van een derde partij)?</t>
  </si>
  <si>
    <t>MIT.19.03</t>
  </si>
  <si>
    <t>Indien u “Ja” heeft ingevuld bij vraag MIT.19.01: geef hier een toelichting.</t>
  </si>
  <si>
    <t>MIT.20</t>
  </si>
  <si>
    <t>Indien u remote onboarding aanbiedt: op welke wijze dient, volgens het vastgestelde beleid van uw instelling, de identiteit van een particuliere klant te worden geverifieerd?</t>
  </si>
  <si>
    <t>MIT.20.03</t>
  </si>
  <si>
    <t>Uploaden foto of kopie van identificatiebewijs</t>
  </si>
  <si>
    <t>MIT.20.04</t>
  </si>
  <si>
    <t>Uploaden foto van bankafschrift, salarisstrook of overige documenten die NAW-gegevens bevatten</t>
  </si>
  <si>
    <t>MIT.20.05</t>
  </si>
  <si>
    <t>Scan van NFC chip van het identiteitsdocument met toestel</t>
  </si>
  <si>
    <t>MIT.20.06</t>
  </si>
  <si>
    <t>Scan van NFC chip van het identiteitsdocument met toestel, en via NFC chip een technische vergelijking van de pasfoto van identiteitsdocument met gemaakte selfie of bewegend beeld</t>
  </si>
  <si>
    <t>MIT.20.07</t>
  </si>
  <si>
    <t>Uitvraag van paspoortgegevens via online aanvraagformulier</t>
  </si>
  <si>
    <t>MIT.20.08</t>
  </si>
  <si>
    <t>Scan identiteitsbewijs, selfie of bewegend beeld, echtheid document wordt gecontroleerd door een natuurlijk persoon</t>
  </si>
  <si>
    <t>MIT.20.09</t>
  </si>
  <si>
    <t>Online identificeren met een unieke code</t>
  </si>
  <si>
    <t>MIT.20.10</t>
  </si>
  <si>
    <t>Verificatie van de identiteit gaat via balie/loket</t>
  </si>
  <si>
    <t>MIT.20.11</t>
  </si>
  <si>
    <t>Anders, namelijk:</t>
  </si>
  <si>
    <t>Integriteitsrisicoprofiel
Worden voorafgaand aan de dienstverlening aan een cliënt de integriteitsrisico’s in kaart gebracht en vastgelegd in een integriteitsrisicoprofiel?</t>
  </si>
  <si>
    <t>MIT.21.01</t>
  </si>
  <si>
    <t>Wordt hierbij in kaart gebracht: identificatie en verificatie van de client</t>
  </si>
  <si>
    <t>MIT.21.02</t>
  </si>
  <si>
    <t>Wordt hierbij in kaart gebracht: identicifatie en verificatie van de Ultimate Benificial Owner</t>
  </si>
  <si>
    <t>MIT.21.03</t>
  </si>
  <si>
    <t>MIT.21.04</t>
  </si>
  <si>
    <t>Wordt hierbij in kaart gebracht: beoogde doel en aard van de zakelijke relatie</t>
  </si>
  <si>
    <t>MIT.21.05</t>
  </si>
  <si>
    <t>MIT.21.06</t>
  </si>
  <si>
    <t>Wordt hierbij in kaart gebracht: vertegenwoordigers</t>
  </si>
  <si>
    <t>MIT.21.07</t>
  </si>
  <si>
    <t>MIT.21.08</t>
  </si>
  <si>
    <t>Wordt hierbij in kaart gebracht: substance*</t>
  </si>
  <si>
    <t>MIT.21.09</t>
  </si>
  <si>
    <t>Mit.22.a</t>
  </si>
  <si>
    <t>Mit.22.b</t>
  </si>
  <si>
    <t>Wordt het risicoprofiel van de klanten periodiek gereviewd? Geef hieronder per risicocategorie aan met welke frequentie deze review wordt uitgevoerd:</t>
  </si>
  <si>
    <t>Laag risico klanten</t>
  </si>
  <si>
    <t>Midden risico klanten</t>
  </si>
  <si>
    <t>Hoog risico klanten</t>
  </si>
  <si>
    <t>Onacceptabel risico klanten</t>
  </si>
  <si>
    <t>Mit.23.a</t>
  </si>
  <si>
    <t>Mit.23.b</t>
  </si>
  <si>
    <t>MIT.23.01</t>
  </si>
  <si>
    <t xml:space="preserve">Heeft uw instelling achterstanden in het uitvoeren van de periodieke reviews volgens uw eigen gehanteerde beleid per 31-12-2020? </t>
  </si>
  <si>
    <t>MIT.23.02</t>
  </si>
  <si>
    <t>MIT.23.03</t>
  </si>
  <si>
    <t>MIT.23.04</t>
  </si>
  <si>
    <t>MIT.23.05</t>
  </si>
  <si>
    <t>MIT.23.06</t>
  </si>
  <si>
    <t>Heeft uw instelling een plan met concrete tijdslijnen opgesteld om de achterstanden in de periodieke reviews te herstellen?</t>
  </si>
  <si>
    <t>Vermeld het aantal medewerkers (in fte) dat werkzaam is in het CDD proces bij uw instelling op peildatum 31-12-2020. Indien dit aantal niet bekend is mag u een geschat aantal (in fte) vermelden.</t>
  </si>
  <si>
    <t xml:space="preserve">Indien gewenst kunt u hier een toelichting geven op uw antwoorden op de hiervoor gestelde vragen over periodieke reviews </t>
  </si>
  <si>
    <t>MIT.27.01</t>
  </si>
  <si>
    <t>MIT.27.02</t>
  </si>
  <si>
    <t>Op welke wijze wordt een transactieprofiel opgesteld?</t>
  </si>
  <si>
    <t>MIT.27.03</t>
  </si>
  <si>
    <t>Indien u vraag MIT.27.01 met "Ja" heeft beantwoord: 
Geef aan welke aspecten u betrekt bij het verwachte transactieprofiel.</t>
  </si>
  <si>
    <t>MIT.28.01</t>
  </si>
  <si>
    <t>MIT.28.02</t>
  </si>
  <si>
    <t>MIT.28.03</t>
  </si>
  <si>
    <t>MIT.28.04</t>
  </si>
  <si>
    <t>MIT.28.05</t>
  </si>
  <si>
    <t>MIT.28.06</t>
  </si>
  <si>
    <t>MIT.28.07</t>
  </si>
  <si>
    <t>MIT.29.01</t>
  </si>
  <si>
    <t>Vermeld of monitoring van transacties plaatsvindt bij uw instelling en zoja, op welk wijze.</t>
  </si>
  <si>
    <t>MIT.29.02</t>
  </si>
  <si>
    <t>Indien uw instelling gebruik maakt van geautomatiseerde transactiemonitoring: welk automatisch systeem of systemen heeft u geimplementeerd?</t>
  </si>
  <si>
    <t xml:space="preserve">Gebruikt uw instelling in het transactiemonitoringproces business rules ten aanzien van de volgende onderwerpen?
</t>
  </si>
  <si>
    <t>MIT.30.01</t>
  </si>
  <si>
    <t>Hoog risico landen</t>
  </si>
  <si>
    <t>MIT.30.02</t>
  </si>
  <si>
    <t>MIT.30.03</t>
  </si>
  <si>
    <t>Klantsegmenten^</t>
  </si>
  <si>
    <t>MIT.30.04</t>
  </si>
  <si>
    <t>MIT.30.05</t>
  </si>
  <si>
    <t>MIT.30.06</t>
  </si>
  <si>
    <t>MIT.30.07</t>
  </si>
  <si>
    <t>MIT.30.08</t>
  </si>
  <si>
    <t>MIT.30.09</t>
  </si>
  <si>
    <t>MIT.30.10</t>
  </si>
  <si>
    <r>
      <t xml:space="preserve">Indien u "Overig" met "Ja" heeft beantwoord:
Licht toe welke </t>
    </r>
    <r>
      <rPr>
        <i/>
        <sz val="8"/>
        <rFont val="Verdana"/>
        <family val="2"/>
      </rPr>
      <t>business rules</t>
    </r>
    <r>
      <rPr>
        <sz val="8"/>
        <rFont val="Verdana"/>
        <family val="2"/>
      </rPr>
      <t xml:space="preserve"> door uw instelling worden gebruikt. </t>
    </r>
  </si>
  <si>
    <t>MIT.32.01</t>
  </si>
  <si>
    <t>MIT.32.02</t>
  </si>
  <si>
    <t>MIT.32.03</t>
  </si>
  <si>
    <t>Heeft de meest recente review van de business rules geleid tot aanpassing van de betreffende business rules?</t>
  </si>
  <si>
    <t>MIT.32.04</t>
  </si>
  <si>
    <t>Vindt de detectie van (mogelijke) ongebruikelijke financiële transacties real-time of post-event plaats (zoals overschrijvingen van bankrekeningen)?</t>
  </si>
  <si>
    <t xml:space="preserve">Heeft uw instelling achterstanden in het uitvoeren van de alert-beoordelingen volgens uw eigen gehanteerde beleid per 31-12-2020? </t>
  </si>
  <si>
    <t>Heeft uw instelling een plan met concrete tijdslijnen opgesteld om de achterstanden in de alert-beoordelingen te herstellen?</t>
  </si>
  <si>
    <t>Indien u 'Ja' heeft geantwoord bij vraag MIT.35.02: wat zijn de achterstanden (aantal alerts) in het uitvoeren van de alert beoordelingen op peildatum 31-12-2020? Indien geen sprake is van achterstanden kunt u hier een 0 invullen.</t>
  </si>
  <si>
    <t>Past uw instelling technologieën zoals artificial intelligence en/of machine learning toe in het transactiemonitoringproces?</t>
  </si>
  <si>
    <t>Vermeld het aantal medewerkers (in fte) dat werkzaam is in het transactiemonitoringsproces (end-to-end)  bij uw instelling op peildatum 31-12-2020.</t>
  </si>
  <si>
    <t>Indien dit cijfer niet beschikbaar is geef dan een schatting.</t>
  </si>
  <si>
    <t>MIT.39</t>
  </si>
  <si>
    <t>MIT.40.01</t>
  </si>
  <si>
    <t>MIT.40.02</t>
  </si>
  <si>
    <t>MIT.40.03</t>
  </si>
  <si>
    <t>MIT.40.04</t>
  </si>
  <si>
    <t>MIT.40.05</t>
  </si>
  <si>
    <t>MIT.40.06</t>
  </si>
  <si>
    <t>MIT.40.07</t>
  </si>
  <si>
    <t>Geef aan hoeveel -en volgens welke indicatoren- meldingen en (voorgenomen) transacties uiteindelijk werden gemeld bij de FIU in het afgelopen kalenderjaar (Nederland)</t>
  </si>
  <si>
    <t>Op basis van subjectieve indicator: ontduiking of ontwijking van fiscale regelgeving</t>
  </si>
  <si>
    <t>MIT.43.05</t>
  </si>
  <si>
    <t>Op basis van subjectieve indicator: omkoping/belangenverstrengeling</t>
  </si>
  <si>
    <t>MIT.43.06</t>
  </si>
  <si>
    <t>MIT.43.07</t>
  </si>
  <si>
    <t>MIT.43.08</t>
  </si>
  <si>
    <t>Op basis van subjectieve indicator: externe fraude</t>
  </si>
  <si>
    <t>MIT.43.09</t>
  </si>
  <si>
    <t>Op basis van subjectieve indicator: overig</t>
  </si>
  <si>
    <t>Indien u vraag MIT.44.01 met "Ja" heeft beantwoord, heeft u informatie over het aantal geweigerde transacties?</t>
  </si>
  <si>
    <t>Indien u vraag MIT.44.01 met "Ja" heeft beantwoord, hoeveel transacties heeft uw instelling geweigerd?</t>
  </si>
  <si>
    <t xml:space="preserve">Controleert uw instelling voorafgaand aan de dienstverlening of een potentiële klant en zijn UBO's* voorkomen op sanctielijsten?
</t>
  </si>
  <si>
    <t>Indien u vraag MIT.46 met "Ja" heeft beantwoord:
Geef aan welke sanctielijsten worden gebruikt bij deze controle.</t>
  </si>
  <si>
    <t>MIT.47.01</t>
  </si>
  <si>
    <t>MIT.47.02</t>
  </si>
  <si>
    <t>MIT.47.03</t>
  </si>
  <si>
    <t>MIT.47.04</t>
  </si>
  <si>
    <t>MIT.47.05</t>
  </si>
  <si>
    <t>MIT.48.a</t>
  </si>
  <si>
    <t>MIT.48.b</t>
  </si>
  <si>
    <t>Controleert uw instelling na aanvang van de dienstverlening of een klant en zijn UBO’s* voorkomen op de sanctielijsten? Zo ja, hoe vaak per jaar voert u deze controle uit?
Selecteer alle mogelijkheden, er zijn meerdere antwoorden mogelijk.</t>
  </si>
  <si>
    <t>Frequentie (aantal controles /jaar)</t>
  </si>
  <si>
    <t>MIT.48.01</t>
  </si>
  <si>
    <t xml:space="preserve">Periodieke controle van alle klanten </t>
  </si>
  <si>
    <t>MIT.48.02</t>
  </si>
  <si>
    <t>Periodieke controle voor alleen klanten met een hoger risicoprofiel</t>
  </si>
  <si>
    <t>MIT.48.03</t>
  </si>
  <si>
    <t>Periodieke controle van alle UBO's</t>
  </si>
  <si>
    <t>MIT.48.04</t>
  </si>
  <si>
    <t>Periodieke controle voor alleen UBO's waarvan de klant een hoger risicoprofiel heeft</t>
  </si>
  <si>
    <t>MIT.48.05</t>
  </si>
  <si>
    <t>Periodieke controle van alle vertegenwoordigers</t>
  </si>
  <si>
    <t>MIT.48.06</t>
  </si>
  <si>
    <t>Periodieke controle voor alleen vertegenwoordigers waarvan de klant een hoger risicoprofiel heeft</t>
  </si>
  <si>
    <t>MIT.48.07</t>
  </si>
  <si>
    <t>MIT.48.08</t>
  </si>
  <si>
    <t xml:space="preserve">Controle bij mutaties klant (bijv. wijziging UBO) </t>
  </si>
  <si>
    <t>Controleert uw instelling bij het uitvoeren van (klant) transacties of een klant of tegenpartij voorkomt op sanctielijsten?
Het betreft transacties die uw instelling verricht voor of namens uw klanten.</t>
  </si>
  <si>
    <t>Tot hoeveel daadwerkelijke hits heeft de sanctiescreening in 2020 geleid?
Toelichting: het gaat hier om het aantal personen dat op een sanctielijst voorkomt die door uw instelling zijn gedetecteerd door middel van een screeningsprocedure.</t>
  </si>
  <si>
    <t>Uitbesteding</t>
  </si>
  <si>
    <t>Zijn de volgende processen (of onderdelen ervan) uitbesteed aan derde partijen?</t>
  </si>
  <si>
    <t>CDD klant-acceptatie</t>
  </si>
  <si>
    <t>MIT.52.06</t>
  </si>
  <si>
    <t>MIT.52.07</t>
  </si>
  <si>
    <t>MIT.52.08</t>
  </si>
  <si>
    <t>Andere processen die gerelateerd zijn aan de integriteitsrisicobeheersing binnen uw instelling (licht toe bij MIT.52.09)</t>
  </si>
  <si>
    <t>MIT.52.09</t>
  </si>
  <si>
    <t>Om welke processen gaat het  (aansluitend bij uw antwoord op vraag MIT.52.08)?</t>
  </si>
  <si>
    <t>Legt uw instelling in uitbestedingsovereenkomsten de verplichtingen vast t.a.v. de naleving van de Wft, Wwft en de Sanctiewet 1977?</t>
  </si>
  <si>
    <t xml:space="preserve">Vermeld of uw instelling periodiek de naleving beoordeelt van de verplichtingen uit hoofde van de Wft, Wwft en de Sanctiewet 1977 door partijen aan wie uw instelling werkzaamheden heeft uitbesteed.
</t>
  </si>
  <si>
    <t>Heeft uw instelling in het afgelopen kalenderjaar de naleving beoordeeld van de verplichtingen uit hoofde van de Wft, Wwft en de sanctiewet 1977 door partijen aan wie uw instelling werkzaamheden heeft uitbesteed?</t>
  </si>
  <si>
    <t>MIT.55.01</t>
  </si>
  <si>
    <t>MIT.55.02</t>
  </si>
  <si>
    <t>MIT.55.03</t>
  </si>
  <si>
    <t>MIT.55.04</t>
  </si>
  <si>
    <t>MIT.55.05</t>
  </si>
  <si>
    <t xml:space="preserve">Toelichting bij bovenstaande vragen over uitbesteding (optioneel):
</t>
  </si>
  <si>
    <t>MIT.C.     Opleiding en training</t>
  </si>
  <si>
    <t>MIT.57.a</t>
  </si>
  <si>
    <t>MIT.57.b</t>
  </si>
  <si>
    <t>MIT.57.c</t>
  </si>
  <si>
    <t>Vermeld voor uw instelling of er een verplichting bestaat voor de hieronder vermelde medewerkers om een opleiding of trainingsprogramma te volgen op de volgende gebieden:
- Wwft
- Sanctiewet- en regelgeving
- Wft/overige integriteitsrisico's
Geef daarbij aan of het gaat om klassikale of e-learning opleidingen.</t>
  </si>
  <si>
    <t>Sanctiewet- en regelgeving</t>
  </si>
  <si>
    <t>MIT.57.01</t>
  </si>
  <si>
    <t>MIT.57.02</t>
  </si>
  <si>
    <t>Medewerkers backoffice (CDD analisten/TM analisten)</t>
  </si>
  <si>
    <t>MIT.57.03</t>
  </si>
  <si>
    <t>MIT.57.04</t>
  </si>
  <si>
    <t>MIT.57.05</t>
  </si>
  <si>
    <t>MIT.57.06</t>
  </si>
  <si>
    <t>RvC/RvT</t>
  </si>
  <si>
    <t xml:space="preserve">Indien u vraag MIT.57.07 met "Ja" heeft beantwoord:
Licht toe welke functies dit betreft. </t>
  </si>
  <si>
    <t>MIT.59.a</t>
  </si>
  <si>
    <t>MIT.59.b</t>
  </si>
  <si>
    <t>MIT.59.c</t>
  </si>
  <si>
    <t>Vermeld voor uw instelling wat het (geschatte) aandeel van de medewerkers is dat de afgelopen twee jaar (2019 en 2020) een opleiding of trainingsprogramma heeft gevolgd op de gebieden Wwft en Sanctiewet- en regelgeving.</t>
  </si>
  <si>
    <t>MIT.59.07</t>
  </si>
  <si>
    <t xml:space="preserve">Toelichting bij bovenstaande vragen over Opleiding (optioneel):
</t>
  </si>
  <si>
    <t>Werden in het afgelopen kalenderjaar de hieronder vermelde onderwerpen getest of gemonitord door de compliancefunctie binnen uw instelling en wat was de uitkomst?</t>
  </si>
  <si>
    <t>Naleving Wft: Voorkoming van omkoping en/of belangenverstrengeling</t>
  </si>
  <si>
    <t>Naleving Wft: Fiscale integriteitsrisico’s</t>
  </si>
  <si>
    <t>Naleving Wft: Overige integriteitsrisico’s</t>
  </si>
  <si>
    <t>Indien er getest of gemonitord werd door de compliancefunctie binnen uw instelling, wat waren de uitkomsten? Beschrijf beknopt de uitkomsten per hieronder vermeld onderwerp.</t>
  </si>
  <si>
    <t>MIT.62.05</t>
  </si>
  <si>
    <t>MIT.62.06</t>
  </si>
  <si>
    <t>MIT.62.07</t>
  </si>
  <si>
    <t>Vermeld voor de hieronder vermelde onderwerpen/processen of daarop in het afgelopen jaar  een compliance-test en/of -monitoring heeft plaatsgevonden, en wat de uitkomst was van deze test (ga uit van de meest recente rapportage). 
Kies het toepasselijke antwoord voor elk onderdeel.</t>
  </si>
  <si>
    <t>MIT.63.01</t>
  </si>
  <si>
    <t>MIT.63.02</t>
  </si>
  <si>
    <t>MIT.63.03</t>
  </si>
  <si>
    <t>MIT.63.04</t>
  </si>
  <si>
    <t>MIT.63.05</t>
  </si>
  <si>
    <t>MIT.64.01</t>
  </si>
  <si>
    <t>MIT.64.02</t>
  </si>
  <si>
    <t>MIT.64.03</t>
  </si>
  <si>
    <t>MIT.64.04</t>
  </si>
  <si>
    <r>
      <t xml:space="preserve">Hoeveel </t>
    </r>
    <r>
      <rPr>
        <u/>
        <sz val="8"/>
        <rFont val="Verdana"/>
        <family val="2"/>
      </rPr>
      <t>overdue</t>
    </r>
    <r>
      <rPr>
        <sz val="8"/>
        <rFont val="Verdana"/>
        <family val="2"/>
      </rPr>
      <t xml:space="preserve"> acties zijn er voor het management n.a.v. de compliance monitoring per 31-12-2020?</t>
    </r>
  </si>
  <si>
    <t>MIT.65.01</t>
  </si>
  <si>
    <t>MIT.65.02</t>
  </si>
  <si>
    <t>MIT.65.03</t>
  </si>
  <si>
    <t>MIT.65.04</t>
  </si>
  <si>
    <r>
      <t xml:space="preserve">Vermeld voor uw instelling met welke frequentie door de compliance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</si>
  <si>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r>
      <t xml:space="preserve">Vermeld voor uw instelling met welke frequentie door de compliance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</si>
  <si>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Vermeld of de compliance-functie van uw organisatie de naleving van AML/CFT regelgeving door dochters, bijkantoren, deelnemingen en/of vertegenwoordigingskantoren in het buitenland beoordeelt.</t>
  </si>
  <si>
    <t>Werden in het afgelopen kalenderjaar de volgende onderwerpen getest of gemonitord  door de audit functie van uw instelling en wat was de uitkomst?</t>
  </si>
  <si>
    <t>MIT.71.07</t>
  </si>
  <si>
    <t xml:space="preserve">Vermeld voor de hieronder vermelde onderwerpen/processen of daarop in het afgelopen kalenderjaar een audit heeft plaatsgevonden, en wat de uitkomst was van deze audit (ga uit van de meest recente rapportage). 
Kies het toepasselijke antwoord voor elk onderdeel.
</t>
  </si>
  <si>
    <t>Opzet en werking Integrity Risk Appetite</t>
  </si>
  <si>
    <t>MIT.72.07</t>
  </si>
  <si>
    <t>MIT.73.01</t>
  </si>
  <si>
    <t>MIT.73.02</t>
  </si>
  <si>
    <t>MIT.73.03</t>
  </si>
  <si>
    <t>MIT.73.04</t>
  </si>
  <si>
    <r>
      <t xml:space="preserve">Hoeveel </t>
    </r>
    <r>
      <rPr>
        <u/>
        <sz val="8"/>
        <rFont val="Verdana"/>
        <family val="2"/>
      </rPr>
      <t>overdue</t>
    </r>
    <r>
      <rPr>
        <sz val="8"/>
        <rFont val="Verdana"/>
        <family val="2"/>
      </rPr>
      <t xml:space="preserve"> acties zijn er voor het management n.a.v. de audits per 31-12-2020?</t>
    </r>
  </si>
  <si>
    <t>MIT.74.01</t>
  </si>
  <si>
    <t>MIT.74.02</t>
  </si>
  <si>
    <t>MIT.74.03</t>
  </si>
  <si>
    <t>MIT.74.04</t>
  </si>
  <si>
    <t>Vermeld of de audit-functie van uw organisatie in het afgelopen twee jaar een audit heeft uitgevoerd op integriteisrisicobeheersing, in het bijzonder op AML/CFT beheersing, van dochters, bijkantoren, deelnemingen en/of vertegenwoordigingskantoren in het buitenland.</t>
  </si>
  <si>
    <r>
      <t xml:space="preserve">Vermeld voor uw instelling met welke frequentie door de audit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</si>
  <si>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r>
      <t xml:space="preserve">Vermeld voor uw instelling met welke frequentie door de audit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</si>
  <si>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 xml:space="preserve">Heeft een externe accountant in 2020 een oordeel dan wel opmerkingen gegeven over de beheersing van integriteitsrisico’s van uw instelling? </t>
  </si>
  <si>
    <t>Omkoping/Belangenverstrengeling</t>
  </si>
  <si>
    <t>Zo ja, geef hier een toelichting</t>
  </si>
  <si>
    <t>MIT.79</t>
  </si>
  <si>
    <t xml:space="preserve">Heeft een buitenlandse toezichthouder in 2020 een oordeel dan wel opmerkingen gegeven over de beheersing van integriteitsrisico’s van uw instelling? </t>
  </si>
  <si>
    <t>MIT.79.03</t>
  </si>
  <si>
    <t>MIT.79.04</t>
  </si>
  <si>
    <t>MIT.79.05</t>
  </si>
  <si>
    <t>MIT.79.06</t>
  </si>
  <si>
    <t>MIT.80</t>
  </si>
  <si>
    <t xml:space="preserve">Toelichting bij bovenstaande vragen over Audit (optioneel):
</t>
  </si>
  <si>
    <t>Governance</t>
  </si>
  <si>
    <t>MIT.81</t>
  </si>
  <si>
    <t>Was, in het afgelopen jaar, het voorkomen van witwassen en terrorismefinanciering – een regulier onderdeel van de agenda van bestuurs-/directievergaderingen en/of vergaderingen van de raad van commissarissen?
Kies het toepasselijke antwoord voor elk onderdeel.</t>
  </si>
  <si>
    <t>Bestuur/
Directie</t>
  </si>
  <si>
    <t>MIT.82.01</t>
  </si>
  <si>
    <t>MIT.82.02</t>
  </si>
  <si>
    <t xml:space="preserve">Welke functionaris binnen het bestuur/directie is aangewezen als verantwoordelijke voor de naleving van de Wwft?
</t>
  </si>
  <si>
    <t>MIT.82.03</t>
  </si>
  <si>
    <t>MIT.82.04</t>
  </si>
  <si>
    <t>MIT.82.05</t>
  </si>
  <si>
    <t>Performance management</t>
  </si>
  <si>
    <t>MIT.83</t>
  </si>
  <si>
    <t>Medewerkers</t>
  </si>
  <si>
    <t>MIT.83.01</t>
  </si>
  <si>
    <t>Heeft uw instelling in het kader van performance management key performance indicators (KPIs) gedefinieerd ten aanzien van compliance en integriteitsrisico's in 2020?</t>
  </si>
  <si>
    <t>MIT.83.02</t>
  </si>
  <si>
    <t>MIT.83.03</t>
  </si>
  <si>
    <t>MIT.83.04</t>
  </si>
  <si>
    <t>MIT.83.05</t>
  </si>
  <si>
    <t>Toepassing Wwft buiten EU/EER</t>
  </si>
  <si>
    <t>MIT.84.01</t>
  </si>
  <si>
    <t xml:space="preserve">Heeft uw instelling dochters, bijkantoren, deelnemingen en/of vertegenwoordigingskantoren in derde landen die geen lidstaat zijn van de Europese Unie of onderdeel zijn van Europese Economische Ruimte?
 </t>
  </si>
  <si>
    <t>MIT.84.02</t>
  </si>
  <si>
    <t>Hoeveel dochters, bijkantoren, deelnemingen en of vertegenwoordigingskantoren in derde landen die geen lidstaat zijn van de Europese Unie of onderdeel zijn van EER heeft uw instelling?</t>
  </si>
  <si>
    <t>MIT.84.03</t>
  </si>
  <si>
    <t>Ondervindt uw instelling belemmering in de naleving van de verplichtingen die voortvloeien uit de Wwft bij uw dochters, bijkantoren, deelnemingen en/of vertegenwoordigingskantoren in derde landen die geen lidstaat zijn van de Europese Unie of onderdeel zijn van de Europese Economische Ruimte vanwege conflicterende nationale wet- en regelgeving?</t>
  </si>
  <si>
    <t>MIT.84.04</t>
  </si>
  <si>
    <t>MIT.84.05</t>
  </si>
  <si>
    <t>MIT.84.06</t>
  </si>
  <si>
    <t>MIT.84</t>
  </si>
  <si>
    <t xml:space="preserve">Toelichting bij bovenstaande vragen van over Governance (optioneel):
</t>
  </si>
  <si>
    <t>Deze antwoordoptie is niet mogelijk in combinatie met uw antwoord op vraag MIT.01</t>
  </si>
  <si>
    <t>Op basis van kwantitatieve data</t>
  </si>
  <si>
    <t>Op basis van kwalitatieve data</t>
  </si>
  <si>
    <t>Op basis van kwalitatieve en kwantitatieve data</t>
  </si>
  <si>
    <t>Op basis van professioneel judgement van de medewerkers</t>
  </si>
  <si>
    <t>Op basis van kwalitatieve en kwantitatieve data en professioneel judgement van medewerkers</t>
  </si>
  <si>
    <t>N.v.t. mijn organisatie biedt geen remote onboarding aan</t>
  </si>
  <si>
    <t>alleen event driven review</t>
  </si>
  <si>
    <t>een keer per vier jaar</t>
  </si>
  <si>
    <t>een keer per vijf jaar</t>
  </si>
  <si>
    <t>Nee, geen achterstanden</t>
  </si>
  <si>
    <t>&lt;5% van het jaarlijkse aantal uit te voeren reviews</t>
  </si>
  <si>
    <t>5% &lt; 15% van het jaarlijkse aantal uit te voeren reviews</t>
  </si>
  <si>
    <t>&gt;15% van het jaarlijkse aantal uit te voeren reviews</t>
  </si>
  <si>
    <t>N.v.t. mijn organisatie heeft geen achterstanden</t>
  </si>
  <si>
    <t>Individueel</t>
  </si>
  <si>
    <t>peergrouping</t>
  </si>
  <si>
    <t>Ja, e-learning</t>
  </si>
  <si>
    <t>Ja, klassikaal</t>
  </si>
  <si>
    <t>Ja, e-learning en klassikaal</t>
  </si>
  <si>
    <t>Medewerkers klantcontact (inclusief agenten)</t>
  </si>
  <si>
    <t>Niet van toepassing, mijn instelling heeft geen dochters, deelnemingen, bijkantoren of vertegenwoordigingskantoren in het buitenland</t>
  </si>
  <si>
    <t>MT.78, MT.79,  118, 119</t>
  </si>
  <si>
    <t>1 x per jaar</t>
  </si>
  <si>
    <t>Minder dan 1 x per jaar</t>
  </si>
  <si>
    <t>&lt;10%</t>
  </si>
  <si>
    <t>10%-25%</t>
  </si>
  <si>
    <t>26-50%</t>
  </si>
  <si>
    <t>&gt;50%</t>
  </si>
  <si>
    <t>uitkomsten van testing en monitoring van 1e en 2e lijn</t>
  </si>
  <si>
    <t>uitkomsten van audit activiteiten</t>
  </si>
  <si>
    <t>uitkomsten testing en monitoring 1e en 2e lijn en audit activiteiten</t>
  </si>
  <si>
    <t>professional judgement van RvC/RvT</t>
  </si>
  <si>
    <t>MIT.21.10</t>
  </si>
  <si>
    <t>MIT.22.04</t>
  </si>
  <si>
    <t>^ Onder klantsegmenten wordt verstaan bijv.  groot zakelijke klanten, mkb, private banking en particuliere/retailklanten.</t>
  </si>
  <si>
    <t>Sectoren of branches</t>
  </si>
  <si>
    <t>MIT.34</t>
  </si>
  <si>
    <t>MIT.35.01</t>
  </si>
  <si>
    <t xml:space="preserve">De volgende vragen gaan over de post-transactiemonitoring van het betalingsverkeer van uw instelling van het afgelopen jaar. </t>
  </si>
  <si>
    <t>MIT.63.06</t>
  </si>
  <si>
    <t>MIT.63.07</t>
  </si>
  <si>
    <t>MIT.64.05</t>
  </si>
  <si>
    <t>MIT.66.01</t>
  </si>
  <si>
    <t>MIT.66.02</t>
  </si>
  <si>
    <t>MIT.66.03</t>
  </si>
  <si>
    <t>MIT.66.04</t>
  </si>
  <si>
    <t>MIT.73.05</t>
  </si>
  <si>
    <t>MIT.73.06</t>
  </si>
  <si>
    <t>MIT.73.07</t>
  </si>
  <si>
    <t>MIT.75.01</t>
  </si>
  <si>
    <t>MIT.75.02</t>
  </si>
  <si>
    <t>MIT.75.03</t>
  </si>
  <si>
    <t>MIT.75.04</t>
  </si>
  <si>
    <t>MIT.80.01</t>
  </si>
  <si>
    <t>MIT.80.02</t>
  </si>
  <si>
    <t>MIT.80.03</t>
  </si>
  <si>
    <t>MIT.80.04</t>
  </si>
  <si>
    <t>MIT.80.05</t>
  </si>
  <si>
    <t>MIT.80.06</t>
  </si>
  <si>
    <t>MIT.85.01</t>
  </si>
  <si>
    <t>MIT.85.02</t>
  </si>
  <si>
    <t>MIT.85.03</t>
  </si>
  <si>
    <t>MIT.85.04</t>
  </si>
  <si>
    <t>MIT.85.05</t>
  </si>
  <si>
    <t>MIT.85.06</t>
  </si>
  <si>
    <t>MIT.86</t>
  </si>
  <si>
    <t>Vermeld voor uw instelling of één persoon binnen het bestuur/directie is aangewezen als verantwoordelijke voor de naleving van de Wwft.
Als u deze vraag met "nee" beantwoordt kunt u bij de volgende vragen "n.v.t." selecteren.</t>
  </si>
  <si>
    <t>Heeft uw instelling beleid en procedures opgesteld waarin is vastgelegd welke gegevens adequaat worden geacht voor de correcte verificatie van de identiteit van een klant via het remote onboarding proces?</t>
  </si>
  <si>
    <t>:</t>
  </si>
  <si>
    <t>Bewerkingstijd</t>
  </si>
  <si>
    <t>Het aantal uren dat er daadwerkelijk besteed wordt aan de uitvoering van het onderzoek (dus exclusief wachttijd).</t>
  </si>
  <si>
    <t>Deelneming</t>
  </si>
  <si>
    <t>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bancaire activiteiten ondersteunen of ontplooien.</t>
  </si>
  <si>
    <t>Dochter (vs. deelneming)</t>
  </si>
  <si>
    <t>Van een dochtermaatschappij is sprake indien de aandeelhouder- direct of indirect- een overwegende (meer dan 50%) zeggenschap in de onderneming kan uitoefenen, zoals bedoeld in artikel 22, eerste tot en met vijfde lid, van de richtlijn jaarrekening; of een onderneming waarin, naar het oordeel van de Nederlandsche Bank, een moederonderneming feitelijk een overheersende invloed uitoefent; waarbij een dochteronderneming van een dochteronderneming eveneens wordt aangemerkt als dochteronderneming van de moederonderneming.</t>
  </si>
  <si>
    <t>FIU: objectieve/subjectieve indicatoren</t>
  </si>
  <si>
    <t>Definitie Financial Intelligence Unit: te onderscheiden indicatoren op grond waarvan transacties gemeld moet worden:
- objectieve indicatoren
 Voorbeelden van objectieve indicatoren zijn: contante wisseltransacties met een waarde van 10.000 euro of meer, en transacties met aangewezen landen. 
- subjectieve indicatoren
 Transacties waarbij de instelling aanleiding heeft om te veronderstellen dat ze verband kunnen houden met witwassen of financiering van terrorisme.</t>
  </si>
  <si>
    <t>Handelsfinanciering</t>
  </si>
  <si>
    <t>Met de term handelsfinanciering bedoelen wij het financieel faciliteren van een internationale handelstransactie in goederen en diensten ten behoeve van de im-/exporterende klant in Nederland. Voorbeelden van handelsfinancieringsactiviteiten zijn: letters of credit, open account facilities, trade credit insurance en import/export incassi en garanties.</t>
  </si>
  <si>
    <t>Integriteitsrisico's</t>
  </si>
  <si>
    <t>Zie art. 3:10 Wet op het financieel toezicht.</t>
  </si>
  <si>
    <t>Integrity Risk Appetite</t>
  </si>
  <si>
    <t xml:space="preserve">De integrity risk appetite geeft aan wat een financiële instelling bereid is te accepteren qua integriteitsrisico. De integrity risk appetite bepaalt u idealiter voorafgaand aan de SIRA. Bij voorkeur stelt uw instelling vooraf vast welke risico’s uw instelling acceptabel vindt nadat eventuele beheersmaatregelen zijn toegepast, maar ook welke risico’s uw instelling überhaupt niet zou willen lopen. 
Zie ook: https://www.dnb.nl/media/q5helobk/dnb-brochure-good-practice-integrity-risk-appetite.pdf </t>
  </si>
  <si>
    <t>Klant</t>
  </si>
  <si>
    <t>Met klanten wordt bedoeld: natuurlijke personen of rechtspersonen met wie uw instelling een zakelijke relatie is/wordt aangegaan of die een transactie door uw instelling laat uitvoeren.</t>
  </si>
  <si>
    <t>Kluisverhuur</t>
  </si>
  <si>
    <t>Ook wel verhuur van Safeloket: verhuur van afsluitbaar loketten t.b.v. gesloten bewaring in een beveiligde ruimte.</t>
  </si>
  <si>
    <t>Maatschappelijke Betamelijkheid</t>
  </si>
  <si>
    <t>Maatschappelijk betamelijk handelen gaat over die handelingen van een instellingen of haar medewerkers (doen of nalaten) die niet specifiek in relevante wet-en regelgeving als ge- of verbod zijn opgenomen, maar waarvan redelijkerwijs wel verwacht kan worden dat deze in het maatschappelijk verkeer tot ophef (kunnen) leiden. Voorbeelden hiervan zijn (medewerking aan) belastingontwijkende constructies, dienstverlening aan (sterk) milieuvervuilende industrieën maar ook het relevante beloningsbeleid. Zie 3:10 lid 1 sub d Wet op het financieel toezicht.</t>
  </si>
  <si>
    <t>Openbare bronnen</t>
  </si>
  <si>
    <t>Publiek toegankelijke bronnen inclusief bronnen als Swiss Leaks, Lux Leaks, Panama Papers, Paradise Papers, Troika Laundromat, Russian Landromat.</t>
  </si>
  <si>
    <t xml:space="preserve">PEP
</t>
  </si>
  <si>
    <r>
      <t xml:space="preserve">'Politically exposed person' of </t>
    </r>
    <r>
      <rPr>
        <i/>
        <sz val="9"/>
        <rFont val="Verdana"/>
        <family val="2"/>
      </rPr>
      <t>Politiek prominent persoon</t>
    </r>
    <r>
      <rPr>
        <sz val="9"/>
        <rFont val="Verdana"/>
        <family val="2"/>
      </rPr>
      <t>. Dit is iemand die een politieke functie heeft.
Ook een persoon die een dergelijke functie tot een jaar geleden heeft uitgeoefend, is een politiek prominent persoon.
Voorbeelden van politiek prominente personen:
•staatshoofden, regeringsleiders, ministers, staatssecretarissen en parlementsleden
•ambassadeurs, zaakgelastigden en hoge legerofficieren
•leden van hooggerechtshoven en andere hoge gerechtelijke instanties
•leden van rekenkamers of van directies van centrale banken
•directe familieleden van politieke prominente personen, zoals de echtgenoot, de ouders en de kinderen
Onder de gewijzigde Wwft van juli 2018 vallen ook binnenlandse PEPs onder deze definitie.</t>
    </r>
  </si>
  <si>
    <t>Profsport</t>
  </si>
  <si>
    <t xml:space="preserve">Dit betreft onder andere spelers, intermediairs, zaakwaarnemers, nationale en internationale bonden (zoals KNVB, FIFA, UCI en IOC), teams/clubs, en eigenaren van teams/clubs. </t>
  </si>
  <si>
    <t>Risico crypto's</t>
  </si>
  <si>
    <t>Het kan gaan om risico’s vanwege klanten die zich bezig houden met crypto's, maar ook om risico’s vanwege de activiteiten die uw instelling zelf op dit gebied ontplooit.</t>
  </si>
  <si>
    <t>RMA</t>
  </si>
  <si>
    <t>Relationship management application, voorheen ook SWIFT key genoemd.</t>
  </si>
  <si>
    <t>Scenario</t>
  </si>
  <si>
    <t xml:space="preserve">Onder scenario in deze vragenlijst wordt bedoeld een verschijningsvorm van financieel-economische criminaliteit. Elke instelling moet weten hoe een integriteitsrisico zich kan manifesteren. Het gaat om inherente risico’s of brutorisico’s. </t>
  </si>
  <si>
    <t>Substance</t>
  </si>
  <si>
    <t>De mate waarin een bedrijf daadwerkelijke operationele activiteiten heeft in het land van de statutaire zetel.</t>
  </si>
  <si>
    <t>Tussenpersonen</t>
  </si>
  <si>
    <t xml:space="preserve">Onder tussenpersonen wordt verstaan: brokers, bemiddelaars, intermedairs of makelaars die een schakel vormen in de dienstverlening aan uw klanten of in de totstandkoming van klanttransacties. Het gaat hierbij om tussenpersonen met wie uw instelling een overeenkomst heeft gesloten. </t>
  </si>
  <si>
    <t>UBO</t>
  </si>
  <si>
    <r>
      <t xml:space="preserve">'Ultimate Beneficial Owner' of </t>
    </r>
    <r>
      <rPr>
        <i/>
        <sz val="9"/>
        <rFont val="Verdana"/>
        <family val="2"/>
      </rPr>
      <t>uiteindelijk belanghebbende</t>
    </r>
    <r>
      <rPr>
        <sz val="9"/>
        <rFont val="Verdana"/>
        <family val="2"/>
      </rPr>
      <t>.</t>
    </r>
  </si>
  <si>
    <t>Vertegenwoordigingskantoren / Representative offices</t>
  </si>
  <si>
    <t>Met vertegenwoordigingskantoor wordt bedoeld: een kantoor met als doel op te treden als contactpersoon tussen de in Nederland onder toezicht staande instelling en klanten buiten Nederland.</t>
  </si>
  <si>
    <t>Eindgebruiker/end user</t>
  </si>
  <si>
    <t>EBA guidelines</t>
  </si>
  <si>
    <t>AND</t>
  </si>
  <si>
    <t>AD</t>
  </si>
  <si>
    <t>ARE</t>
  </si>
  <si>
    <t>AE</t>
  </si>
  <si>
    <t>Verenigde Arabische Emiraten</t>
  </si>
  <si>
    <t>AFG</t>
  </si>
  <si>
    <t>AF</t>
  </si>
  <si>
    <t>ALB</t>
  </si>
  <si>
    <t>AL</t>
  </si>
  <si>
    <t>Albanië</t>
  </si>
  <si>
    <t>ARM</t>
  </si>
  <si>
    <t>AM</t>
  </si>
  <si>
    <t>Armenië</t>
  </si>
  <si>
    <t>AGO</t>
  </si>
  <si>
    <t>AO</t>
  </si>
  <si>
    <t>ABW</t>
  </si>
  <si>
    <t>AW</t>
  </si>
  <si>
    <t>AZE</t>
  </si>
  <si>
    <t>AZ</t>
  </si>
  <si>
    <t>Azerbeidzjan</t>
  </si>
  <si>
    <t>BIH</t>
  </si>
  <si>
    <t>BA</t>
  </si>
  <si>
    <t>Bosnië en Herzegovina</t>
  </si>
  <si>
    <t>BRB</t>
  </si>
  <si>
    <t>BB</t>
  </si>
  <si>
    <t>BGD</t>
  </si>
  <si>
    <t>BD</t>
  </si>
  <si>
    <t>BGR</t>
  </si>
  <si>
    <t>BG</t>
  </si>
  <si>
    <t>BHR</t>
  </si>
  <si>
    <t>BH</t>
  </si>
  <si>
    <t>Bahrein</t>
  </si>
  <si>
    <t>BMU</t>
  </si>
  <si>
    <t>BM</t>
  </si>
  <si>
    <t>BRA</t>
  </si>
  <si>
    <t>BR</t>
  </si>
  <si>
    <t>Brazilië</t>
  </si>
  <si>
    <t>BHS</t>
  </si>
  <si>
    <t>BS</t>
  </si>
  <si>
    <t>Bahama's</t>
  </si>
  <si>
    <t>BLR</t>
  </si>
  <si>
    <t>BY</t>
  </si>
  <si>
    <t>Wit-Rusland</t>
  </si>
  <si>
    <t>BLZ</t>
  </si>
  <si>
    <t>BZ</t>
  </si>
  <si>
    <t>CAF</t>
  </si>
  <si>
    <t>CF</t>
  </si>
  <si>
    <t>Centraal-Afrikaanse Republiek</t>
  </si>
  <si>
    <t>COG</t>
  </si>
  <si>
    <t>CG</t>
  </si>
  <si>
    <t>Congo-Brazzaville</t>
  </si>
  <si>
    <t>CHE</t>
  </si>
  <si>
    <t>CH</t>
  </si>
  <si>
    <t>Zwitserland</t>
  </si>
  <si>
    <t>CIV</t>
  </si>
  <si>
    <t>CI</t>
  </si>
  <si>
    <t>Ivoorkust</t>
  </si>
  <si>
    <t>CHN</t>
  </si>
  <si>
    <t>CN</t>
  </si>
  <si>
    <t>CRI</t>
  </si>
  <si>
    <t>CR</t>
  </si>
  <si>
    <t>CUW</t>
  </si>
  <si>
    <t>CW</t>
  </si>
  <si>
    <t>Curaçao</t>
  </si>
  <si>
    <t>CYP</t>
  </si>
  <si>
    <t>CY</t>
  </si>
  <si>
    <t>DZA</t>
  </si>
  <si>
    <t>DZ</t>
  </si>
  <si>
    <t>Algerije</t>
  </si>
  <si>
    <t>EGY</t>
  </si>
  <si>
    <t>EG</t>
  </si>
  <si>
    <t>Egypte</t>
  </si>
  <si>
    <t>ERI</t>
  </si>
  <si>
    <t>ER</t>
  </si>
  <si>
    <t>ETH</t>
  </si>
  <si>
    <t>ET</t>
  </si>
  <si>
    <t>Ethiopië</t>
  </si>
  <si>
    <t>GRD</t>
  </si>
  <si>
    <t>GD</t>
  </si>
  <si>
    <t>GEO</t>
  </si>
  <si>
    <t>GE</t>
  </si>
  <si>
    <t>Georgië</t>
  </si>
  <si>
    <t>GGY</t>
  </si>
  <si>
    <t>GG</t>
  </si>
  <si>
    <t>GIB</t>
  </si>
  <si>
    <t>GI</t>
  </si>
  <si>
    <t>GIN</t>
  </si>
  <si>
    <t>GN</t>
  </si>
  <si>
    <t>Guinee</t>
  </si>
  <si>
    <t>GNQ</t>
  </si>
  <si>
    <t>GQ</t>
  </si>
  <si>
    <t>Equatoriaal-Guinea</t>
  </si>
  <si>
    <t>GNB</t>
  </si>
  <si>
    <t>GW</t>
  </si>
  <si>
    <t>Guinee-Bissau</t>
  </si>
  <si>
    <t>HKG</t>
  </si>
  <si>
    <t>HK</t>
  </si>
  <si>
    <t>HTI</t>
  </si>
  <si>
    <t>HT</t>
  </si>
  <si>
    <t>Haïti</t>
  </si>
  <si>
    <t>HUN</t>
  </si>
  <si>
    <t>HU</t>
  </si>
  <si>
    <t>IDN</t>
  </si>
  <si>
    <t>ID</t>
  </si>
  <si>
    <t>Indonesië</t>
  </si>
  <si>
    <t>IMN</t>
  </si>
  <si>
    <t>IM</t>
  </si>
  <si>
    <t>IND</t>
  </si>
  <si>
    <t>IN</t>
  </si>
  <si>
    <t>IRQ</t>
  </si>
  <si>
    <t>IQ</t>
  </si>
  <si>
    <t>Irak</t>
  </si>
  <si>
    <t>IRN</t>
  </si>
  <si>
    <t>IR</t>
  </si>
  <si>
    <t>JEY</t>
  </si>
  <si>
    <t>JE</t>
  </si>
  <si>
    <t>KEN</t>
  </si>
  <si>
    <t>KE</t>
  </si>
  <si>
    <t>Kenia</t>
  </si>
  <si>
    <t>KHM</t>
  </si>
  <si>
    <t>KH</t>
  </si>
  <si>
    <t>Cambodja</t>
  </si>
  <si>
    <t>PRK</t>
  </si>
  <si>
    <t>KP</t>
  </si>
  <si>
    <t>Noord-Korea</t>
  </si>
  <si>
    <t>KWT</t>
  </si>
  <si>
    <t>KW</t>
  </si>
  <si>
    <t>Koeweit</t>
  </si>
  <si>
    <t>CYM</t>
  </si>
  <si>
    <t>KY</t>
  </si>
  <si>
    <t>Kaaimaneilanden</t>
  </si>
  <si>
    <t>LAO</t>
  </si>
  <si>
    <t>LA</t>
  </si>
  <si>
    <t>LBN</t>
  </si>
  <si>
    <t>LB</t>
  </si>
  <si>
    <t>Libanon</t>
  </si>
  <si>
    <t>LIE</t>
  </si>
  <si>
    <t>LI</t>
  </si>
  <si>
    <t>LKA</t>
  </si>
  <si>
    <t>LK</t>
  </si>
  <si>
    <t>LBR</t>
  </si>
  <si>
    <t>LR</t>
  </si>
  <si>
    <t>LUX</t>
  </si>
  <si>
    <t>LU</t>
  </si>
  <si>
    <t>LVA</t>
  </si>
  <si>
    <t>LV</t>
  </si>
  <si>
    <t>LBY</t>
  </si>
  <si>
    <t>LY</t>
  </si>
  <si>
    <t>Libië</t>
  </si>
  <si>
    <t>MAR</t>
  </si>
  <si>
    <t>MA</t>
  </si>
  <si>
    <t>Marokko</t>
  </si>
  <si>
    <t>MCO</t>
  </si>
  <si>
    <t>MC</t>
  </si>
  <si>
    <t>MDA</t>
  </si>
  <si>
    <t>MD</t>
  </si>
  <si>
    <t>Moldavië</t>
  </si>
  <si>
    <t>MHL</t>
  </si>
  <si>
    <t>MH</t>
  </si>
  <si>
    <t>Marshalleilanden</t>
  </si>
  <si>
    <t>MKD</t>
  </si>
  <si>
    <t>MK</t>
  </si>
  <si>
    <t>Noord-Macedonië</t>
  </si>
  <si>
    <t>MLI</t>
  </si>
  <si>
    <t>ML</t>
  </si>
  <si>
    <t>MMR</t>
  </si>
  <si>
    <t>MM</t>
  </si>
  <si>
    <t>MLT</t>
  </si>
  <si>
    <t>MT</t>
  </si>
  <si>
    <t>MUS</t>
  </si>
  <si>
    <t>MU</t>
  </si>
  <si>
    <t>Mauritius</t>
  </si>
  <si>
    <t>MOZ</t>
  </si>
  <si>
    <t>MZ</t>
  </si>
  <si>
    <t>NGA</t>
  </si>
  <si>
    <t>NG</t>
  </si>
  <si>
    <t>NPL</t>
  </si>
  <si>
    <t>NP</t>
  </si>
  <si>
    <t>PAN</t>
  </si>
  <si>
    <t>PA</t>
  </si>
  <si>
    <t>PNG</t>
  </si>
  <si>
    <t>PG</t>
  </si>
  <si>
    <t>Papua-Nieuw-Guinea</t>
  </si>
  <si>
    <t>PHL</t>
  </si>
  <si>
    <t>PH</t>
  </si>
  <si>
    <t>Filipijnen</t>
  </si>
  <si>
    <t>PAK</t>
  </si>
  <si>
    <t>PK</t>
  </si>
  <si>
    <t>POL</t>
  </si>
  <si>
    <t>PL</t>
  </si>
  <si>
    <t>PRY</t>
  </si>
  <si>
    <t>PY</t>
  </si>
  <si>
    <t>ROU</t>
  </si>
  <si>
    <t>RO</t>
  </si>
  <si>
    <t>SRB</t>
  </si>
  <si>
    <t>RS</t>
  </si>
  <si>
    <t>Servië</t>
  </si>
  <si>
    <t>RUS</t>
  </si>
  <si>
    <t>RU</t>
  </si>
  <si>
    <t>Rusland</t>
  </si>
  <si>
    <t>SAU</t>
  </si>
  <si>
    <t>SA</t>
  </si>
  <si>
    <t>Saoedi-Arabië</t>
  </si>
  <si>
    <t>SDN</t>
  </si>
  <si>
    <t>SD</t>
  </si>
  <si>
    <t>Soedan</t>
  </si>
  <si>
    <t>SOM</t>
  </si>
  <si>
    <t>SO</t>
  </si>
  <si>
    <t>Somalië</t>
  </si>
  <si>
    <t>SUR</t>
  </si>
  <si>
    <t>SR</t>
  </si>
  <si>
    <t>SSD</t>
  </si>
  <si>
    <t>SS</t>
  </si>
  <si>
    <t>Zuid-Soedan</t>
  </si>
  <si>
    <t>SYR</t>
  </si>
  <si>
    <t>SY</t>
  </si>
  <si>
    <t>Syrië</t>
  </si>
  <si>
    <t>THA</t>
  </si>
  <si>
    <t>TH</t>
  </si>
  <si>
    <t>TKM</t>
  </si>
  <si>
    <t>TM</t>
  </si>
  <si>
    <t>TUN</t>
  </si>
  <si>
    <t>TN</t>
  </si>
  <si>
    <t>Tunesië</t>
  </si>
  <si>
    <t>TUR</t>
  </si>
  <si>
    <t>TR</t>
  </si>
  <si>
    <t>Turkije</t>
  </si>
  <si>
    <t>TZA</t>
  </si>
  <si>
    <t>TZ</t>
  </si>
  <si>
    <t>UKR</t>
  </si>
  <si>
    <t>UA</t>
  </si>
  <si>
    <t>Oekraïne</t>
  </si>
  <si>
    <t>UGA</t>
  </si>
  <si>
    <t>UG</t>
  </si>
  <si>
    <t>URY</t>
  </si>
  <si>
    <t>UY</t>
  </si>
  <si>
    <t>UZB</t>
  </si>
  <si>
    <t>UZ</t>
  </si>
  <si>
    <t>Oezbekistan</t>
  </si>
  <si>
    <t>VEN</t>
  </si>
  <si>
    <t>VE</t>
  </si>
  <si>
    <t>VGB</t>
  </si>
  <si>
    <t>VG</t>
  </si>
  <si>
    <t>Britse Maagdeneilanden</t>
  </si>
  <si>
    <t>VNM</t>
  </si>
  <si>
    <t>VN</t>
  </si>
  <si>
    <t>VUT</t>
  </si>
  <si>
    <t>VU</t>
  </si>
  <si>
    <t>YEM</t>
  </si>
  <si>
    <t>YE</t>
  </si>
  <si>
    <t>Jemen</t>
  </si>
  <si>
    <t>ZWE</t>
  </si>
  <si>
    <t>ZW</t>
  </si>
  <si>
    <t>Alpha-2 code (ISO)</t>
  </si>
  <si>
    <t>English short name (ISO)</t>
  </si>
  <si>
    <t>Alpha-3 code (ISO)</t>
  </si>
  <si>
    <t>Dutch Name</t>
  </si>
  <si>
    <t>English Name</t>
  </si>
  <si>
    <t>French Name</t>
  </si>
  <si>
    <t>Local Name</t>
  </si>
  <si>
    <t>Andorre</t>
  </si>
  <si>
    <t>United Arab Emirates (the)</t>
  </si>
  <si>
    <t>Émirats Arabes Unis</t>
  </si>
  <si>
    <t>Al Imarat al Arabiyah al Muttahidah</t>
  </si>
  <si>
    <t>Afghanestan</t>
  </si>
  <si>
    <t>Albanie</t>
  </si>
  <si>
    <t>Shqiperia</t>
  </si>
  <si>
    <t>Arménie</t>
  </si>
  <si>
    <t>Hayastan</t>
  </si>
  <si>
    <t>Azerbaïdjan</t>
  </si>
  <si>
    <t>Azarbaycan</t>
  </si>
  <si>
    <t>Bosnia and Herzegovina</t>
  </si>
  <si>
    <t>Bosnie-Herzégovine</t>
  </si>
  <si>
    <t>Bosna i Hercegovina</t>
  </si>
  <si>
    <t>Barbade</t>
  </si>
  <si>
    <t>Bulgarie</t>
  </si>
  <si>
    <t>Bahreïn</t>
  </si>
  <si>
    <t>Al Bahrayn</t>
  </si>
  <si>
    <t>Bermudes</t>
  </si>
  <si>
    <t>Brésil</t>
  </si>
  <si>
    <t>Brasil</t>
  </si>
  <si>
    <t>Bélarus</t>
  </si>
  <si>
    <t>Byelarus</t>
  </si>
  <si>
    <t>Central African Republic (the)</t>
  </si>
  <si>
    <t>Centrafricaine, République</t>
  </si>
  <si>
    <t>Republique Centrafricaine</t>
  </si>
  <si>
    <t>Congo (the)</t>
  </si>
  <si>
    <t>Congo, Republic of (Brazzaville)</t>
  </si>
  <si>
    <t>République du Congo</t>
  </si>
  <si>
    <t>Suisse</t>
  </si>
  <si>
    <t>Schweiz (German), Suisse (French), Svizzera (Italian)</t>
  </si>
  <si>
    <t>Côte D'ivoire</t>
  </si>
  <si>
    <t>Cote d'Ivoire</t>
  </si>
  <si>
    <t>Chine</t>
  </si>
  <si>
    <t>Zhong Guo</t>
  </si>
  <si>
    <t>Chypre</t>
  </si>
  <si>
    <t>Kibris, Kypros</t>
  </si>
  <si>
    <t>Algérie</t>
  </si>
  <si>
    <t>Al Jaza'ir</t>
  </si>
  <si>
    <t>Égypte</t>
  </si>
  <si>
    <t>Misr</t>
  </si>
  <si>
    <t>Érythrée</t>
  </si>
  <si>
    <t>Hagere Ertra</t>
  </si>
  <si>
    <t>Éthiopie</t>
  </si>
  <si>
    <t>Ityop'iya</t>
  </si>
  <si>
    <t>Grenade</t>
  </si>
  <si>
    <t>Géorgie</t>
  </si>
  <si>
    <t>Sak'art'velo</t>
  </si>
  <si>
    <t>Guinéee</t>
  </si>
  <si>
    <t>Guinée Équatoriale</t>
  </si>
  <si>
    <t>Guinea Ecuatorial</t>
  </si>
  <si>
    <t>Guinée-Bissau</t>
  </si>
  <si>
    <t>Guine-Bissau</t>
  </si>
  <si>
    <t>Hong-Kong</t>
  </si>
  <si>
    <t>Xianggang</t>
  </si>
  <si>
    <t>Hongrie</t>
  </si>
  <si>
    <t>Magyarorszag</t>
  </si>
  <si>
    <t>Indonésie</t>
  </si>
  <si>
    <t>Inde</t>
  </si>
  <si>
    <t>Bharat</t>
  </si>
  <si>
    <t>République Islamique d' Iran</t>
  </si>
  <si>
    <t>Cambodge</t>
  </si>
  <si>
    <t>Kampuchea</t>
  </si>
  <si>
    <t>Korea (the Democratic People's Republic of)</t>
  </si>
  <si>
    <t>Corée, République Populaire Démocratique de</t>
  </si>
  <si>
    <t>Choson</t>
  </si>
  <si>
    <t>Koweït</t>
  </si>
  <si>
    <t>Al Kuwayt</t>
  </si>
  <si>
    <t>Cayman Islands (the)</t>
  </si>
  <si>
    <t>Caïmanes, Îles</t>
  </si>
  <si>
    <t>Lao, People's Democratic Republic</t>
  </si>
  <si>
    <t>Lao, République Démocratique Populaire</t>
  </si>
  <si>
    <t>Lao</t>
  </si>
  <si>
    <t>Liban</t>
  </si>
  <si>
    <t>Lubnan</t>
  </si>
  <si>
    <t>Libéria</t>
  </si>
  <si>
    <t>Luxembourg, Letzebuerg</t>
  </si>
  <si>
    <t>Lettonie</t>
  </si>
  <si>
    <t>Latvija</t>
  </si>
  <si>
    <t>Libye</t>
  </si>
  <si>
    <t>Libiyah</t>
  </si>
  <si>
    <t>Maroc</t>
  </si>
  <si>
    <t>Al Maghrib</t>
  </si>
  <si>
    <t>Moldova, République de</t>
  </si>
  <si>
    <t>Marshall Islands (the)</t>
  </si>
  <si>
    <t>Îles Marshall</t>
  </si>
  <si>
    <t>North Macedonia</t>
  </si>
  <si>
    <t>Macédoine, l'ex-République Yougoslave de</t>
  </si>
  <si>
    <t>Makedonija</t>
  </si>
  <si>
    <t>Myanmar, Birmanie</t>
  </si>
  <si>
    <t>Myanma Naingngandaw</t>
  </si>
  <si>
    <t>Malte</t>
  </si>
  <si>
    <t>Île Maurice</t>
  </si>
  <si>
    <t>Mocambique</t>
  </si>
  <si>
    <t>Nigéria</t>
  </si>
  <si>
    <t>Népal</t>
  </si>
  <si>
    <t>Papouasie-Nouvelle-Guinée</t>
  </si>
  <si>
    <t>Papua Niu Gini</t>
  </si>
  <si>
    <t>Philippines (the)</t>
  </si>
  <si>
    <t>Pilipinas</t>
  </si>
  <si>
    <t>Pologne</t>
  </si>
  <si>
    <t>Polska</t>
  </si>
  <si>
    <t>Roumanie</t>
  </si>
  <si>
    <t>Serbie</t>
  </si>
  <si>
    <t>Srbija</t>
  </si>
  <si>
    <t>Russian Federation (the)</t>
  </si>
  <si>
    <t>Russia</t>
  </si>
  <si>
    <t>Russie, Fédération de</t>
  </si>
  <si>
    <t>Rossiya</t>
  </si>
  <si>
    <t>Arabie Saoudite</t>
  </si>
  <si>
    <t>Al Arabiyah as Suudiyah</t>
  </si>
  <si>
    <t>Soudan</t>
  </si>
  <si>
    <t>As-Sudan</t>
  </si>
  <si>
    <t>Somalie</t>
  </si>
  <si>
    <t>Soudan du Sud</t>
  </si>
  <si>
    <t>Syrienne, République Arabe</t>
  </si>
  <si>
    <t>Suriyah</t>
  </si>
  <si>
    <t>Thaïlande</t>
  </si>
  <si>
    <t>Prathet Thai</t>
  </si>
  <si>
    <t>Turkménistan</t>
  </si>
  <si>
    <t>Tunisie</t>
  </si>
  <si>
    <t>Tunis</t>
  </si>
  <si>
    <t>Turquie</t>
  </si>
  <si>
    <t>Turkiye</t>
  </si>
  <si>
    <t>Tanzania, the United Republic of</t>
  </si>
  <si>
    <t>Tanzanie, République-Unie de</t>
  </si>
  <si>
    <t>Jamhuri ya Muungano wa Tanzania</t>
  </si>
  <si>
    <t>Ukrayina</t>
  </si>
  <si>
    <t>Ouganda</t>
  </si>
  <si>
    <t>Republica Oriental del Uruguay</t>
  </si>
  <si>
    <t>Ouzbékistan</t>
  </si>
  <si>
    <t>Uzbekiston Respublikasi</t>
  </si>
  <si>
    <t>Virgin Islands (British)</t>
  </si>
  <si>
    <t>Îles Vierges Britanniques</t>
  </si>
  <si>
    <t>Viêt Nam</t>
  </si>
  <si>
    <t>Viet Nam</t>
  </si>
  <si>
    <t>Yémen</t>
  </si>
  <si>
    <t>Al Yaman</t>
  </si>
  <si>
    <t>PSP.A.      Vragen over producten, diensten en transacties</t>
  </si>
  <si>
    <t>PSP.B.     Vragen over merchants</t>
  </si>
  <si>
    <t>PSP.01.04</t>
  </si>
  <si>
    <t>PSP.01.05</t>
  </si>
  <si>
    <t>PSP.01.06</t>
  </si>
  <si>
    <t>PSP.01.07</t>
  </si>
  <si>
    <t>PSP.01.08</t>
  </si>
  <si>
    <t>PSP.01.09</t>
  </si>
  <si>
    <t>PSP.01.10</t>
  </si>
  <si>
    <t>PSP.01.11</t>
  </si>
  <si>
    <t>PSP.01.12</t>
  </si>
  <si>
    <t>PSP.01.13</t>
  </si>
  <si>
    <t>PSP.03.01</t>
  </si>
  <si>
    <t>PSP.03.02</t>
  </si>
  <si>
    <t>PSP.03.03</t>
  </si>
  <si>
    <t>PSP.03.04</t>
  </si>
  <si>
    <t>PSP.03.05</t>
  </si>
  <si>
    <t>PSP.03.06</t>
  </si>
  <si>
    <t>PSP.03.07</t>
  </si>
  <si>
    <t>PSP.03.08</t>
  </si>
  <si>
    <t>PSP.03.09</t>
  </si>
  <si>
    <t>PSP.03.10</t>
  </si>
  <si>
    <t>PSP.03.11</t>
  </si>
  <si>
    <t>PSP.03.12</t>
  </si>
  <si>
    <t>PSP.03.13</t>
  </si>
  <si>
    <t>PSP.07</t>
  </si>
  <si>
    <t>PSP.08.01</t>
  </si>
  <si>
    <t>PSP.08.02</t>
  </si>
  <si>
    <t>PSP.08.03</t>
  </si>
  <si>
    <t>PSP.08.04</t>
  </si>
  <si>
    <t>PSP.10.01</t>
  </si>
  <si>
    <t>PSP.10.02</t>
  </si>
  <si>
    <t>PSP.10.03</t>
  </si>
  <si>
    <t>PSP.14.01</t>
  </si>
  <si>
    <t>PSP.14.02</t>
  </si>
  <si>
    <t>PSP.14.03</t>
  </si>
  <si>
    <t>PSP.14.04</t>
  </si>
  <si>
    <t>PSP.14.05</t>
  </si>
  <si>
    <t>PSP.14.06</t>
  </si>
  <si>
    <t>PSP.14.07</t>
  </si>
  <si>
    <t>PSP.14.08</t>
  </si>
  <si>
    <t>PSP.14.09</t>
  </si>
  <si>
    <t>PSP.15.01</t>
  </si>
  <si>
    <t>PSP.15.02</t>
  </si>
  <si>
    <t>PSP.15.03</t>
  </si>
  <si>
    <t>PSP.15.04</t>
  </si>
  <si>
    <t>PSP.15.05</t>
  </si>
  <si>
    <t>PSP.15.06</t>
  </si>
  <si>
    <t>PSP.15.07</t>
  </si>
  <si>
    <t>PSP.15.08</t>
  </si>
  <si>
    <t>PSP.15.09</t>
  </si>
  <si>
    <t>PSP.15.10</t>
  </si>
  <si>
    <t>PSP.15.11</t>
  </si>
  <si>
    <t>PSP.15.12</t>
  </si>
  <si>
    <t>PSP.15.13</t>
  </si>
  <si>
    <t>PSP.15.14</t>
  </si>
  <si>
    <t>PSP.15.15</t>
  </si>
  <si>
    <t>PSP.15.16</t>
  </si>
  <si>
    <t>PSP.15.17</t>
  </si>
  <si>
    <t>PSP.15.18</t>
  </si>
  <si>
    <t>PSP.15.19</t>
  </si>
  <si>
    <t>PSP.15.20</t>
  </si>
  <si>
    <t>PSP.15.21</t>
  </si>
  <si>
    <t>PSP.15.22</t>
  </si>
  <si>
    <t>PSP.15.23</t>
  </si>
  <si>
    <t>PSP.15.24</t>
  </si>
  <si>
    <t>PSP.15.25</t>
  </si>
  <si>
    <t>PSP.15.26</t>
  </si>
  <si>
    <t>PSP.15.27</t>
  </si>
  <si>
    <t>PSP.15.28</t>
  </si>
  <si>
    <t>PSP.15.29</t>
  </si>
  <si>
    <t>PSP.15.30</t>
  </si>
  <si>
    <t>PSP.15.31</t>
  </si>
  <si>
    <t>PSP.15.32</t>
  </si>
  <si>
    <t>PSP.15.33</t>
  </si>
  <si>
    <t>PSP.15.34</t>
  </si>
  <si>
    <t>PSP.15.35</t>
  </si>
  <si>
    <t>PSP.18.01</t>
  </si>
  <si>
    <t>PSP.18.02</t>
  </si>
  <si>
    <t>PSP.19.01</t>
  </si>
  <si>
    <t>PSP.19.02</t>
  </si>
  <si>
    <t>PSP.20.01</t>
  </si>
  <si>
    <t>PSP.20.02</t>
  </si>
  <si>
    <t>PSP.03.a</t>
  </si>
  <si>
    <t>PSP.03.b</t>
  </si>
  <si>
    <t>PSP.08.a</t>
  </si>
  <si>
    <t>PSP.08.b</t>
  </si>
  <si>
    <t>PSP.08.c</t>
  </si>
  <si>
    <t>PSP.10.a</t>
  </si>
  <si>
    <t>PSP.10.b</t>
  </si>
  <si>
    <t>PSP.15.a</t>
  </si>
  <si>
    <t>PSP.15.b</t>
  </si>
  <si>
    <t>PSP.15.c</t>
  </si>
  <si>
    <t>PSP.20.a</t>
  </si>
  <si>
    <t>PSP.20.b</t>
  </si>
  <si>
    <t>Risicobeheersing</t>
  </si>
  <si>
    <t>Risiconiveau</t>
  </si>
  <si>
    <t>GEN.B.     Bestuurdersverklaring</t>
  </si>
  <si>
    <t>U dient de volgende tabbladen in te vullen</t>
  </si>
  <si>
    <t>GEN.11</t>
  </si>
  <si>
    <t>GEN.11.01</t>
  </si>
  <si>
    <t>GEN.11.02</t>
  </si>
  <si>
    <t>Als u bij vraag PSP.01.13 "Ja" heeft geantwoord:
Vemeld hier welke betaalmethode(n) het betreft.
Selecteer "N.v.t." indien deze vraag niet van toepassing is op uw organisatie.</t>
  </si>
  <si>
    <r>
      <t xml:space="preserve">Als u bij vraag PSP.05 "Ja" heeft geantwoord:
Vemeld voor uw instelling hieronder voor zowel debit- als creditcards het aantal merchants en het volume in het afgelopen kalenderjaar.
</t>
    </r>
    <r>
      <rPr>
        <i/>
        <sz val="8"/>
        <rFont val="Verdana"/>
        <family val="2"/>
      </rPr>
      <t>NB: in deze tabel alleen cijfers invoeren</t>
    </r>
  </si>
  <si>
    <r>
      <t xml:space="preserve">Als u bij vraag PSP.07 "Ja" heeft geantwoord:
Vemeld voor uw instelling hieronder resp. het aantal merchants/transacties/volume dat hiermee is gemoeid in het afgelopen kalenderjaar.
</t>
    </r>
    <r>
      <rPr>
        <i/>
        <sz val="8"/>
        <rFont val="Verdana"/>
        <family val="2"/>
      </rPr>
      <t>NB: in deze tabel alleen cijfers invoeren</t>
    </r>
  </si>
  <si>
    <t>Toelichting bij bovenstaande vragen van onderdeel PSP.A. (optioneel):</t>
  </si>
  <si>
    <t>Als u bij vraag PSP.18.01 een aantal &gt;0 heeft ingevuld :
Vemeld hier de toelichting op dit aantal.
Selecteert u "N.v.t." indien deze vraag niet van toepassing is op uw organisatie.</t>
  </si>
  <si>
    <t>De uiteindelijke gebruiker van de dienst</t>
  </si>
  <si>
    <t>https://www.eba.europa.eu/eba-publishes-final-revised-guidelines-money-laundering-and-terrorist-financing-risk-factors</t>
  </si>
  <si>
    <t>Begrippenlijst vragenlijst 2021</t>
  </si>
  <si>
    <t>Is het afgelopen jaar door deze bestuurder gerapporteerd over tekortkomingen t.a.v. de Wwft-compliance van uw organisatie?
Alleen indien u bij vraag MIT.83.01  "Nee" heeft geantwoord kunt u deze vraag beantwoorden met "N.v.t.".</t>
  </si>
  <si>
    <t>Is in deze rapportage aangegeven welke herstelmaatregelen zijn getroffen?
Alleen indien u bij vraag MIT.83.01  "Nee" heeft geantwoord kunt u deze vraag beantwoorden met "N.v.t.".</t>
  </si>
  <si>
    <t>Geef een korte beschrijving van de gerapporteerde tekortkoming(en) en de herstelmaatregelen.
Alleen indien u bij vraag MIT.83.01  "Nee" heeft geantwoord kunt u deze vraag beantwoorden met "N.v.t.".</t>
  </si>
  <si>
    <t>Welk percentage van alle KPI's die meetellen in de performance management van de individuele medewerkers of bestuurders hebben betrekking op compliance en integriteitrisico's? 
Alleen indien u bij vraag MIT.84.01  "Nee" heeft geantwoord kunt u deze vraag beantwoorden met "N.v.t.".</t>
  </si>
  <si>
    <t>Op welke wijze heeft uw instelling vastgesteld of de gedefinieerde KPIs ten aanzien van compliance en integriteitsrisico's in 2020 zijn behaald?
Alleen indien u bij vraag MIT.84.01  "Nee" heeft geantwoord kunt u deze vraag beantwoorden met "N.v.t.".</t>
  </si>
  <si>
    <t>Heeft het niet behalen van de gedefinieerde KPIs ten aanzien van compliance en integriteitsrisico's consequenties?
Alleen indien u bij vraag MIT.84.01  "Nee" heeft geantwoord kunt u deze vraag beantwoorden met "N.v.t.".</t>
  </si>
  <si>
    <t>Welke concrete KPIs zijn voor bestuur/directie gedefinieerd? Graag de exacte KPIs vermelden.
Alleen indien u bij vraag MIT.84.01  "Nee" heeft geantwoord kunt u deze vraag beantwoorden met "N.v.t.".</t>
  </si>
  <si>
    <t>Indien u vraag MIT.84.04 hebt beantwoord met 'Ja': wat zijn de consequenties?
Alleen indien u bij vraag MIT.84.01  "Nee" heeft geantwoord kunt u deze vraag beantwoorden met "N.v.t.".</t>
  </si>
  <si>
    <t>Indien u bij MT.85.03 'Ja' heeft ingevuld, bij welke derde landen die geen lidstaat zijn van de EU of onderdeel zijn van EER is dit van toepassing?
Alleen indien u bij vraag MIT.85.03  "Nee" heeft geantwoord kunt u deze vraag beantwoorden met "N.v.t.".</t>
  </si>
  <si>
    <t>Indien u vraag MIT 85.03 met 'Ja' heeft beantwoord: heeft u melding gemaakt van deze belemmering bij DNB?
Alleen indien u bij vraag MIT.85.03  'Nee' heeft geantwoord kunt u deze vraag beantwoorden met "N.v.t.".</t>
  </si>
  <si>
    <t>Indien u vraag MIT.85.05 heeft beantwoord met 'Nee': wat is hiervoor de reden?
Indien u bij vraag MIT.85.05  niet "Nee" heeft geantwoord kunt u deze vraag beantwoorden met "N.v.t.".</t>
  </si>
  <si>
    <t>MIT.84.a</t>
  </si>
  <si>
    <t>MIT.84.b</t>
  </si>
  <si>
    <t>MIT.82.a</t>
  </si>
  <si>
    <t>MIT.82.b</t>
  </si>
  <si>
    <t>Indien u bij vraag PSP.08.04 aantallen heeft ingevuld bij “Overige crypto’s”; welke crypo's zijn dat?</t>
  </si>
  <si>
    <t>Als u bij vraag PSP.17.01 een aantal &gt; 0 heeft ingevuld :
Vemeld hier de toelichting op dit aantal.
Selecteert u "N.v.t." indien deze vraag niet van toepassing is op uw organisatie.</t>
  </si>
  <si>
    <t>Aantal klanten</t>
  </si>
  <si>
    <r>
      <t xml:space="preserve">Geef voor de sectoren in onderstaande tabel aan of uw instelling diensten heeft verleend aan merchants, voor hoeveel merchants u deze diensten heeft verleend en wat het totaal volume was van de transacties in het afgelopen kalenderjaar.
Voor hoog risico landen: zie de landenlijst op werkblad 'Country list'.
</t>
    </r>
    <r>
      <rPr>
        <i/>
        <sz val="8"/>
        <rFont val="Verdana"/>
        <family val="2"/>
      </rPr>
      <t xml:space="preserve">
</t>
    </r>
  </si>
  <si>
    <t>Handel in luxe / waardevolle producten (o.a. leer/bont, antiek, vee)</t>
  </si>
  <si>
    <t>Wat is de datum waarop uw meest recente SIRA is goedgekeurd binnen uw instelling?
Indien u vraag MIT.01 met 'Nee' heeft beantwoord kunt u bij deze vraag '1' (=1-1-1900) invullen.</t>
  </si>
  <si>
    <t>Wanneer is uw integrity risk appetite voor het laatst vastgesteld?
Indien u vraag MIT.09 met 'Nee' heeft beantwoord kunt u bij deze vraag '1' (=1-1-1900) invullen.</t>
  </si>
  <si>
    <t>Indien u 'Ja' heeft ingevuld bij vraag MIT.12.07 (integrity risk appetite heeft ook betrekking op Maatschappelijke betamelijkheid): beschrijf hier beknopt wat  wordt verstaan onder maatschappelijke betamelijkheid binnen uw instelling?</t>
  </si>
  <si>
    <t xml:space="preserve">Cliëntacceptatie
De volgende vragen hebben betrekking op de wijze waarop cliënten kunnen onboarden bij uw instelling. Maak bij de beantwoording van de vragen onderscheid tussen particuliere en zakelijke klanten. 
</t>
  </si>
  <si>
    <t>Afgeleide identificatie middels EUR 1,00/0,01 storting (van een Nederlandse bankrekening met dezelfde tenaamstelling)</t>
  </si>
  <si>
    <t>Afgeleide identificatie middels EUR 1,00/0,01 storting (van een Nederlandse of buitenlandse bankrekening met dezelfde tenaamstelling)</t>
  </si>
  <si>
    <t>Uitvoering van periodieke reviews</t>
  </si>
  <si>
    <t>Indien ja, wanneer zijn deze voor het laatst gereviewd?
Indien u vraag MIT.32.01 met 'Nee' heeft beantwoord kunt u bij deze vraag '1' (=1-1-1900) invullen.</t>
  </si>
  <si>
    <t>Heeft de meest recente review van de business rules geleid tot het inactiveren van één of meer van de betreffende business rules?</t>
  </si>
  <si>
    <t>Verricht uw instelling analyses van transacties om afwijkende transactiepatronen te detecteren buiten het standaard transactiemonitoring (met business rules) om (zoals netwerkanalyses)?</t>
  </si>
  <si>
    <t>Hoeveel true hits/true positives hebben geleid tot het uitvoeren van een Event Driven Review?</t>
  </si>
  <si>
    <t>MIT.57.07</t>
  </si>
  <si>
    <t>Naleving Wft: Maatschappelijke betamelijkheid</t>
  </si>
  <si>
    <r>
      <t xml:space="preserve">Hoeveel </t>
    </r>
    <r>
      <rPr>
        <u/>
        <sz val="8"/>
        <rFont val="Verdana"/>
        <family val="2"/>
      </rPr>
      <t>openstaande</t>
    </r>
    <r>
      <rPr>
        <sz val="8"/>
        <rFont val="Verdana"/>
        <family val="2"/>
      </rPr>
      <t xml:space="preserve"> acties zijn er voor het management n.a.v. de compliance monitoring per 31-12-2020? </t>
    </r>
  </si>
  <si>
    <r>
      <t xml:space="preserve">Hoeveel </t>
    </r>
    <r>
      <rPr>
        <u/>
        <sz val="8"/>
        <rFont val="Verdana"/>
        <family val="2"/>
      </rPr>
      <t xml:space="preserve">openstaande </t>
    </r>
    <r>
      <rPr>
        <sz val="8"/>
        <rFont val="Verdana"/>
        <family val="2"/>
      </rPr>
      <t>acties zijn er voor het management n.a.v. de audits per 31-12-2020?</t>
    </r>
  </si>
  <si>
    <t>minder dan eens per drie jaar</t>
  </si>
  <si>
    <t>anders</t>
  </si>
  <si>
    <t>n.v.t.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</si>
</sst>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413]mmmm/yy;@"/>
    <numFmt numFmtId="166" formatCode="#,##0.0"/>
  </numFmts>
  <fonts count="41" x14ac:knownFonts="1">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i/>
      <sz val="8"/>
      <name val="Verdana"/>
      <family val="2"/>
    </font>
    <font>
      <b/>
      <sz val="8"/>
      <name val="Verdana"/>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b/>
      <sz val="11"/>
      <name val="Calibri"/>
      <family val="2"/>
    </font>
    <font>
      <b/>
      <sz val="9"/>
      <name val="Calibri"/>
      <family val="2"/>
    </font>
    <font>
      <sz val="9"/>
      <name val="Calibri"/>
      <family val="2"/>
    </font>
    <font>
      <sz val="9"/>
      <name val="Calibri"/>
      <family val="2"/>
      <scheme val="minor"/>
    </font>
    <font>
      <sz val="11"/>
      <name val="Calibri"/>
      <family val="2"/>
      <scheme val="minor"/>
    </font>
    <font>
      <b/>
      <sz val="11"/>
      <name val="Verdana"/>
      <family val="2"/>
    </font>
    <font>
      <i/>
      <sz val="9"/>
      <name val="Verdana"/>
      <family val="2"/>
    </font>
    <font>
      <sz val="9"/>
      <name val="Verdana"/>
      <family val="2"/>
    </font>
    <font>
      <sz val="7"/>
      <name val="Verdana"/>
      <family val="2"/>
    </font>
    <font>
      <b/>
      <sz val="11"/>
      <name val="Calibri"/>
      <family val="2"/>
      <scheme val="minor"/>
    </font>
    <font>
      <sz val="8"/>
      <color theme="3" tint="-0.249977111117893"/>
      <name val="Verdana"/>
      <family val="2"/>
    </font>
    <font>
      <b/>
      <sz val="9"/>
      <color theme="1"/>
      <name val="Verdana"/>
      <family val="2"/>
    </font>
    <font>
      <sz val="11"/>
      <color rgb="FFFF0000"/>
      <name val="Calibri"/>
      <family val="2"/>
      <scheme val="minor"/>
    </font>
    <font>
      <u/>
      <sz val="8"/>
      <name val="Verdana"/>
      <family val="2"/>
    </font>
    <font>
      <sz val="9"/>
      <color rgb="FF0070C0"/>
      <name val="Verdana"/>
      <family val="2"/>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rgb="FFFFFF00"/>
        <bgColor theme="4" tint="0.79998168889431442"/>
      </patternFill>
    </fill>
  </fills>
  <borders count="23">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s>
  <cellStyleXfs count="6">
    <xf numFmtId="0" fontId="0" fillId="0" borderId="0"/>
    <xf numFmtId="0" fontId="1" fillId="2" borderId="0">
      <alignment vertical="center"/>
    </xf>
    <xf numFmtId="3" fontId="2" fillId="4" borderId="2" applyFont="0">
      <alignment horizontal="right" vertical="center"/>
      <protection locked="0"/>
    </xf>
    <xf numFmtId="0" fontId="16" fillId="7" borderId="0" applyNumberFormat="0" applyBorder="0" applyAlignment="0" applyProtection="0"/>
    <xf numFmtId="0" fontId="19" fillId="8" borderId="0" applyNumberFormat="0" applyBorder="0" applyAlignment="0" applyProtection="0"/>
    <xf numFmtId="0" fontId="40" fillId="0" borderId="0" applyNumberFormat="0" applyFill="0" applyBorder="0" applyAlignment="0" applyProtection="0"/>
  </cellStyleXfs>
  <cellXfs count="238">
    <xf numFmtId="0" fontId="0" fillId="0" borderId="0" xfId="0"/>
    <xf numFmtId="0" fontId="6" fillId="2" borderId="0" xfId="1" applyFont="1" applyFill="1" applyBorder="1" applyAlignment="1" applyProtection="1">
      <alignment vertical="center"/>
    </xf>
    <xf numFmtId="0" fontId="7" fillId="2" borderId="0" xfId="0" applyFont="1" applyFill="1" applyAlignment="1" applyProtection="1">
      <alignment horizontal="center"/>
    </xf>
    <xf numFmtId="0" fontId="8" fillId="3" borderId="1" xfId="0" applyFont="1" applyFill="1" applyBorder="1" applyAlignment="1" applyProtection="1">
      <alignment vertical="top" wrapText="1"/>
    </xf>
    <xf numFmtId="0" fontId="3" fillId="2" borderId="0" xfId="0" applyFont="1" applyFill="1" applyProtection="1"/>
    <xf numFmtId="0" fontId="4" fillId="2" borderId="0" xfId="0" applyFont="1" applyFill="1" applyProtection="1"/>
    <xf numFmtId="0" fontId="10" fillId="2" borderId="6" xfId="0" applyFont="1" applyFill="1" applyBorder="1" applyProtection="1"/>
    <xf numFmtId="0" fontId="3" fillId="0" borderId="0" xfId="0" applyFont="1" applyProtection="1"/>
    <xf numFmtId="0" fontId="3" fillId="2" borderId="0" xfId="0" applyFont="1" applyFill="1" applyAlignment="1" applyProtection="1">
      <alignment vertical="center"/>
    </xf>
    <xf numFmtId="14" fontId="11" fillId="2" borderId="0" xfId="0" applyNumberFormat="1" applyFont="1" applyFill="1" applyBorder="1" applyProtection="1"/>
    <xf numFmtId="0" fontId="3" fillId="0" borderId="0" xfId="0" applyFont="1" applyFill="1" applyProtection="1"/>
    <xf numFmtId="0" fontId="8" fillId="0" borderId="0" xfId="0" applyFont="1" applyFill="1" applyBorder="1" applyAlignment="1" applyProtection="1">
      <alignment vertical="center"/>
    </xf>
    <xf numFmtId="0" fontId="8" fillId="0" borderId="0" xfId="0" applyFont="1" applyFill="1" applyAlignment="1" applyProtection="1">
      <alignment horizontal="right" vertical="top"/>
    </xf>
    <xf numFmtId="0" fontId="3" fillId="0" borderId="0" xfId="0" applyFont="1" applyFill="1" applyAlignment="1" applyProtection="1">
      <alignment horizontal="right" vertical="top"/>
    </xf>
    <xf numFmtId="0" fontId="8" fillId="2" borderId="0" xfId="0" applyFont="1" applyFill="1" applyAlignment="1" applyProtection="1">
      <alignment horizontal="center"/>
    </xf>
    <xf numFmtId="0" fontId="8" fillId="3" borderId="1" xfId="0" applyFont="1" applyFill="1" applyBorder="1" applyAlignment="1" applyProtection="1">
      <alignment horizontal="left" vertical="top" wrapText="1"/>
    </xf>
    <xf numFmtId="3" fontId="8" fillId="6" borderId="3" xfId="2" applyFont="1" applyFill="1" applyBorder="1" applyAlignment="1" applyProtection="1">
      <alignment horizontal="center" vertical="top"/>
      <protection locked="0"/>
    </xf>
    <xf numFmtId="164" fontId="8" fillId="6" borderId="3" xfId="2" applyNumberFormat="1" applyFont="1" applyFill="1" applyBorder="1" applyAlignment="1" applyProtection="1">
      <alignment horizontal="center" vertical="top"/>
      <protection locked="0"/>
    </xf>
    <xf numFmtId="0" fontId="7" fillId="2" borderId="0" xfId="0" applyFont="1" applyFill="1" applyBorder="1" applyAlignment="1" applyProtection="1">
      <alignment horizontal="center" wrapText="1"/>
    </xf>
    <xf numFmtId="0" fontId="8" fillId="0" borderId="4" xfId="0" applyFont="1" applyFill="1" applyBorder="1" applyAlignment="1" applyProtection="1">
      <alignment vertical="top" wrapText="1"/>
    </xf>
    <xf numFmtId="0" fontId="3" fillId="2" borderId="0" xfId="0" applyFont="1" applyFill="1" applyAlignment="1" applyProtection="1">
      <alignment wrapText="1"/>
    </xf>
    <xf numFmtId="0" fontId="3" fillId="2" borderId="0" xfId="0" applyFont="1" applyFill="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Alignment="1" applyProtection="1">
      <alignment horizontal="right" vertical="top" wrapText="1"/>
    </xf>
    <xf numFmtId="0" fontId="3" fillId="0" borderId="0" xfId="0" applyFont="1" applyAlignment="1" applyProtection="1">
      <alignment wrapText="1"/>
    </xf>
    <xf numFmtId="0" fontId="14" fillId="2" borderId="0" xfId="0" applyFont="1" applyFill="1" applyProtection="1"/>
    <xf numFmtId="0" fontId="7" fillId="2" borderId="0" xfId="0" applyFont="1" applyFill="1" applyBorder="1" applyAlignment="1" applyProtection="1">
      <alignment horizontal="center"/>
    </xf>
    <xf numFmtId="0" fontId="8" fillId="0" borderId="0" xfId="0" applyFont="1" applyFill="1" applyAlignment="1" applyProtection="1">
      <alignment horizontal="center"/>
    </xf>
    <xf numFmtId="0" fontId="8" fillId="0" borderId="4" xfId="0" applyFont="1" applyFill="1" applyBorder="1" applyAlignment="1" applyProtection="1">
      <alignment vertical="top"/>
    </xf>
    <xf numFmtId="0" fontId="8" fillId="0" borderId="0" xfId="0" applyFont="1" applyFill="1" applyBorder="1" applyAlignment="1" applyProtection="1">
      <alignment vertical="top"/>
    </xf>
    <xf numFmtId="0" fontId="8" fillId="0" borderId="0" xfId="0" applyFont="1" applyFill="1" applyBorder="1" applyAlignment="1" applyProtection="1">
      <alignment vertical="top" wrapText="1"/>
    </xf>
    <xf numFmtId="0" fontId="17" fillId="0" borderId="0" xfId="3" applyFont="1" applyFill="1" applyAlignment="1" applyProtection="1">
      <alignment horizontal="left" vertical="center"/>
    </xf>
    <xf numFmtId="0" fontId="21" fillId="0" borderId="0" xfId="3" applyFont="1" applyFill="1" applyAlignment="1" applyProtection="1">
      <alignment horizontal="left" vertical="center" wrapText="1"/>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9" fillId="8" borderId="0" xfId="4" applyBorder="1" applyAlignment="1" applyProtection="1">
      <alignment vertical="top"/>
    </xf>
    <xf numFmtId="0" fontId="19" fillId="8" borderId="0" xfId="4" applyBorder="1" applyAlignment="1" applyProtection="1">
      <alignment vertical="center"/>
    </xf>
    <xf numFmtId="0" fontId="22" fillId="0" borderId="0" xfId="4" applyFont="1" applyFill="1"/>
    <xf numFmtId="0" fontId="8" fillId="3" borderId="1" xfId="0" applyFont="1" applyFill="1" applyBorder="1" applyAlignment="1" applyProtection="1">
      <alignment vertical="center"/>
    </xf>
    <xf numFmtId="0" fontId="9" fillId="5" borderId="1" xfId="0" applyFont="1" applyFill="1" applyBorder="1" applyAlignment="1" applyProtection="1">
      <alignment vertical="center"/>
    </xf>
    <xf numFmtId="0" fontId="8" fillId="0" borderId="4" xfId="0" applyFont="1" applyFill="1" applyBorder="1" applyAlignment="1" applyProtection="1">
      <alignment vertical="center" wrapText="1"/>
    </xf>
    <xf numFmtId="0" fontId="4" fillId="2" borderId="0" xfId="0" applyFont="1" applyFill="1" applyAlignment="1" applyProtection="1">
      <alignment vertical="center"/>
    </xf>
    <xf numFmtId="0" fontId="10" fillId="2" borderId="6" xfId="0" applyFont="1" applyFill="1" applyBorder="1" applyAlignment="1" applyProtection="1">
      <alignment vertical="center"/>
    </xf>
    <xf numFmtId="14" fontId="11" fillId="2" borderId="0" xfId="0" applyNumberFormat="1" applyFont="1" applyFill="1" applyBorder="1" applyAlignment="1" applyProtection="1">
      <alignment vertical="center"/>
    </xf>
    <xf numFmtId="0" fontId="3" fillId="0" borderId="0" xfId="0" applyFont="1" applyAlignment="1" applyProtection="1">
      <alignment vertical="center"/>
    </xf>
    <xf numFmtId="0" fontId="7" fillId="2" borderId="0" xfId="0" applyFont="1" applyFill="1" applyAlignment="1" applyProtection="1">
      <alignment horizontal="center" vertical="center" wrapText="1"/>
    </xf>
    <xf numFmtId="0" fontId="9" fillId="0" borderId="0" xfId="0" applyFont="1" applyFill="1" applyBorder="1" applyAlignment="1" applyProtection="1">
      <alignment vertical="center"/>
    </xf>
    <xf numFmtId="0" fontId="3" fillId="2" borderId="10" xfId="0" applyFont="1" applyFill="1" applyBorder="1" applyAlignment="1" applyProtection="1">
      <alignment vertical="center"/>
    </xf>
    <xf numFmtId="0" fontId="8" fillId="3" borderId="1" xfId="0" applyFont="1" applyFill="1" applyBorder="1" applyAlignment="1" applyProtection="1">
      <alignment vertical="center" wrapText="1"/>
    </xf>
    <xf numFmtId="0" fontId="7" fillId="2" borderId="0" xfId="0" applyFont="1" applyFill="1" applyAlignment="1" applyProtection="1">
      <alignment horizontal="center" vertical="center"/>
    </xf>
    <xf numFmtId="0" fontId="8" fillId="3" borderId="1" xfId="0" quotePrefix="1" applyFont="1" applyFill="1" applyBorder="1" applyAlignment="1" applyProtection="1">
      <alignment vertical="center" wrapText="1"/>
    </xf>
    <xf numFmtId="0" fontId="8" fillId="0" borderId="4" xfId="0" applyFont="1" applyFill="1" applyBorder="1" applyAlignment="1" applyProtection="1">
      <alignment vertical="center"/>
    </xf>
    <xf numFmtId="0" fontId="15" fillId="0" borderId="0" xfId="0" applyFont="1" applyFill="1" applyAlignment="1" applyProtection="1">
      <alignment vertical="center"/>
    </xf>
    <xf numFmtId="0" fontId="3" fillId="0" borderId="0" xfId="0" applyFont="1" applyAlignment="1" applyProtection="1">
      <alignment vertical="center" wrapText="1"/>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17" fillId="0" borderId="0" xfId="3" applyFont="1" applyFill="1" applyBorder="1" applyAlignment="1" applyProtection="1">
      <alignment horizontal="center" vertical="center"/>
    </xf>
    <xf numFmtId="0" fontId="18" fillId="0" borderId="0" xfId="0" applyFont="1" applyFill="1" applyAlignment="1" applyProtection="1">
      <alignment horizontal="right" vertical="top"/>
    </xf>
    <xf numFmtId="0" fontId="18" fillId="0" borderId="1" xfId="0" applyFont="1" applyFill="1" applyBorder="1" applyAlignment="1" applyProtection="1">
      <alignment vertical="top" wrapText="1"/>
    </xf>
    <xf numFmtId="0" fontId="8" fillId="0" borderId="1" xfId="0" applyFont="1" applyFill="1" applyBorder="1" applyAlignment="1" applyProtection="1">
      <alignment vertical="top" wrapText="1"/>
    </xf>
    <xf numFmtId="0" fontId="24" fillId="3" borderId="1" xfId="0" applyFont="1" applyFill="1" applyBorder="1" applyAlignment="1" applyProtection="1">
      <alignment vertical="top" wrapText="1"/>
    </xf>
    <xf numFmtId="0" fontId="4" fillId="2" borderId="13" xfId="0" applyFont="1" applyFill="1" applyBorder="1" applyAlignment="1" applyProtection="1">
      <alignment horizontal="center" vertical="center" wrapText="1"/>
    </xf>
    <xf numFmtId="0" fontId="24" fillId="3" borderId="0" xfId="0" applyFont="1" applyFill="1" applyBorder="1" applyAlignment="1" applyProtection="1">
      <alignment vertical="top" wrapText="1"/>
    </xf>
    <xf numFmtId="0" fontId="17" fillId="0" borderId="16" xfId="3"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11" xfId="0" applyFont="1" applyFill="1" applyBorder="1" applyProtection="1"/>
    <xf numFmtId="0" fontId="3" fillId="2" borderId="15" xfId="0" applyFont="1" applyFill="1" applyBorder="1" applyProtection="1"/>
    <xf numFmtId="0" fontId="3" fillId="2" borderId="16" xfId="0" applyFont="1" applyFill="1" applyBorder="1" applyAlignment="1" applyProtection="1">
      <alignment vertical="center"/>
    </xf>
    <xf numFmtId="0" fontId="3" fillId="2" borderId="17" xfId="0" applyFont="1" applyFill="1" applyBorder="1" applyProtection="1"/>
    <xf numFmtId="0" fontId="5" fillId="0" borderId="0" xfId="0" applyFont="1" applyFill="1" applyAlignment="1" applyProtection="1">
      <alignment horizontal="right" vertical="center"/>
    </xf>
    <xf numFmtId="0" fontId="5" fillId="2" borderId="0" xfId="0" applyFont="1" applyFill="1" applyAlignment="1" applyProtection="1">
      <alignment horizontal="right" vertical="center"/>
    </xf>
    <xf numFmtId="0" fontId="0" fillId="6" borderId="0" xfId="0" applyFill="1" applyAlignment="1"/>
    <xf numFmtId="0" fontId="20" fillId="0" borderId="0" xfId="0" applyFont="1" applyAlignment="1"/>
    <xf numFmtId="0" fontId="0" fillId="0" borderId="0" xfId="0" applyAlignment="1"/>
    <xf numFmtId="0" fontId="0" fillId="0" borderId="0" xfId="0" applyFill="1" applyAlignment="1"/>
    <xf numFmtId="0" fontId="0" fillId="9" borderId="0" xfId="0" applyFill="1" applyAlignment="1"/>
    <xf numFmtId="0" fontId="20" fillId="0" borderId="0" xfId="0" applyFont="1" applyFill="1" applyAlignment="1"/>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0" borderId="0" xfId="0" applyFont="1" applyAlignment="1">
      <alignment vertical="top" wrapText="1"/>
    </xf>
    <xf numFmtId="0" fontId="27" fillId="0" borderId="0" xfId="0" applyFont="1" applyFill="1" applyAlignment="1">
      <alignment wrapText="1"/>
    </xf>
    <xf numFmtId="0" fontId="8"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5" fillId="2" borderId="0" xfId="0" applyFont="1" applyFill="1" applyProtection="1"/>
    <xf numFmtId="0" fontId="5" fillId="0" borderId="0" xfId="0" applyFont="1" applyFill="1" applyProtection="1"/>
    <xf numFmtId="0" fontId="5" fillId="0" borderId="0" xfId="0" applyFont="1" applyProtection="1"/>
    <xf numFmtId="0" fontId="30" fillId="2" borderId="0" xfId="0" applyFont="1" applyFill="1" applyProtection="1"/>
    <xf numFmtId="0" fontId="31" fillId="2" borderId="6" xfId="0" applyFont="1" applyFill="1" applyBorder="1" applyProtection="1"/>
    <xf numFmtId="0" fontId="30" fillId="2" borderId="0" xfId="1" applyFont="1" applyFill="1" applyBorder="1" applyAlignment="1" applyProtection="1">
      <alignment vertical="center"/>
    </xf>
    <xf numFmtId="0" fontId="23" fillId="2" borderId="0" xfId="0" applyFont="1" applyFill="1" applyAlignment="1" applyProtection="1">
      <alignment horizontal="center" wrapText="1"/>
    </xf>
    <xf numFmtId="0" fontId="5" fillId="0" borderId="0" xfId="0" applyFont="1" applyFill="1" applyAlignment="1" applyProtection="1">
      <alignment horizontal="right" vertical="top"/>
    </xf>
    <xf numFmtId="0" fontId="5" fillId="0" borderId="0" xfId="0" applyFont="1" applyFill="1" applyAlignment="1" applyProtection="1">
      <alignment horizontal="right"/>
    </xf>
    <xf numFmtId="0" fontId="8" fillId="3" borderId="0" xfId="0" applyFont="1" applyFill="1" applyBorder="1" applyAlignment="1" applyProtection="1">
      <alignment vertical="top" wrapText="1"/>
    </xf>
    <xf numFmtId="0" fontId="29" fillId="0" borderId="0" xfId="0" applyFont="1"/>
    <xf numFmtId="0" fontId="8" fillId="0" borderId="1" xfId="0" applyFont="1" applyFill="1" applyBorder="1" applyAlignment="1" applyProtection="1">
      <alignment horizontal="center" wrapText="1"/>
    </xf>
    <xf numFmtId="0" fontId="9" fillId="5" borderId="1" xfId="0" applyFont="1" applyFill="1" applyBorder="1" applyAlignment="1" applyProtection="1">
      <alignment vertical="center" wrapText="1"/>
    </xf>
    <xf numFmtId="0" fontId="23" fillId="2" borderId="0" xfId="1" applyFont="1" applyFill="1" applyBorder="1" applyAlignment="1" applyProtection="1">
      <alignment vertical="center"/>
    </xf>
    <xf numFmtId="0" fontId="23" fillId="2" borderId="0" xfId="0" applyFont="1" applyFill="1" applyAlignment="1" applyProtection="1">
      <alignment horizontal="center"/>
    </xf>
    <xf numFmtId="49" fontId="8" fillId="2" borderId="0" xfId="0" applyNumberFormat="1" applyFont="1" applyFill="1" applyAlignment="1" applyProtection="1">
      <alignment vertical="center" wrapText="1"/>
    </xf>
    <xf numFmtId="0" fontId="8" fillId="2" borderId="0" xfId="0" applyFont="1" applyFill="1" applyProtection="1"/>
    <xf numFmtId="0" fontId="32" fillId="2" borderId="0" xfId="0" applyFont="1" applyFill="1" applyProtection="1"/>
    <xf numFmtId="0" fontId="29" fillId="9" borderId="0" xfId="0" applyFont="1" applyFill="1" applyAlignment="1"/>
    <xf numFmtId="0" fontId="29" fillId="6" borderId="0" xfId="0" applyFont="1" applyFill="1" applyAlignment="1"/>
    <xf numFmtId="0" fontId="35" fillId="0" borderId="0" xfId="0" applyFont="1" applyFill="1" applyAlignment="1" applyProtection="1">
      <alignment horizontal="right" vertical="top"/>
    </xf>
    <xf numFmtId="0" fontId="34" fillId="0" borderId="0" xfId="0" applyFont="1" applyAlignment="1"/>
    <xf numFmtId="0" fontId="7" fillId="2" borderId="8" xfId="0" applyFont="1" applyFill="1" applyBorder="1" applyAlignment="1" applyProtection="1"/>
    <xf numFmtId="0" fontId="7" fillId="2" borderId="0" xfId="0" applyFont="1" applyFill="1" applyAlignment="1" applyProtection="1">
      <alignment horizontal="center" wrapText="1"/>
    </xf>
    <xf numFmtId="49" fontId="8" fillId="0" borderId="4" xfId="2" quotePrefix="1" applyNumberFormat="1" applyFont="1" applyFill="1" applyBorder="1" applyAlignment="1" applyProtection="1">
      <alignment horizontal="center" vertical="center"/>
    </xf>
    <xf numFmtId="49" fontId="8" fillId="0" borderId="1" xfId="2" applyNumberFormat="1" applyFont="1" applyFill="1" applyBorder="1" applyAlignment="1" applyProtection="1">
      <alignment horizontal="center" vertical="center"/>
    </xf>
    <xf numFmtId="49" fontId="8" fillId="0" borderId="5" xfId="2" applyNumberFormat="1" applyFont="1" applyFill="1" applyBorder="1" applyAlignment="1" applyProtection="1">
      <alignment horizontal="center" vertical="center"/>
    </xf>
    <xf numFmtId="0" fontId="15" fillId="0" borderId="0" xfId="0" applyFont="1" applyAlignment="1" applyProtection="1">
      <alignment vertical="center"/>
    </xf>
    <xf numFmtId="3" fontId="8" fillId="0" borderId="0" xfId="2" applyFont="1" applyFill="1" applyBorder="1" applyAlignment="1" applyProtection="1">
      <alignment horizontal="center" vertical="top"/>
    </xf>
    <xf numFmtId="164" fontId="8" fillId="0" borderId="0" xfId="2" applyNumberFormat="1" applyFont="1" applyFill="1" applyBorder="1" applyAlignment="1" applyProtection="1">
      <alignment horizontal="center" vertical="top"/>
    </xf>
    <xf numFmtId="3" fontId="18" fillId="0" borderId="1" xfId="2" applyFont="1" applyFill="1" applyBorder="1" applyAlignment="1" applyProtection="1">
      <alignment horizontal="center" vertical="top" wrapText="1"/>
    </xf>
    <xf numFmtId="3" fontId="18" fillId="0" borderId="8" xfId="2" applyFont="1" applyFill="1" applyBorder="1" applyAlignment="1" applyProtection="1">
      <alignment horizontal="center" vertical="top" wrapText="1"/>
    </xf>
    <xf numFmtId="3" fontId="18" fillId="0" borderId="0" xfId="2" applyFont="1" applyFill="1" applyBorder="1" applyAlignment="1" applyProtection="1">
      <alignment horizontal="center" vertical="top" wrapText="1"/>
    </xf>
    <xf numFmtId="0" fontId="36" fillId="2" borderId="0" xfId="0" applyFont="1" applyFill="1" applyBorder="1" applyAlignment="1" applyProtection="1">
      <alignment horizontal="center" wrapText="1"/>
    </xf>
    <xf numFmtId="0" fontId="36" fillId="2" borderId="0" xfId="0" applyFont="1" applyFill="1" applyAlignment="1" applyProtection="1">
      <alignment horizontal="center" wrapText="1"/>
    </xf>
    <xf numFmtId="0" fontId="26" fillId="0" borderId="0" xfId="0" applyFont="1" applyAlignment="1" applyProtection="1">
      <alignment vertical="center"/>
    </xf>
    <xf numFmtId="3" fontId="8" fillId="0" borderId="8" xfId="2" applyFont="1" applyFill="1" applyBorder="1" applyAlignment="1" applyProtection="1">
      <alignment horizontal="center" vertical="top" wrapText="1"/>
    </xf>
    <xf numFmtId="0" fontId="23" fillId="2" borderId="8" xfId="0" applyFont="1" applyFill="1" applyBorder="1" applyAlignment="1" applyProtection="1">
      <alignment horizontal="center"/>
    </xf>
    <xf numFmtId="49" fontId="13" fillId="2" borderId="0" xfId="0" applyNumberFormat="1" applyFont="1" applyFill="1" applyAlignment="1" applyProtection="1">
      <alignment vertical="center" wrapText="1"/>
    </xf>
    <xf numFmtId="0" fontId="23" fillId="2" borderId="0" xfId="0" applyFont="1" applyFill="1" applyProtection="1"/>
    <xf numFmtId="0" fontId="8" fillId="0" borderId="0" xfId="0" applyFont="1" applyFill="1" applyAlignment="1" applyProtection="1">
      <alignment horizontal="left" vertical="top" wrapText="1"/>
    </xf>
    <xf numFmtId="49" fontId="8" fillId="0" borderId="0" xfId="0" applyNumberFormat="1" applyFont="1" applyFill="1" applyAlignment="1" applyProtection="1">
      <alignment vertical="center" wrapText="1"/>
    </xf>
    <xf numFmtId="0" fontId="8" fillId="0" borderId="0" xfId="0" applyFont="1" applyFill="1" applyProtection="1"/>
    <xf numFmtId="0" fontId="8" fillId="6" borderId="3" xfId="2" applyNumberFormat="1" applyFont="1" applyFill="1" applyBorder="1" applyAlignment="1" applyProtection="1">
      <alignment horizontal="center" vertical="top" wrapText="1"/>
      <protection locked="0"/>
    </xf>
    <xf numFmtId="0" fontId="23" fillId="0" borderId="0" xfId="0" applyFont="1" applyFill="1" applyAlignment="1" applyProtection="1">
      <alignment horizontal="center" wrapText="1"/>
    </xf>
    <xf numFmtId="0" fontId="8" fillId="0" borderId="0" xfId="2" applyNumberFormat="1" applyFont="1" applyFill="1" applyBorder="1" applyAlignment="1" applyProtection="1">
      <alignment horizontal="center" vertical="top" wrapText="1"/>
    </xf>
    <xf numFmtId="0" fontId="23" fillId="2" borderId="0" xfId="1" applyFont="1" applyFill="1" applyBorder="1" applyAlignment="1" applyProtection="1">
      <alignment vertical="top"/>
    </xf>
    <xf numFmtId="0" fontId="24" fillId="10" borderId="1" xfId="0" applyFont="1" applyFill="1" applyBorder="1" applyAlignment="1" applyProtection="1">
      <alignment vertical="top" wrapText="1"/>
    </xf>
    <xf numFmtId="0" fontId="8" fillId="3" borderId="3" xfId="0" applyFont="1" applyFill="1" applyBorder="1" applyAlignment="1" applyProtection="1">
      <alignment vertical="top" wrapText="1"/>
    </xf>
    <xf numFmtId="0" fontId="29" fillId="6" borderId="0" xfId="0" applyFont="1" applyFill="1" applyAlignment="1">
      <alignment wrapText="1"/>
    </xf>
    <xf numFmtId="0" fontId="29" fillId="9" borderId="0" xfId="0" applyFont="1" applyFill="1" applyAlignment="1">
      <alignment wrapText="1"/>
    </xf>
    <xf numFmtId="0" fontId="5" fillId="2" borderId="0" xfId="0" applyFont="1" applyFill="1" applyAlignment="1" applyProtection="1">
      <alignment wrapText="1"/>
    </xf>
    <xf numFmtId="14" fontId="32" fillId="2" borderId="0" xfId="0" applyNumberFormat="1" applyFont="1" applyFill="1" applyBorder="1" applyAlignment="1" applyProtection="1">
      <alignment wrapText="1"/>
    </xf>
    <xf numFmtId="0" fontId="5" fillId="0" borderId="0" xfId="0" applyFont="1" applyFill="1" applyAlignment="1" applyProtection="1">
      <alignment wrapText="1"/>
    </xf>
    <xf numFmtId="1" fontId="8" fillId="6" borderId="3" xfId="2" applyNumberFormat="1" applyFont="1" applyFill="1" applyBorder="1" applyAlignment="1" applyProtection="1">
      <alignment horizontal="center" vertical="top" wrapText="1"/>
      <protection locked="0"/>
    </xf>
    <xf numFmtId="3" fontId="8" fillId="6" borderId="3" xfId="2" applyFont="1" applyFill="1" applyBorder="1" applyAlignment="1" applyProtection="1">
      <alignment horizontal="center" vertical="top" wrapText="1"/>
      <protection locked="0"/>
    </xf>
    <xf numFmtId="0" fontId="35" fillId="0" borderId="0" xfId="0" applyFont="1" applyFill="1" applyAlignment="1" applyProtection="1">
      <alignment horizontal="right" vertical="top" wrapText="1"/>
    </xf>
    <xf numFmtId="0" fontId="5" fillId="0" borderId="0" xfId="0" applyFont="1" applyFill="1" applyAlignment="1" applyProtection="1">
      <alignment horizontal="justify" wrapText="1"/>
    </xf>
    <xf numFmtId="3" fontId="8" fillId="6" borderId="1" xfId="2" applyFont="1" applyFill="1" applyBorder="1" applyAlignment="1" applyProtection="1">
      <alignment vertical="top" wrapText="1"/>
      <protection locked="0"/>
    </xf>
    <xf numFmtId="3" fontId="8" fillId="6" borderId="5" xfId="2" applyFont="1" applyFill="1" applyBorder="1" applyAlignment="1" applyProtection="1">
      <alignment vertical="top" wrapText="1"/>
      <protection locked="0"/>
    </xf>
    <xf numFmtId="0" fontId="23" fillId="0" borderId="8" xfId="0" applyFont="1" applyFill="1" applyBorder="1" applyAlignment="1" applyProtection="1">
      <alignment horizontal="center" wrapText="1"/>
    </xf>
    <xf numFmtId="0" fontId="8" fillId="0" borderId="0" xfId="0" applyFont="1" applyFill="1" applyAlignment="1" applyProtection="1">
      <alignment horizontal="right" vertical="center" wrapText="1"/>
    </xf>
    <xf numFmtId="0" fontId="5" fillId="0" borderId="0" xfId="0" applyFont="1" applyAlignment="1" applyProtection="1">
      <alignment wrapText="1"/>
    </xf>
    <xf numFmtId="0" fontId="0" fillId="0" borderId="0" xfId="0" applyAlignment="1">
      <alignment horizontal="right" vertical="center" wrapText="1"/>
    </xf>
    <xf numFmtId="0" fontId="0" fillId="0" borderId="0" xfId="0" applyAlignment="1">
      <alignment vertical="center" wrapText="1"/>
    </xf>
    <xf numFmtId="0" fontId="20" fillId="0" borderId="0" xfId="0" applyFont="1" applyAlignment="1">
      <alignment horizontal="right"/>
    </xf>
    <xf numFmtId="0" fontId="37" fillId="9" borderId="0" xfId="0" applyFont="1" applyFill="1" applyAlignment="1"/>
    <xf numFmtId="0" fontId="37" fillId="6" borderId="0" xfId="0" applyFont="1" applyFill="1" applyAlignment="1"/>
    <xf numFmtId="0" fontId="0" fillId="6" borderId="0" xfId="0" applyFill="1" applyAlignment="1">
      <alignment wrapText="1"/>
    </xf>
    <xf numFmtId="0" fontId="0" fillId="9" borderId="0" xfId="0" applyFill="1" applyAlignment="1">
      <alignment wrapText="1"/>
    </xf>
    <xf numFmtId="0" fontId="23" fillId="2" borderId="8" xfId="0" applyFont="1" applyFill="1" applyBorder="1" applyAlignment="1" applyProtection="1">
      <alignment wrapText="1"/>
    </xf>
    <xf numFmtId="0" fontId="8" fillId="10" borderId="1" xfId="0" applyFont="1" applyFill="1" applyBorder="1" applyAlignment="1" applyProtection="1">
      <alignment vertical="top" wrapText="1"/>
    </xf>
    <xf numFmtId="0" fontId="20" fillId="0" borderId="0" xfId="0" applyFont="1"/>
    <xf numFmtId="3" fontId="8" fillId="6" borderId="1"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top" wrapText="1"/>
      <protection locked="0"/>
    </xf>
    <xf numFmtId="0" fontId="7" fillId="2" borderId="8" xfId="0" applyFont="1" applyFill="1" applyBorder="1" applyAlignment="1" applyProtection="1">
      <alignment horizontal="center"/>
    </xf>
    <xf numFmtId="0" fontId="23" fillId="2" borderId="8" xfId="0" applyFont="1" applyFill="1" applyBorder="1" applyAlignment="1" applyProtection="1">
      <alignment horizontal="center" wrapText="1"/>
    </xf>
    <xf numFmtId="0" fontId="23" fillId="2" borderId="0" xfId="0" applyFont="1" applyFill="1" applyBorder="1" applyAlignment="1" applyProtection="1">
      <alignment horizontal="center" wrapText="1"/>
    </xf>
    <xf numFmtId="0" fontId="8" fillId="2" borderId="0" xfId="0" applyFont="1" applyFill="1" applyAlignment="1" applyProtection="1">
      <alignment horizontal="center" wrapText="1"/>
    </xf>
    <xf numFmtId="0" fontId="0" fillId="0" borderId="0" xfId="0" applyProtection="1"/>
    <xf numFmtId="0" fontId="0" fillId="0" borderId="0" xfId="0" applyFill="1" applyProtection="1"/>
    <xf numFmtId="0" fontId="8" fillId="0" borderId="0" xfId="0" applyFont="1" applyFill="1" applyAlignment="1" applyProtection="1">
      <alignment horizontal="center" wrapText="1"/>
    </xf>
    <xf numFmtId="0" fontId="0" fillId="0" borderId="0" xfId="0" applyAlignment="1" applyProtection="1">
      <alignment wrapText="1"/>
    </xf>
    <xf numFmtId="0" fontId="32" fillId="0" borderId="0" xfId="0" applyFont="1" applyProtection="1"/>
    <xf numFmtId="0" fontId="30" fillId="0" borderId="0" xfId="0" applyFont="1" applyAlignment="1" applyProtection="1">
      <alignment vertical="center"/>
    </xf>
    <xf numFmtId="0" fontId="32" fillId="0" borderId="0" xfId="0" applyFont="1" applyAlignment="1" applyProtection="1">
      <alignment vertical="top"/>
    </xf>
    <xf numFmtId="0" fontId="32" fillId="0" borderId="0" xfId="0" applyFont="1" applyAlignment="1" applyProtection="1">
      <alignment vertical="top" wrapText="1"/>
    </xf>
    <xf numFmtId="0" fontId="32" fillId="0" borderId="0" xfId="0" applyFont="1" applyFill="1" applyAlignment="1" applyProtection="1">
      <alignment vertical="top" wrapText="1"/>
    </xf>
    <xf numFmtId="0" fontId="39" fillId="0" borderId="0" xfId="0" applyFont="1" applyAlignment="1" applyProtection="1">
      <alignment vertical="top" wrapText="1"/>
    </xf>
    <xf numFmtId="0" fontId="32" fillId="0" borderId="0" xfId="0" quotePrefix="1" applyFont="1" applyFill="1" applyAlignment="1" applyProtection="1">
      <alignment vertical="top" wrapText="1"/>
    </xf>
    <xf numFmtId="0" fontId="11" fillId="0" borderId="0" xfId="0" applyFont="1" applyAlignment="1" applyProtection="1">
      <alignment vertical="top" wrapText="1"/>
    </xf>
    <xf numFmtId="0" fontId="39" fillId="0" borderId="0" xfId="0" applyFont="1" applyFill="1" applyAlignment="1" applyProtection="1">
      <alignment vertical="top" wrapText="1"/>
    </xf>
    <xf numFmtId="0" fontId="11" fillId="0" borderId="0" xfId="0" applyFont="1" applyProtection="1"/>
    <xf numFmtId="0" fontId="32" fillId="0" borderId="0" xfId="0" applyFont="1" applyFill="1" applyAlignment="1" applyProtection="1">
      <alignment vertical="top"/>
    </xf>
    <xf numFmtId="0" fontId="11" fillId="0" borderId="0" xfId="0" applyFont="1" applyAlignment="1" applyProtection="1">
      <alignment vertical="top"/>
    </xf>
    <xf numFmtId="0" fontId="32" fillId="0" borderId="0" xfId="0" quotePrefix="1" applyFont="1" applyAlignment="1" applyProtection="1">
      <alignment vertical="top" wrapText="1"/>
    </xf>
    <xf numFmtId="0" fontId="40" fillId="0" borderId="0" xfId="5" applyProtection="1"/>
    <xf numFmtId="0" fontId="26" fillId="0" borderId="0" xfId="0" applyFont="1" applyFill="1" applyAlignment="1" applyProtection="1">
      <alignment vertical="center"/>
    </xf>
    <xf numFmtId="3" fontId="8" fillId="6" borderId="4" xfId="2" applyFont="1" applyFill="1" applyBorder="1" applyAlignment="1" applyProtection="1">
      <alignment horizontal="center" vertical="center" wrapText="1"/>
      <protection locked="0"/>
    </xf>
    <xf numFmtId="3" fontId="8" fillId="6" borderId="1" xfId="2" applyFont="1" applyFill="1" applyBorder="1" applyAlignment="1" applyProtection="1">
      <alignment horizontal="center" vertical="center" wrapText="1"/>
      <protection locked="0"/>
    </xf>
    <xf numFmtId="3" fontId="8" fillId="6" borderId="5" xfId="2"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xf>
    <xf numFmtId="3" fontId="8" fillId="6" borderId="4"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center"/>
      <protection locked="0"/>
    </xf>
    <xf numFmtId="3" fontId="8" fillId="6" borderId="5" xfId="2" applyFont="1" applyFill="1" applyBorder="1" applyAlignment="1" applyProtection="1">
      <alignment horizontal="center" vertical="center"/>
      <protection locked="0"/>
    </xf>
    <xf numFmtId="1" fontId="8" fillId="6" borderId="4" xfId="2" quotePrefix="1" applyNumberFormat="1" applyFont="1" applyFill="1" applyBorder="1" applyAlignment="1" applyProtection="1">
      <alignment horizontal="center" vertical="center"/>
      <protection locked="0"/>
    </xf>
    <xf numFmtId="1" fontId="8" fillId="6" borderId="1" xfId="2" applyNumberFormat="1" applyFont="1" applyFill="1" applyBorder="1" applyAlignment="1" applyProtection="1">
      <alignment horizontal="center" vertical="center"/>
      <protection locked="0"/>
    </xf>
    <xf numFmtId="1" fontId="8" fillId="6" borderId="5" xfId="2" applyNumberFormat="1" applyFont="1" applyFill="1" applyBorder="1" applyAlignment="1" applyProtection="1">
      <alignment horizontal="center" vertical="center"/>
      <protection locked="0"/>
    </xf>
    <xf numFmtId="49" fontId="8" fillId="6" borderId="4" xfId="2" quotePrefix="1" applyNumberFormat="1" applyFont="1" applyFill="1" applyBorder="1" applyAlignment="1" applyProtection="1">
      <alignment horizontal="center" vertical="center"/>
      <protection locked="0"/>
    </xf>
    <xf numFmtId="49" fontId="8" fillId="6" borderId="1" xfId="2" applyNumberFormat="1" applyFont="1" applyFill="1" applyBorder="1" applyAlignment="1" applyProtection="1">
      <alignment horizontal="center" vertical="center"/>
      <protection locked="0"/>
    </xf>
    <xf numFmtId="49" fontId="8" fillId="6" borderId="5" xfId="2" applyNumberFormat="1" applyFont="1" applyFill="1" applyBorder="1" applyAlignment="1" applyProtection="1">
      <alignment horizontal="center" vertical="center"/>
      <protection locked="0"/>
    </xf>
    <xf numFmtId="0" fontId="17" fillId="0" borderId="0" xfId="3" applyFont="1" applyFill="1" applyAlignment="1" applyProtection="1">
      <alignment horizontal="left" vertical="center" wrapText="1"/>
    </xf>
    <xf numFmtId="0" fontId="17" fillId="7" borderId="0" xfId="3" applyFont="1" applyBorder="1" applyAlignment="1" applyProtection="1">
      <alignment horizontal="center" vertical="center"/>
    </xf>
    <xf numFmtId="0" fontId="17" fillId="0" borderId="14" xfId="3"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14" fontId="11" fillId="0" borderId="9" xfId="0" applyNumberFormat="1" applyFont="1" applyFill="1" applyBorder="1" applyAlignment="1" applyProtection="1">
      <alignment horizontal="center" vertical="center"/>
    </xf>
    <xf numFmtId="14" fontId="11" fillId="0" borderId="7" xfId="0" applyNumberFormat="1" applyFont="1" applyFill="1" applyBorder="1" applyAlignment="1" applyProtection="1">
      <alignment horizontal="center" vertical="center"/>
    </xf>
    <xf numFmtId="49" fontId="8" fillId="6" borderId="4" xfId="2" applyNumberFormat="1"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top"/>
      <protection locked="0"/>
    </xf>
    <xf numFmtId="3" fontId="8" fillId="6" borderId="5" xfId="2" applyFont="1" applyFill="1" applyBorder="1" applyAlignment="1" applyProtection="1">
      <alignment horizontal="center" vertical="top"/>
      <protection locked="0"/>
    </xf>
    <xf numFmtId="3" fontId="8" fillId="6" borderId="4" xfId="2" applyFont="1" applyFill="1" applyBorder="1" applyAlignment="1" applyProtection="1">
      <alignment horizontal="center" vertical="top" wrapText="1"/>
      <protection locked="0"/>
    </xf>
    <xf numFmtId="3" fontId="8" fillId="6" borderId="1" xfId="2" applyFont="1" applyFill="1" applyBorder="1" applyAlignment="1" applyProtection="1">
      <alignment horizontal="center" vertical="top" wrapText="1"/>
      <protection locked="0"/>
    </xf>
    <xf numFmtId="3" fontId="8" fillId="6" borderId="5" xfId="2" applyFont="1" applyFill="1" applyBorder="1" applyAlignment="1" applyProtection="1">
      <alignment horizontal="center" vertical="top" wrapText="1"/>
      <protection locked="0"/>
    </xf>
    <xf numFmtId="0" fontId="7" fillId="2" borderId="8" xfId="0" applyFont="1" applyFill="1" applyBorder="1" applyAlignment="1" applyProtection="1">
      <alignment horizontal="center"/>
    </xf>
    <xf numFmtId="3" fontId="8" fillId="6" borderId="1" xfId="2" applyNumberFormat="1" applyFont="1" applyFill="1" applyBorder="1" applyAlignment="1" applyProtection="1">
      <alignment horizontal="center" vertical="top"/>
      <protection locked="0"/>
    </xf>
    <xf numFmtId="3" fontId="8" fillId="6" borderId="5" xfId="2" applyNumberFormat="1" applyFont="1" applyFill="1" applyBorder="1" applyAlignment="1" applyProtection="1">
      <alignment horizontal="center" vertical="top"/>
      <protection locked="0"/>
    </xf>
    <xf numFmtId="0" fontId="23" fillId="0" borderId="1" xfId="0" applyFont="1" applyFill="1" applyBorder="1" applyAlignment="1" applyProtection="1">
      <alignment horizontal="center" vertical="top"/>
    </xf>
    <xf numFmtId="14" fontId="11" fillId="0" borderId="9" xfId="0" applyNumberFormat="1" applyFont="1" applyFill="1" applyBorder="1" applyAlignment="1" applyProtection="1">
      <alignment horizontal="center"/>
    </xf>
    <xf numFmtId="14" fontId="11" fillId="0" borderId="7" xfId="0" applyNumberFormat="1" applyFont="1" applyFill="1" applyBorder="1" applyAlignment="1" applyProtection="1">
      <alignment horizontal="center"/>
    </xf>
    <xf numFmtId="3" fontId="8" fillId="6" borderId="0" xfId="2" applyFont="1" applyFill="1" applyBorder="1" applyAlignment="1" applyProtection="1">
      <alignment horizontal="center" vertical="center"/>
      <protection locked="0"/>
    </xf>
    <xf numFmtId="3" fontId="8" fillId="6" borderId="18" xfId="2" applyFont="1" applyFill="1" applyBorder="1" applyAlignment="1" applyProtection="1">
      <alignment horizontal="center" vertical="center"/>
      <protection locked="0"/>
    </xf>
    <xf numFmtId="0" fontId="23" fillId="2" borderId="8" xfId="0" applyFont="1" applyFill="1" applyBorder="1" applyAlignment="1" applyProtection="1">
      <alignment horizontal="center" wrapText="1"/>
    </xf>
    <xf numFmtId="14" fontId="32" fillId="2" borderId="9" xfId="0" applyNumberFormat="1" applyFont="1" applyFill="1" applyBorder="1" applyAlignment="1" applyProtection="1">
      <alignment horizontal="center" wrapText="1"/>
    </xf>
    <xf numFmtId="14" fontId="32" fillId="2" borderId="7" xfId="0" applyNumberFormat="1" applyFont="1" applyFill="1" applyBorder="1" applyAlignment="1" applyProtection="1">
      <alignment horizontal="center" wrapText="1"/>
    </xf>
    <xf numFmtId="0" fontId="23" fillId="2" borderId="0" xfId="0" applyFont="1" applyFill="1" applyAlignment="1" applyProtection="1">
      <alignment horizontal="left" vertical="center" wrapText="1"/>
    </xf>
    <xf numFmtId="165" fontId="8" fillId="6" borderId="4" xfId="2" applyNumberFormat="1" applyFont="1" applyFill="1" applyBorder="1" applyAlignment="1" applyProtection="1">
      <alignment horizontal="center" vertical="top" wrapText="1"/>
      <protection locked="0"/>
    </xf>
    <xf numFmtId="165" fontId="8" fillId="6" borderId="1" xfId="2" applyNumberFormat="1" applyFont="1" applyFill="1" applyBorder="1" applyAlignment="1" applyProtection="1">
      <alignment horizontal="center" vertical="top" wrapText="1"/>
      <protection locked="0"/>
    </xf>
    <xf numFmtId="165" fontId="8" fillId="6" borderId="5" xfId="2" applyNumberFormat="1" applyFont="1" applyFill="1" applyBorder="1" applyAlignment="1" applyProtection="1">
      <alignment horizontal="center" vertical="top" wrapText="1"/>
      <protection locked="0"/>
    </xf>
    <xf numFmtId="0" fontId="8" fillId="2" borderId="0" xfId="0" applyFont="1" applyFill="1" applyAlignment="1" applyProtection="1">
      <alignment horizontal="center" wrapText="1"/>
    </xf>
    <xf numFmtId="166" fontId="8" fillId="6" borderId="4" xfId="2" applyNumberFormat="1" applyFont="1" applyFill="1" applyBorder="1" applyAlignment="1" applyProtection="1">
      <alignment horizontal="center" vertical="top" wrapText="1"/>
      <protection locked="0"/>
    </xf>
    <xf numFmtId="166" fontId="8" fillId="6" borderId="1" xfId="2" applyNumberFormat="1" applyFont="1" applyFill="1" applyBorder="1" applyAlignment="1" applyProtection="1">
      <alignment horizontal="center" vertical="top" wrapText="1"/>
      <protection locked="0"/>
    </xf>
    <xf numFmtId="166" fontId="8" fillId="6" borderId="5" xfId="2" applyNumberFormat="1" applyFont="1" applyFill="1" applyBorder="1" applyAlignment="1" applyProtection="1">
      <alignment horizontal="center" vertical="top" wrapText="1"/>
      <protection locked="0"/>
    </xf>
    <xf numFmtId="3" fontId="8" fillId="6" borderId="19" xfId="2" applyFont="1" applyFill="1" applyBorder="1" applyAlignment="1" applyProtection="1">
      <alignment horizontal="center" vertical="top" wrapText="1"/>
      <protection locked="0"/>
    </xf>
    <xf numFmtId="3" fontId="8" fillId="6" borderId="20" xfId="2" applyFont="1" applyFill="1" applyBorder="1" applyAlignment="1" applyProtection="1">
      <alignment horizontal="center" vertical="top" wrapText="1"/>
      <protection locked="0"/>
    </xf>
    <xf numFmtId="3" fontId="8" fillId="6" borderId="21" xfId="2" applyFont="1" applyFill="1" applyBorder="1" applyAlignment="1" applyProtection="1">
      <alignment horizontal="center" vertical="top" wrapText="1"/>
      <protection locked="0"/>
    </xf>
    <xf numFmtId="3" fontId="8" fillId="6" borderId="4" xfId="2" applyNumberFormat="1" applyFont="1" applyFill="1" applyBorder="1" applyAlignment="1" applyProtection="1">
      <alignment horizontal="center" vertical="top" wrapText="1"/>
      <protection locked="0"/>
    </xf>
    <xf numFmtId="3" fontId="8" fillId="6" borderId="1" xfId="2" applyNumberFormat="1" applyFont="1" applyFill="1" applyBorder="1" applyAlignment="1" applyProtection="1">
      <alignment horizontal="center" vertical="top" wrapText="1"/>
      <protection locked="0"/>
    </xf>
    <xf numFmtId="3" fontId="8" fillId="6" borderId="5" xfId="2" applyNumberFormat="1" applyFont="1" applyFill="1" applyBorder="1" applyAlignment="1" applyProtection="1">
      <alignment horizontal="center" vertical="top" wrapText="1"/>
      <protection locked="0"/>
    </xf>
    <xf numFmtId="0" fontId="23" fillId="2" borderId="1" xfId="0" applyFont="1" applyFill="1" applyBorder="1" applyAlignment="1" applyProtection="1">
      <alignment horizontal="center" wrapText="1"/>
    </xf>
    <xf numFmtId="0" fontId="23" fillId="2" borderId="0" xfId="0" applyFont="1" applyFill="1" applyBorder="1" applyAlignment="1" applyProtection="1">
      <alignment horizontal="center" wrapText="1"/>
    </xf>
    <xf numFmtId="3" fontId="8" fillId="6" borderId="22" xfId="2" applyFont="1" applyFill="1" applyBorder="1" applyAlignment="1" applyProtection="1">
      <alignment horizontal="center" vertical="top" wrapText="1"/>
      <protection locked="0"/>
    </xf>
    <xf numFmtId="3" fontId="8" fillId="6" borderId="0" xfId="2" applyFont="1" applyFill="1" applyBorder="1" applyAlignment="1" applyProtection="1">
      <alignment horizontal="center" vertical="top" wrapText="1"/>
      <protection locked="0"/>
    </xf>
    <xf numFmtId="3" fontId="8" fillId="6" borderId="18" xfId="2" applyFont="1" applyFill="1" applyBorder="1" applyAlignment="1" applyProtection="1">
      <alignment horizontal="center" vertical="top" wrapText="1"/>
      <protection locked="0"/>
    </xf>
  </cellXfs>
  <cellStyles count="6">
    <cellStyle name="Bad" xfId="4" builtinId="27"/>
    <cellStyle name="Good" xfId="3" builtinId="26"/>
    <cellStyle name="Hyperlink" xfId="5" builtinId="8"/>
    <cellStyle name="inputExposure" xfId="2"/>
    <cellStyle name="Normal" xfId="0" builtinId="0"/>
    <cellStyle name="Normal 3" xfId="1"/>
  </cellStyles>
  <dxfs count="3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2266950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1806575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eba-publishes-final-revised-guidelines-money-laundering-and-terrorist-financing-risk-factor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0"/>
  <sheetViews>
    <sheetView showGridLines="0" tabSelected="1" zoomScaleNormal="100" workbookViewId="0">
      <selection activeCell="A2" sqref="A2"/>
    </sheetView>
  </sheetViews>
  <sheetFormatPr defaultRowHeight="14.5" x14ac:dyDescent="0.35"/>
  <cols>
    <col min="1" max="1" width="163.54296875" style="84" customWidth="1"/>
    <col min="2" max="2" width="113.54296875" customWidth="1"/>
  </cols>
  <sheetData>
    <row r="1" spans="1:1" x14ac:dyDescent="0.35">
      <c r="A1" s="77" t="s">
        <v>718</v>
      </c>
    </row>
    <row r="2" spans="1:1" x14ac:dyDescent="0.35">
      <c r="A2" s="78" t="s">
        <v>22</v>
      </c>
    </row>
    <row r="4" spans="1:1" x14ac:dyDescent="0.35">
      <c r="A4" s="78" t="s">
        <v>23</v>
      </c>
    </row>
    <row r="5" spans="1:1" ht="24.5" x14ac:dyDescent="0.35">
      <c r="A5" s="79" t="s">
        <v>211</v>
      </c>
    </row>
    <row r="7" spans="1:1" ht="26.25" customHeight="1" x14ac:dyDescent="0.35">
      <c r="A7" s="80" t="s">
        <v>212</v>
      </c>
    </row>
    <row r="9" spans="1:1" x14ac:dyDescent="0.35">
      <c r="A9" s="78" t="s">
        <v>208</v>
      </c>
    </row>
    <row r="10" spans="1:1" ht="48.5" x14ac:dyDescent="0.35">
      <c r="A10" s="79" t="s">
        <v>692</v>
      </c>
    </row>
    <row r="11" spans="1:1" x14ac:dyDescent="0.35">
      <c r="A11" s="79" t="s">
        <v>25</v>
      </c>
    </row>
    <row r="12" spans="1:1" x14ac:dyDescent="0.35">
      <c r="A12" s="79" t="s">
        <v>41</v>
      </c>
    </row>
    <row r="13" spans="1:1" x14ac:dyDescent="0.35">
      <c r="A13" s="79" t="s">
        <v>26</v>
      </c>
    </row>
    <row r="14" spans="1:1" x14ac:dyDescent="0.35">
      <c r="A14" s="81" t="s">
        <v>720</v>
      </c>
    </row>
    <row r="15" spans="1:1" x14ac:dyDescent="0.35">
      <c r="A15" s="79" t="s">
        <v>27</v>
      </c>
    </row>
    <row r="16" spans="1:1" x14ac:dyDescent="0.35">
      <c r="A16" s="79" t="s">
        <v>209</v>
      </c>
    </row>
    <row r="18" spans="1:1" x14ac:dyDescent="0.35">
      <c r="A18" s="78" t="s">
        <v>351</v>
      </c>
    </row>
    <row r="19" spans="1:1" ht="24.5" x14ac:dyDescent="0.35">
      <c r="A19" s="81" t="s">
        <v>631</v>
      </c>
    </row>
    <row r="20" spans="1:1" x14ac:dyDescent="0.35">
      <c r="A20" s="79" t="s">
        <v>207</v>
      </c>
    </row>
    <row r="22" spans="1:1" x14ac:dyDescent="0.35">
      <c r="A22" s="78" t="s">
        <v>28</v>
      </c>
    </row>
    <row r="23" spans="1:1" x14ac:dyDescent="0.35">
      <c r="A23" s="79" t="s">
        <v>210</v>
      </c>
    </row>
    <row r="24" spans="1:1" x14ac:dyDescent="0.35">
      <c r="A24" s="79"/>
    </row>
    <row r="25" spans="1:1" x14ac:dyDescent="0.35">
      <c r="A25" s="79" t="s">
        <v>24</v>
      </c>
    </row>
    <row r="27" spans="1:1" x14ac:dyDescent="0.35">
      <c r="A27" s="79"/>
    </row>
    <row r="28" spans="1:1" x14ac:dyDescent="0.35">
      <c r="A28" s="82"/>
    </row>
    <row r="30" spans="1:1" x14ac:dyDescent="0.35">
      <c r="A30" s="83"/>
    </row>
  </sheetData>
  <sheetProtection password="E481" sheet="1" objects="1" scenarios="1" formatCells="0" formatColumns="0" formatRows="0" insertColumns="0" insertRows="0" insertHyperlinks="0" deleteColumns="0" deleteRows="0" sort="0" autoFilter="0" pivotTables="0"/>
  <hyperlinks>
    <hyperlink ref="A23"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837"/>
  <sheetViews>
    <sheetView showGridLines="0" showRuler="0" showWhiteSpace="0" zoomScaleNormal="100" workbookViewId="0">
      <selection activeCell="C13" sqref="C13:F13"/>
    </sheetView>
  </sheetViews>
  <sheetFormatPr defaultColWidth="0.54296875" defaultRowHeight="13.5" x14ac:dyDescent="0.25"/>
  <cols>
    <col min="1" max="1" width="11" style="69" bestFit="1" customWidth="1"/>
    <col min="2" max="2" width="83" style="44" customWidth="1"/>
    <col min="3" max="4" width="15.1796875" style="44" customWidth="1"/>
    <col min="5" max="5" width="16.26953125" style="44" customWidth="1"/>
    <col min="6" max="6" width="16" style="44" customWidth="1"/>
    <col min="7" max="7" width="44.26953125" style="53" customWidth="1"/>
    <col min="8" max="8" width="4" style="4" customWidth="1"/>
    <col min="9" max="9" width="32.1796875" style="4" bestFit="1" customWidth="1"/>
    <col min="10" max="56" width="0.54296875" style="4"/>
    <col min="57" max="16384" width="0.54296875" style="7"/>
  </cols>
  <sheetData>
    <row r="1" spans="1:7" s="4" customFormat="1" x14ac:dyDescent="0.25">
      <c r="A1" s="69"/>
      <c r="B1" s="8"/>
      <c r="C1" s="8"/>
      <c r="D1" s="8"/>
      <c r="E1" s="8"/>
      <c r="F1" s="8"/>
      <c r="G1" s="21"/>
    </row>
    <row r="2" spans="1:7" s="4" customFormat="1" x14ac:dyDescent="0.25">
      <c r="A2" s="69"/>
      <c r="B2" s="8"/>
      <c r="C2" s="8"/>
      <c r="D2" s="8"/>
      <c r="E2" s="8"/>
      <c r="F2" s="8"/>
      <c r="G2" s="21"/>
    </row>
    <row r="3" spans="1:7" s="4" customFormat="1" x14ac:dyDescent="0.25">
      <c r="A3" s="69"/>
      <c r="B3" s="8"/>
      <c r="C3" s="8"/>
      <c r="D3" s="8"/>
      <c r="E3" s="8"/>
      <c r="F3" s="8"/>
      <c r="G3" s="21"/>
    </row>
    <row r="4" spans="1:7" s="4" customFormat="1" x14ac:dyDescent="0.25">
      <c r="A4" s="69"/>
      <c r="B4" s="8"/>
      <c r="C4" s="8"/>
      <c r="D4" s="8"/>
      <c r="E4" s="8"/>
      <c r="F4" s="8"/>
      <c r="G4" s="21"/>
    </row>
    <row r="5" spans="1:7" s="4" customFormat="1" x14ac:dyDescent="0.25">
      <c r="A5" s="69"/>
      <c r="B5" s="8"/>
      <c r="C5" s="8"/>
      <c r="D5" s="8"/>
      <c r="E5" s="8"/>
      <c r="F5" s="8"/>
      <c r="G5" s="21"/>
    </row>
    <row r="6" spans="1:7" s="4" customFormat="1" ht="8.25" customHeight="1" x14ac:dyDescent="0.25">
      <c r="A6" s="69"/>
      <c r="B6" s="8"/>
      <c r="C6" s="8"/>
      <c r="D6" s="8"/>
      <c r="E6" s="8"/>
      <c r="F6" s="8"/>
      <c r="G6" s="21"/>
    </row>
    <row r="7" spans="1:7" s="4" customFormat="1" x14ac:dyDescent="0.25">
      <c r="A7" s="69"/>
      <c r="B7" s="41" t="str">
        <f>"Vragenlijst integriteitsrisico " &amp; 2021</f>
        <v>Vragenlijst integriteitsrisico 2021</v>
      </c>
      <c r="C7" s="8"/>
      <c r="D7" s="8"/>
      <c r="E7" s="8"/>
      <c r="F7" s="8"/>
      <c r="G7" s="21"/>
    </row>
    <row r="8" spans="1:7" s="4" customFormat="1" x14ac:dyDescent="0.25">
      <c r="A8" s="69"/>
      <c r="B8" s="42"/>
      <c r="C8" s="200"/>
      <c r="D8" s="201"/>
      <c r="E8" s="43"/>
      <c r="F8" s="43"/>
      <c r="G8" s="21"/>
    </row>
    <row r="9" spans="1:7" s="4" customFormat="1" x14ac:dyDescent="0.25">
      <c r="A9" s="69"/>
      <c r="B9" s="41"/>
      <c r="C9" s="8"/>
      <c r="D9" s="8"/>
      <c r="E9" s="8"/>
      <c r="F9" s="8"/>
      <c r="G9" s="21"/>
    </row>
    <row r="10" spans="1:7" s="4" customFormat="1" x14ac:dyDescent="0.25">
      <c r="A10" s="69"/>
      <c r="B10" s="8"/>
      <c r="C10" s="8"/>
      <c r="D10" s="8"/>
      <c r="E10" s="8"/>
      <c r="F10" s="8"/>
      <c r="G10" s="21"/>
    </row>
    <row r="11" spans="1:7" s="4" customFormat="1" x14ac:dyDescent="0.25">
      <c r="A11" s="69"/>
      <c r="B11" s="1" t="s">
        <v>214</v>
      </c>
      <c r="C11" s="8"/>
      <c r="D11" s="8"/>
      <c r="E11" s="8"/>
      <c r="F11" s="8"/>
      <c r="G11" s="21"/>
    </row>
    <row r="12" spans="1:7" ht="13.9" customHeight="1" x14ac:dyDescent="0.25">
      <c r="A12" s="33"/>
      <c r="C12" s="186" t="s">
        <v>0</v>
      </c>
      <c r="D12" s="186"/>
      <c r="E12" s="186"/>
      <c r="F12" s="186"/>
      <c r="G12" s="45" t="s">
        <v>1</v>
      </c>
    </row>
    <row r="13" spans="1:7" x14ac:dyDescent="0.25">
      <c r="A13" s="34" t="s">
        <v>250</v>
      </c>
      <c r="B13" s="38" t="s">
        <v>3</v>
      </c>
      <c r="C13" s="187"/>
      <c r="D13" s="188"/>
      <c r="E13" s="188"/>
      <c r="F13" s="189"/>
      <c r="G13" s="40" t="str">
        <f>IF(ISNONTEXT(C13),Controlemeldingen!A2,"")</f>
        <v>Voer een naam in</v>
      </c>
    </row>
    <row r="14" spans="1:7" ht="34.5" customHeight="1" x14ac:dyDescent="0.25">
      <c r="A14" s="34" t="s">
        <v>251</v>
      </c>
      <c r="B14" s="97" t="s">
        <v>587</v>
      </c>
      <c r="C14" s="202"/>
      <c r="D14" s="194"/>
      <c r="E14" s="194"/>
      <c r="F14" s="195"/>
      <c r="G14" s="40" t="str">
        <f>IF(ISNONTEXT(C14),Controlemeldingen!A3,"")</f>
        <v>Voer het relatienummer in waaronder uw organisatie is geregistreerd.</v>
      </c>
    </row>
    <row r="15" spans="1:7" ht="14.25" customHeight="1" x14ac:dyDescent="0.25">
      <c r="A15" s="34" t="s">
        <v>252</v>
      </c>
      <c r="B15" s="38" t="s">
        <v>4</v>
      </c>
      <c r="C15" s="193"/>
      <c r="D15" s="194"/>
      <c r="E15" s="194"/>
      <c r="F15" s="195"/>
      <c r="G15" s="40" t="str">
        <f>IF(ISNONTEXT(C15),Controlemeldingen!A2,"")</f>
        <v>Voer een naam in</v>
      </c>
    </row>
    <row r="16" spans="1:7" ht="14.25" customHeight="1" x14ac:dyDescent="0.25">
      <c r="A16" s="34" t="s">
        <v>253</v>
      </c>
      <c r="B16" s="39" t="s">
        <v>6</v>
      </c>
      <c r="C16" s="187"/>
      <c r="D16" s="188"/>
      <c r="E16" s="188"/>
      <c r="F16" s="189"/>
      <c r="G16" s="40" t="str">
        <f>IF(ISNONTEXT(C16),Controlemeldingen!A4,"")</f>
        <v>Voer een functie in</v>
      </c>
    </row>
    <row r="17" spans="1:8" ht="14.25" customHeight="1" x14ac:dyDescent="0.25">
      <c r="A17" s="34" t="s">
        <v>254</v>
      </c>
      <c r="B17" s="38" t="s">
        <v>5</v>
      </c>
      <c r="C17" s="187"/>
      <c r="D17" s="188"/>
      <c r="E17" s="188"/>
      <c r="F17" s="189"/>
      <c r="G17" s="40" t="str">
        <f>IF(ISNONTEXT(C17),Controlemeldingen!A5,"")</f>
        <v>Voer een afdeling in</v>
      </c>
    </row>
    <row r="18" spans="1:8" ht="14.25" customHeight="1" x14ac:dyDescent="0.25">
      <c r="A18" s="34" t="s">
        <v>255</v>
      </c>
      <c r="B18" s="39" t="s">
        <v>38</v>
      </c>
      <c r="C18" s="190"/>
      <c r="D18" s="191"/>
      <c r="E18" s="191"/>
      <c r="F18" s="192"/>
      <c r="G18" s="40" t="str">
        <f>IF(NOT(ISNUMBER(SUBSTITUTE(SUBSTITUTE(SUBSTITUTE(SUBSTITUTE(C18," ",""),"-",""),"(",""),")","")+0)),"Voer een telefoonnummer in","")</f>
        <v>Voer een telefoonnummer in</v>
      </c>
    </row>
    <row r="19" spans="1:8" ht="14.25" customHeight="1" x14ac:dyDescent="0.25">
      <c r="A19" s="34" t="s">
        <v>256</v>
      </c>
      <c r="B19" s="38" t="s">
        <v>39</v>
      </c>
      <c r="C19" s="187"/>
      <c r="D19" s="188"/>
      <c r="E19" s="188"/>
      <c r="F19" s="189"/>
      <c r="G19" s="40" t="str">
        <f>IF(NOT(AND(NOT(ISERROR(VLOOKUP("*?@?*.??*",C19,1,FALSE))),ISERROR(FIND(" ",C19)))),Controlemeldingen!A7,"")</f>
        <v>Voer een e-mailadres in</v>
      </c>
    </row>
    <row r="20" spans="1:8" ht="14.25" customHeight="1" x14ac:dyDescent="0.25">
      <c r="A20" s="34" t="s">
        <v>257</v>
      </c>
      <c r="B20" s="39" t="s">
        <v>7</v>
      </c>
      <c r="C20" s="187"/>
      <c r="D20" s="188"/>
      <c r="E20" s="188"/>
      <c r="F20" s="189"/>
      <c r="G20" s="40" t="str">
        <f>IF(ISNONTEXT(C20),Controlemeldingen!A2,"")</f>
        <v>Voer een naam in</v>
      </c>
    </row>
    <row r="21" spans="1:8" ht="14.25" customHeight="1" x14ac:dyDescent="0.25">
      <c r="A21" s="34" t="s">
        <v>258</v>
      </c>
      <c r="B21" s="38" t="s">
        <v>8</v>
      </c>
      <c r="C21" s="187"/>
      <c r="D21" s="188"/>
      <c r="E21" s="188"/>
      <c r="F21" s="189"/>
      <c r="G21" s="40" t="str">
        <f>IF(ISNONTEXT(C21),Controlemeldingen!A4,"")</f>
        <v>Voer een functie in</v>
      </c>
    </row>
    <row r="22" spans="1:8" ht="14.25" customHeight="1" x14ac:dyDescent="0.25">
      <c r="A22" s="34" t="s">
        <v>259</v>
      </c>
      <c r="B22" s="39" t="s">
        <v>42</v>
      </c>
      <c r="C22" s="193"/>
      <c r="D22" s="194"/>
      <c r="E22" s="194"/>
      <c r="F22" s="195"/>
      <c r="G22" s="40" t="str">
        <f>IF(ISNONTEXT(C22),Controlemeldingen!A2,"")</f>
        <v>Voer een naam in</v>
      </c>
    </row>
    <row r="23" spans="1:8" s="10" customFormat="1" ht="14.25" customHeight="1" x14ac:dyDescent="0.25">
      <c r="A23" s="34"/>
      <c r="B23" s="46"/>
      <c r="C23" s="109"/>
      <c r="D23" s="110"/>
      <c r="E23" s="110"/>
      <c r="F23" s="111"/>
      <c r="G23" s="40"/>
    </row>
    <row r="25" spans="1:8" s="4" customFormat="1" ht="14.5" x14ac:dyDescent="0.25">
      <c r="C25" s="196"/>
      <c r="D25" s="196"/>
      <c r="E25" s="196"/>
      <c r="F25" s="196"/>
      <c r="G25" s="8"/>
    </row>
    <row r="26" spans="1:8" s="4" customFormat="1" ht="15" thickBot="1" x14ac:dyDescent="0.3">
      <c r="A26" s="70"/>
      <c r="B26" s="8"/>
      <c r="C26" s="32"/>
      <c r="D26" s="32"/>
      <c r="E26" s="32"/>
      <c r="F26" s="32"/>
      <c r="G26" s="8"/>
    </row>
    <row r="27" spans="1:8" s="4" customFormat="1" ht="14.5" x14ac:dyDescent="0.25">
      <c r="A27" s="70"/>
      <c r="B27" s="47"/>
      <c r="C27" s="198" t="s">
        <v>213</v>
      </c>
      <c r="D27" s="198"/>
      <c r="E27" s="198"/>
      <c r="F27" s="198"/>
      <c r="G27" s="64"/>
      <c r="H27" s="65"/>
    </row>
    <row r="28" spans="1:8" s="4" customFormat="1" ht="14.5" x14ac:dyDescent="0.25">
      <c r="A28" s="70"/>
      <c r="B28" s="199" t="s">
        <v>1700</v>
      </c>
      <c r="C28" s="197" t="s">
        <v>1698</v>
      </c>
      <c r="D28" s="197"/>
      <c r="E28" s="197"/>
      <c r="F28" s="197"/>
      <c r="G28" s="22" t="str">
        <f>IF((C28&lt;&gt;""),Controlemeldingen!$A$18,"")</f>
        <v>Beantwoord de vragen op dit tabblad</v>
      </c>
      <c r="H28" s="66"/>
    </row>
    <row r="29" spans="1:8" s="4" customFormat="1" ht="14.5" x14ac:dyDescent="0.25">
      <c r="A29" s="70"/>
      <c r="B29" s="199"/>
      <c r="C29" s="197" t="s">
        <v>1697</v>
      </c>
      <c r="D29" s="197"/>
      <c r="E29" s="197"/>
      <c r="F29" s="197"/>
      <c r="G29" s="22" t="str">
        <f>IF((C29&lt;&gt;""),Controlemeldingen!$A$18,"")</f>
        <v>Beantwoord de vragen op dit tabblad</v>
      </c>
      <c r="H29" s="66"/>
    </row>
    <row r="30" spans="1:8" s="4" customFormat="1" ht="15" thickBot="1" x14ac:dyDescent="0.3">
      <c r="A30" s="70"/>
      <c r="B30" s="61"/>
      <c r="C30" s="63"/>
      <c r="D30" s="63"/>
      <c r="E30" s="63"/>
      <c r="F30" s="63"/>
      <c r="G30" s="67"/>
      <c r="H30" s="68"/>
    </row>
    <row r="31" spans="1:8" s="4" customFormat="1" ht="14.5" x14ac:dyDescent="0.25">
      <c r="A31" s="70"/>
      <c r="B31" s="54"/>
      <c r="C31" s="56"/>
      <c r="D31" s="56"/>
      <c r="E31" s="56"/>
      <c r="F31" s="56"/>
      <c r="G31" s="55"/>
    </row>
    <row r="32" spans="1:8" s="4" customFormat="1" ht="14.5" x14ac:dyDescent="0.25">
      <c r="A32" s="34"/>
      <c r="B32" s="1" t="s">
        <v>1699</v>
      </c>
      <c r="C32" s="8"/>
      <c r="D32" s="31"/>
      <c r="E32" s="31"/>
      <c r="F32" s="31"/>
      <c r="G32" s="34"/>
    </row>
    <row r="33" spans="1:7" s="4" customFormat="1" x14ac:dyDescent="0.25">
      <c r="A33" s="69"/>
      <c r="B33" s="8"/>
      <c r="C33" s="34"/>
      <c r="D33" s="34"/>
      <c r="E33" s="34"/>
      <c r="F33" s="34"/>
      <c r="G33" s="8"/>
    </row>
    <row r="34" spans="1:7" s="4" customFormat="1" ht="30" x14ac:dyDescent="0.25">
      <c r="A34" s="34" t="s">
        <v>1701</v>
      </c>
      <c r="B34" s="48" t="s">
        <v>194</v>
      </c>
      <c r="C34" s="186" t="s">
        <v>0</v>
      </c>
      <c r="D34" s="186"/>
      <c r="E34" s="186"/>
      <c r="F34" s="186"/>
      <c r="G34" s="49" t="s">
        <v>1</v>
      </c>
    </row>
    <row r="35" spans="1:7" s="4" customFormat="1" ht="20" x14ac:dyDescent="0.25">
      <c r="A35" s="34" t="s">
        <v>1702</v>
      </c>
      <c r="B35" s="50" t="s">
        <v>136</v>
      </c>
      <c r="C35" s="183" t="s">
        <v>2</v>
      </c>
      <c r="D35" s="184"/>
      <c r="E35" s="184"/>
      <c r="F35" s="185"/>
      <c r="G35" s="51" t="str">
        <f>IF(OR(C35=Lists!$B$4,ISBLANK(C35)),Controlemeldingen!$A$8,"")</f>
        <v>Maak een keuze uit het drop-down menu</v>
      </c>
    </row>
    <row r="36" spans="1:7" s="4" customFormat="1" ht="30" x14ac:dyDescent="0.25">
      <c r="A36" s="34" t="s">
        <v>1703</v>
      </c>
      <c r="B36" s="50" t="s">
        <v>137</v>
      </c>
      <c r="C36" s="183" t="s">
        <v>2</v>
      </c>
      <c r="D36" s="184"/>
      <c r="E36" s="184"/>
      <c r="F36" s="185"/>
      <c r="G36" s="51" t="str">
        <f>IF(OR(C36=Lists!$B$4,ISBLANK(C36)),Controlemeldingen!$A$8,"")</f>
        <v>Maak een keuze uit het drop-down menu</v>
      </c>
    </row>
    <row r="37" spans="1:7" s="4" customFormat="1" x14ac:dyDescent="0.25">
      <c r="A37" s="69"/>
      <c r="B37" s="8"/>
      <c r="C37" s="8"/>
      <c r="D37" s="8"/>
      <c r="E37" s="8"/>
      <c r="F37" s="8"/>
      <c r="G37" s="8"/>
    </row>
    <row r="38" spans="1:7" s="4" customFormat="1" x14ac:dyDescent="0.25">
      <c r="A38" s="69"/>
      <c r="B38" s="8"/>
      <c r="C38" s="8"/>
      <c r="D38" s="8"/>
      <c r="E38" s="8"/>
      <c r="F38" s="8"/>
      <c r="G38" s="8"/>
    </row>
    <row r="39" spans="1:7" s="4" customFormat="1" ht="19.5" customHeight="1" x14ac:dyDescent="0.25">
      <c r="A39" s="70"/>
      <c r="B39" s="112"/>
      <c r="C39" s="8"/>
      <c r="D39" s="8"/>
      <c r="E39" s="8"/>
      <c r="F39" s="8"/>
      <c r="G39" s="8"/>
    </row>
    <row r="40" spans="1:7" s="4" customFormat="1" x14ac:dyDescent="0.25">
      <c r="A40" s="70"/>
      <c r="B40" s="52"/>
      <c r="C40" s="8"/>
      <c r="D40" s="8"/>
      <c r="E40" s="8"/>
      <c r="F40" s="8"/>
      <c r="G40" s="8"/>
    </row>
    <row r="41" spans="1:7" s="4" customFormat="1" x14ac:dyDescent="0.25">
      <c r="A41" s="70"/>
      <c r="B41" s="112"/>
      <c r="C41" s="8"/>
      <c r="D41" s="8"/>
      <c r="E41" s="8"/>
      <c r="F41" s="8"/>
      <c r="G41" s="8"/>
    </row>
    <row r="42" spans="1:7" s="4" customFormat="1" ht="19.5" customHeight="1" x14ac:dyDescent="0.25">
      <c r="A42" s="70"/>
      <c r="B42" s="112"/>
      <c r="C42" s="8"/>
      <c r="D42" s="8"/>
      <c r="E42" s="8"/>
      <c r="F42" s="8"/>
      <c r="G42" s="8"/>
    </row>
    <row r="43" spans="1:7" s="4" customFormat="1" x14ac:dyDescent="0.25">
      <c r="A43" s="70"/>
      <c r="B43" s="8"/>
      <c r="C43" s="8"/>
      <c r="D43" s="8"/>
      <c r="E43" s="8"/>
      <c r="F43" s="8"/>
      <c r="G43" s="8"/>
    </row>
    <row r="44" spans="1:7" s="4" customFormat="1" x14ac:dyDescent="0.25">
      <c r="A44" s="70"/>
      <c r="B44" s="8"/>
      <c r="C44" s="8"/>
      <c r="D44" s="8"/>
      <c r="E44" s="8"/>
      <c r="F44" s="8"/>
      <c r="G44" s="8"/>
    </row>
    <row r="45" spans="1:7" s="4" customFormat="1" ht="19.5" customHeight="1" x14ac:dyDescent="0.25">
      <c r="A45" s="70"/>
      <c r="B45" s="8"/>
      <c r="C45" s="8"/>
      <c r="D45" s="8"/>
      <c r="E45" s="8"/>
      <c r="F45" s="8"/>
      <c r="G45" s="8"/>
    </row>
    <row r="46" spans="1:7" s="4" customFormat="1" x14ac:dyDescent="0.25">
      <c r="A46" s="70"/>
      <c r="B46" s="8"/>
      <c r="C46" s="8"/>
      <c r="D46" s="8"/>
      <c r="E46" s="8"/>
      <c r="F46" s="8"/>
      <c r="G46" s="8"/>
    </row>
    <row r="47" spans="1:7" s="4" customFormat="1" x14ac:dyDescent="0.25">
      <c r="A47" s="70"/>
      <c r="B47" s="8"/>
      <c r="C47" s="8"/>
      <c r="D47" s="8"/>
      <c r="E47" s="8"/>
      <c r="F47" s="8"/>
      <c r="G47" s="8"/>
    </row>
    <row r="48" spans="1:7" s="4" customFormat="1" x14ac:dyDescent="0.25">
      <c r="A48" s="70"/>
      <c r="B48" s="8"/>
      <c r="C48" s="8"/>
      <c r="D48" s="8"/>
      <c r="E48" s="8"/>
      <c r="F48" s="8"/>
      <c r="G48" s="8"/>
    </row>
    <row r="49" spans="1:7" s="4" customFormat="1" x14ac:dyDescent="0.25">
      <c r="A49" s="70"/>
      <c r="B49" s="8"/>
      <c r="C49" s="8"/>
      <c r="D49" s="8"/>
      <c r="E49" s="8"/>
      <c r="F49" s="8"/>
      <c r="G49" s="8"/>
    </row>
    <row r="50" spans="1:7" s="4" customFormat="1" x14ac:dyDescent="0.25">
      <c r="A50" s="70"/>
      <c r="B50" s="8"/>
      <c r="C50" s="8"/>
      <c r="D50" s="8"/>
      <c r="E50" s="8"/>
      <c r="F50" s="8"/>
      <c r="G50" s="8"/>
    </row>
    <row r="51" spans="1:7" s="4" customFormat="1" x14ac:dyDescent="0.25">
      <c r="A51" s="70"/>
      <c r="B51" s="8"/>
      <c r="C51" s="8"/>
      <c r="D51" s="8"/>
      <c r="E51" s="8"/>
      <c r="F51" s="8"/>
      <c r="G51" s="8"/>
    </row>
    <row r="52" spans="1:7" s="4" customFormat="1" x14ac:dyDescent="0.25">
      <c r="A52" s="70"/>
      <c r="B52" s="8"/>
      <c r="C52" s="8"/>
      <c r="D52" s="8"/>
      <c r="E52" s="8"/>
      <c r="F52" s="8"/>
      <c r="G52" s="8"/>
    </row>
    <row r="53" spans="1:7" s="4" customFormat="1" x14ac:dyDescent="0.25">
      <c r="A53" s="70"/>
      <c r="B53" s="8"/>
      <c r="C53" s="8"/>
      <c r="D53" s="8"/>
      <c r="E53" s="8"/>
      <c r="F53" s="8"/>
      <c r="G53" s="8"/>
    </row>
    <row r="54" spans="1:7" s="4" customFormat="1" x14ac:dyDescent="0.25">
      <c r="A54" s="70"/>
      <c r="B54" s="8"/>
      <c r="C54" s="8"/>
      <c r="D54" s="8"/>
      <c r="E54" s="8"/>
      <c r="F54" s="8"/>
      <c r="G54" s="8"/>
    </row>
    <row r="55" spans="1:7" s="4" customFormat="1" x14ac:dyDescent="0.25">
      <c r="A55" s="70"/>
      <c r="B55" s="8"/>
      <c r="C55" s="8"/>
      <c r="D55" s="8"/>
      <c r="E55" s="8"/>
      <c r="F55" s="8"/>
      <c r="G55" s="8"/>
    </row>
    <row r="56" spans="1:7" s="4" customFormat="1" x14ac:dyDescent="0.25">
      <c r="A56" s="70"/>
      <c r="B56" s="8"/>
      <c r="C56" s="8"/>
      <c r="D56" s="8"/>
      <c r="E56" s="8"/>
      <c r="F56" s="8"/>
      <c r="G56" s="8"/>
    </row>
    <row r="57" spans="1:7" s="4" customFormat="1" x14ac:dyDescent="0.25">
      <c r="A57" s="70"/>
      <c r="B57" s="8"/>
      <c r="C57" s="8"/>
      <c r="D57" s="8"/>
      <c r="E57" s="8"/>
      <c r="F57" s="8"/>
      <c r="G57" s="8"/>
    </row>
    <row r="58" spans="1:7" s="4" customFormat="1" x14ac:dyDescent="0.25">
      <c r="A58" s="70"/>
      <c r="B58" s="8"/>
      <c r="C58" s="8"/>
      <c r="D58" s="8"/>
      <c r="E58" s="8"/>
      <c r="F58" s="8"/>
      <c r="G58" s="8"/>
    </row>
    <row r="59" spans="1:7" s="4" customFormat="1" x14ac:dyDescent="0.25">
      <c r="A59" s="70"/>
      <c r="B59" s="8"/>
      <c r="C59" s="8"/>
      <c r="D59" s="8"/>
      <c r="E59" s="8"/>
      <c r="F59" s="8"/>
      <c r="G59" s="8"/>
    </row>
    <row r="60" spans="1:7" s="4" customFormat="1" x14ac:dyDescent="0.25">
      <c r="A60" s="70"/>
      <c r="B60" s="8"/>
      <c r="C60" s="8"/>
      <c r="D60" s="8"/>
      <c r="E60" s="8"/>
      <c r="F60" s="8"/>
      <c r="G60" s="8"/>
    </row>
    <row r="61" spans="1:7" s="4" customFormat="1" x14ac:dyDescent="0.25">
      <c r="A61" s="70"/>
      <c r="B61" s="8"/>
      <c r="C61" s="8"/>
      <c r="D61" s="8"/>
      <c r="E61" s="8"/>
      <c r="F61" s="8"/>
      <c r="G61" s="8"/>
    </row>
    <row r="62" spans="1:7" s="4" customFormat="1" x14ac:dyDescent="0.25">
      <c r="A62" s="70"/>
      <c r="B62" s="8"/>
      <c r="C62" s="8"/>
      <c r="D62" s="8"/>
      <c r="E62" s="8"/>
      <c r="F62" s="8"/>
      <c r="G62" s="8"/>
    </row>
    <row r="63" spans="1:7" s="4" customFormat="1" x14ac:dyDescent="0.25">
      <c r="A63" s="70"/>
      <c r="B63" s="8"/>
      <c r="C63" s="8"/>
      <c r="D63" s="8"/>
      <c r="E63" s="8"/>
      <c r="F63" s="8"/>
      <c r="G63" s="8"/>
    </row>
    <row r="64" spans="1:7" s="4" customFormat="1" x14ac:dyDescent="0.25">
      <c r="A64" s="70"/>
      <c r="B64" s="8"/>
      <c r="C64" s="8"/>
      <c r="D64" s="8"/>
      <c r="E64" s="8"/>
      <c r="F64" s="8"/>
      <c r="G64" s="8"/>
    </row>
    <row r="65" spans="1:7" s="4" customFormat="1" ht="19.5" customHeight="1" x14ac:dyDescent="0.25">
      <c r="A65" s="70"/>
      <c r="B65" s="8"/>
      <c r="C65" s="8"/>
      <c r="D65" s="8"/>
      <c r="E65" s="8"/>
      <c r="F65" s="8"/>
      <c r="G65" s="8"/>
    </row>
    <row r="66" spans="1:7" s="4" customFormat="1" x14ac:dyDescent="0.25">
      <c r="A66" s="70"/>
      <c r="B66" s="8"/>
      <c r="C66" s="8"/>
      <c r="D66" s="8"/>
      <c r="E66" s="8"/>
      <c r="F66" s="8"/>
      <c r="G66" s="8"/>
    </row>
    <row r="67" spans="1:7" s="4" customFormat="1" x14ac:dyDescent="0.25">
      <c r="A67" s="70"/>
      <c r="B67" s="8"/>
      <c r="C67" s="8"/>
      <c r="D67" s="8"/>
      <c r="E67" s="8"/>
      <c r="F67" s="8"/>
      <c r="G67" s="8"/>
    </row>
    <row r="68" spans="1:7" s="4" customFormat="1" x14ac:dyDescent="0.25">
      <c r="A68" s="70"/>
      <c r="B68" s="8"/>
      <c r="C68" s="8"/>
      <c r="D68" s="8"/>
      <c r="E68" s="8"/>
      <c r="F68" s="8"/>
      <c r="G68" s="8"/>
    </row>
    <row r="69" spans="1:7" s="4" customFormat="1" x14ac:dyDescent="0.25">
      <c r="A69" s="70"/>
      <c r="B69" s="8"/>
      <c r="C69" s="8"/>
      <c r="D69" s="8"/>
      <c r="E69" s="8"/>
      <c r="F69" s="8"/>
      <c r="G69" s="8"/>
    </row>
    <row r="70" spans="1:7" s="4" customFormat="1" x14ac:dyDescent="0.25">
      <c r="A70" s="70"/>
      <c r="B70" s="8"/>
      <c r="C70" s="8"/>
      <c r="D70" s="8"/>
      <c r="E70" s="8"/>
      <c r="F70" s="8"/>
      <c r="G70" s="8"/>
    </row>
    <row r="71" spans="1:7" s="4" customFormat="1" ht="47.25" customHeight="1" x14ac:dyDescent="0.25">
      <c r="A71" s="70"/>
      <c r="B71" s="8"/>
      <c r="C71" s="8"/>
      <c r="D71" s="8"/>
      <c r="E71" s="8"/>
      <c r="F71" s="8"/>
      <c r="G71" s="8"/>
    </row>
    <row r="72" spans="1:7" s="4" customFormat="1" x14ac:dyDescent="0.25">
      <c r="A72" s="70"/>
      <c r="B72" s="8"/>
      <c r="C72" s="8"/>
      <c r="D72" s="8"/>
      <c r="E72" s="8"/>
      <c r="F72" s="8"/>
      <c r="G72" s="8"/>
    </row>
    <row r="73" spans="1:7" s="4" customFormat="1" ht="14.25" customHeight="1" x14ac:dyDescent="0.25">
      <c r="A73" s="70"/>
      <c r="B73" s="8"/>
      <c r="C73" s="8"/>
      <c r="D73" s="8"/>
      <c r="E73" s="8"/>
      <c r="F73" s="8"/>
      <c r="G73" s="8"/>
    </row>
    <row r="74" spans="1:7" s="4" customFormat="1" ht="14.25" customHeight="1" x14ac:dyDescent="0.25">
      <c r="A74" s="70"/>
      <c r="B74" s="8"/>
      <c r="C74" s="8"/>
      <c r="D74" s="8"/>
      <c r="E74" s="8"/>
      <c r="F74" s="8"/>
      <c r="G74" s="8"/>
    </row>
    <row r="75" spans="1:7" s="4" customFormat="1" ht="14.25" customHeight="1" x14ac:dyDescent="0.25">
      <c r="A75" s="70"/>
      <c r="B75" s="8"/>
      <c r="C75" s="8"/>
      <c r="D75" s="8"/>
      <c r="E75" s="8"/>
      <c r="F75" s="8"/>
      <c r="G75" s="8"/>
    </row>
    <row r="76" spans="1:7" s="4" customFormat="1" ht="14.25" customHeight="1" x14ac:dyDescent="0.25">
      <c r="A76" s="70"/>
      <c r="B76" s="8"/>
      <c r="C76" s="8"/>
      <c r="D76" s="8"/>
      <c r="E76" s="8"/>
      <c r="F76" s="8"/>
      <c r="G76" s="8"/>
    </row>
    <row r="77" spans="1:7" s="4" customFormat="1" ht="14.25" customHeight="1" x14ac:dyDescent="0.25">
      <c r="A77" s="70"/>
      <c r="B77" s="8"/>
      <c r="C77" s="8"/>
      <c r="D77" s="8"/>
      <c r="E77" s="8"/>
      <c r="F77" s="8"/>
      <c r="G77" s="8"/>
    </row>
    <row r="78" spans="1:7" s="4" customFormat="1" ht="14.25" customHeight="1" x14ac:dyDescent="0.25">
      <c r="A78" s="70"/>
      <c r="B78" s="8"/>
      <c r="C78" s="8"/>
      <c r="D78" s="8"/>
      <c r="E78" s="8"/>
      <c r="F78" s="8"/>
      <c r="G78" s="8"/>
    </row>
    <row r="79" spans="1:7" s="4" customFormat="1" ht="14.25" customHeight="1" x14ac:dyDescent="0.25">
      <c r="A79" s="70"/>
      <c r="B79" s="8"/>
      <c r="C79" s="8"/>
      <c r="D79" s="8"/>
      <c r="E79" s="8"/>
      <c r="F79" s="8"/>
      <c r="G79" s="8"/>
    </row>
    <row r="80" spans="1:7" s="4" customFormat="1" ht="14.25" customHeight="1" x14ac:dyDescent="0.25">
      <c r="A80" s="70"/>
      <c r="B80" s="8"/>
      <c r="C80" s="8"/>
      <c r="D80" s="8"/>
      <c r="E80" s="8"/>
      <c r="F80" s="8"/>
      <c r="G80" s="8"/>
    </row>
    <row r="81" spans="1:7" s="4" customFormat="1" ht="14.25" customHeight="1" x14ac:dyDescent="0.25">
      <c r="A81" s="70"/>
      <c r="B81" s="8"/>
      <c r="C81" s="8"/>
      <c r="D81" s="8"/>
      <c r="E81" s="8"/>
      <c r="F81" s="8"/>
      <c r="G81" s="8"/>
    </row>
    <row r="82" spans="1:7" s="4" customFormat="1" ht="14.25" customHeight="1" x14ac:dyDescent="0.25">
      <c r="A82" s="70"/>
      <c r="B82" s="8"/>
      <c r="C82" s="8"/>
      <c r="D82" s="8"/>
      <c r="E82" s="8"/>
      <c r="F82" s="8"/>
      <c r="G82" s="8"/>
    </row>
    <row r="83" spans="1:7" s="4" customFormat="1" x14ac:dyDescent="0.25">
      <c r="A83" s="70"/>
      <c r="B83" s="8"/>
      <c r="C83" s="8"/>
      <c r="D83" s="8"/>
      <c r="E83" s="8"/>
      <c r="F83" s="8"/>
      <c r="G83" s="8"/>
    </row>
    <row r="84" spans="1:7" s="4" customFormat="1" x14ac:dyDescent="0.25">
      <c r="A84" s="70"/>
      <c r="B84" s="8"/>
      <c r="C84" s="8"/>
      <c r="D84" s="8"/>
      <c r="E84" s="8"/>
      <c r="F84" s="8"/>
      <c r="G84" s="8"/>
    </row>
    <row r="85" spans="1:7" s="4" customFormat="1" x14ac:dyDescent="0.25">
      <c r="A85" s="70"/>
      <c r="B85" s="8"/>
      <c r="C85" s="8"/>
      <c r="D85" s="8"/>
      <c r="E85" s="8"/>
      <c r="F85" s="8"/>
      <c r="G85" s="8"/>
    </row>
    <row r="86" spans="1:7" s="4" customFormat="1" x14ac:dyDescent="0.25">
      <c r="A86" s="70"/>
      <c r="B86" s="8"/>
      <c r="C86" s="8"/>
      <c r="D86" s="8"/>
      <c r="E86" s="8"/>
      <c r="F86" s="8"/>
      <c r="G86" s="8"/>
    </row>
    <row r="87" spans="1:7" s="4" customFormat="1" x14ac:dyDescent="0.25">
      <c r="A87" s="70"/>
      <c r="B87" s="8"/>
      <c r="C87" s="8"/>
      <c r="D87" s="8"/>
      <c r="E87" s="8"/>
      <c r="F87" s="8"/>
      <c r="G87" s="8"/>
    </row>
    <row r="88" spans="1:7" s="4" customFormat="1" x14ac:dyDescent="0.25">
      <c r="A88" s="70"/>
      <c r="B88" s="8"/>
      <c r="C88" s="8"/>
      <c r="D88" s="8"/>
      <c r="E88" s="8"/>
      <c r="F88" s="8"/>
      <c r="G88" s="8"/>
    </row>
    <row r="89" spans="1:7" s="4" customFormat="1" x14ac:dyDescent="0.25">
      <c r="A89" s="70"/>
      <c r="B89" s="8"/>
      <c r="C89" s="8"/>
      <c r="D89" s="8"/>
      <c r="E89" s="8"/>
      <c r="F89" s="8"/>
      <c r="G89" s="8"/>
    </row>
    <row r="90" spans="1:7" s="4" customFormat="1" x14ac:dyDescent="0.25">
      <c r="A90" s="70"/>
      <c r="B90" s="8"/>
      <c r="C90" s="8"/>
      <c r="D90" s="8"/>
      <c r="E90" s="8"/>
      <c r="F90" s="8"/>
      <c r="G90" s="8"/>
    </row>
    <row r="91" spans="1:7" s="4" customFormat="1" x14ac:dyDescent="0.25">
      <c r="A91" s="70"/>
      <c r="B91" s="8"/>
      <c r="C91" s="8"/>
      <c r="D91" s="8"/>
      <c r="E91" s="8"/>
      <c r="F91" s="8"/>
      <c r="G91" s="8"/>
    </row>
    <row r="92" spans="1:7" s="4" customFormat="1" x14ac:dyDescent="0.25">
      <c r="A92" s="70"/>
      <c r="B92" s="8"/>
      <c r="C92" s="8"/>
      <c r="D92" s="8"/>
      <c r="E92" s="8"/>
      <c r="F92" s="8"/>
      <c r="G92" s="8"/>
    </row>
    <row r="93" spans="1:7" s="4" customFormat="1" x14ac:dyDescent="0.25">
      <c r="A93" s="70"/>
      <c r="B93" s="8"/>
      <c r="C93" s="8"/>
      <c r="D93" s="8"/>
      <c r="E93" s="8"/>
      <c r="F93" s="8"/>
      <c r="G93" s="8"/>
    </row>
    <row r="94" spans="1:7" s="4" customFormat="1" x14ac:dyDescent="0.25">
      <c r="A94" s="70"/>
      <c r="B94" s="8"/>
      <c r="C94" s="8"/>
      <c r="D94" s="8"/>
      <c r="E94" s="8"/>
      <c r="F94" s="8"/>
      <c r="G94" s="8"/>
    </row>
    <row r="95" spans="1:7" s="4" customFormat="1" x14ac:dyDescent="0.25">
      <c r="A95" s="70"/>
      <c r="B95" s="8"/>
      <c r="C95" s="8"/>
      <c r="D95" s="8"/>
      <c r="E95" s="8"/>
      <c r="F95" s="8"/>
      <c r="G95" s="8"/>
    </row>
    <row r="96" spans="1:7" s="4" customFormat="1" x14ac:dyDescent="0.25">
      <c r="A96" s="70"/>
      <c r="B96" s="8"/>
      <c r="C96" s="8"/>
      <c r="D96" s="8"/>
      <c r="E96" s="8"/>
      <c r="F96" s="8"/>
      <c r="G96" s="8"/>
    </row>
    <row r="97" spans="1:7" s="4" customFormat="1" x14ac:dyDescent="0.25">
      <c r="A97" s="70"/>
      <c r="B97" s="8"/>
      <c r="C97" s="8"/>
      <c r="D97" s="8"/>
      <c r="E97" s="8"/>
      <c r="F97" s="8"/>
      <c r="G97" s="8"/>
    </row>
    <row r="98" spans="1:7" s="4" customFormat="1" x14ac:dyDescent="0.25">
      <c r="A98" s="70"/>
      <c r="B98" s="8"/>
      <c r="C98" s="8"/>
      <c r="D98" s="8"/>
      <c r="E98" s="8"/>
      <c r="F98" s="8"/>
      <c r="G98" s="8"/>
    </row>
    <row r="99" spans="1:7" s="4" customFormat="1" x14ac:dyDescent="0.25">
      <c r="A99" s="70"/>
      <c r="B99" s="8"/>
      <c r="C99" s="8"/>
      <c r="D99" s="8"/>
      <c r="E99" s="8"/>
      <c r="F99" s="8"/>
      <c r="G99" s="8"/>
    </row>
    <row r="100" spans="1:7" s="4" customFormat="1" x14ac:dyDescent="0.25">
      <c r="A100" s="70"/>
      <c r="B100" s="8"/>
      <c r="C100" s="8"/>
      <c r="D100" s="8"/>
      <c r="E100" s="8"/>
      <c r="F100" s="8"/>
      <c r="G100" s="8"/>
    </row>
    <row r="101" spans="1:7" s="4" customFormat="1" x14ac:dyDescent="0.25">
      <c r="A101" s="70"/>
      <c r="B101" s="8"/>
      <c r="C101" s="8"/>
      <c r="D101" s="8"/>
      <c r="E101" s="8"/>
      <c r="F101" s="8"/>
      <c r="G101" s="8"/>
    </row>
    <row r="102" spans="1:7" s="4" customFormat="1" x14ac:dyDescent="0.25">
      <c r="A102" s="70"/>
      <c r="B102" s="8"/>
      <c r="C102" s="8"/>
      <c r="D102" s="8"/>
      <c r="E102" s="8"/>
      <c r="F102" s="8"/>
      <c r="G102" s="8"/>
    </row>
    <row r="103" spans="1:7" s="4" customFormat="1" x14ac:dyDescent="0.25">
      <c r="A103" s="70"/>
      <c r="B103" s="8"/>
      <c r="C103" s="8"/>
      <c r="D103" s="8"/>
      <c r="E103" s="8"/>
      <c r="F103" s="8"/>
      <c r="G103" s="8"/>
    </row>
    <row r="104" spans="1:7" s="4" customFormat="1" x14ac:dyDescent="0.25">
      <c r="A104" s="70"/>
      <c r="B104" s="8"/>
      <c r="C104" s="8"/>
      <c r="D104" s="8"/>
      <c r="E104" s="8"/>
      <c r="F104" s="8"/>
      <c r="G104" s="8"/>
    </row>
    <row r="105" spans="1:7" s="4" customFormat="1" x14ac:dyDescent="0.25">
      <c r="A105" s="70"/>
      <c r="B105" s="8"/>
      <c r="C105" s="8"/>
      <c r="D105" s="8"/>
      <c r="E105" s="8"/>
      <c r="F105" s="8"/>
      <c r="G105" s="8"/>
    </row>
    <row r="106" spans="1:7" s="4" customFormat="1" x14ac:dyDescent="0.25">
      <c r="A106" s="70"/>
      <c r="B106" s="8"/>
      <c r="C106" s="8"/>
      <c r="D106" s="8"/>
      <c r="E106" s="8"/>
      <c r="F106" s="8"/>
      <c r="G106" s="8"/>
    </row>
    <row r="107" spans="1:7" s="4" customFormat="1" x14ac:dyDescent="0.25">
      <c r="A107" s="70"/>
      <c r="B107" s="8"/>
      <c r="C107" s="8"/>
      <c r="D107" s="8"/>
      <c r="E107" s="8"/>
      <c r="F107" s="8"/>
      <c r="G107" s="8"/>
    </row>
    <row r="108" spans="1:7" s="4" customFormat="1" x14ac:dyDescent="0.25">
      <c r="A108" s="70"/>
      <c r="B108" s="8"/>
      <c r="C108" s="8"/>
      <c r="D108" s="8"/>
      <c r="E108" s="8"/>
      <c r="F108" s="8"/>
      <c r="G108" s="8"/>
    </row>
    <row r="109" spans="1:7" s="4" customFormat="1" x14ac:dyDescent="0.25">
      <c r="A109" s="70"/>
      <c r="B109" s="8"/>
      <c r="C109" s="8"/>
      <c r="D109" s="8"/>
      <c r="E109" s="8"/>
      <c r="F109" s="8"/>
      <c r="G109" s="8"/>
    </row>
    <row r="110" spans="1:7" s="4" customFormat="1" x14ac:dyDescent="0.25">
      <c r="A110" s="70"/>
      <c r="B110" s="8"/>
      <c r="C110" s="8"/>
      <c r="D110" s="8"/>
      <c r="E110" s="8"/>
      <c r="F110" s="8"/>
      <c r="G110" s="8"/>
    </row>
    <row r="111" spans="1:7" s="4" customFormat="1" x14ac:dyDescent="0.25">
      <c r="A111" s="70"/>
      <c r="B111" s="8"/>
      <c r="C111" s="8"/>
      <c r="D111" s="8"/>
      <c r="E111" s="8"/>
      <c r="F111" s="8"/>
      <c r="G111" s="8"/>
    </row>
    <row r="112" spans="1:7" s="4" customFormat="1" x14ac:dyDescent="0.25">
      <c r="A112" s="70"/>
      <c r="B112" s="8"/>
      <c r="C112" s="8"/>
      <c r="D112" s="8"/>
      <c r="E112" s="8"/>
      <c r="F112" s="8"/>
      <c r="G112" s="8"/>
    </row>
    <row r="113" spans="1:7" s="4" customFormat="1" x14ac:dyDescent="0.25">
      <c r="A113" s="70"/>
      <c r="B113" s="8"/>
      <c r="C113" s="8"/>
      <c r="D113" s="8"/>
      <c r="E113" s="8"/>
      <c r="F113" s="8"/>
      <c r="G113" s="8"/>
    </row>
    <row r="114" spans="1:7" s="4" customFormat="1" x14ac:dyDescent="0.25">
      <c r="A114" s="70"/>
      <c r="B114" s="8"/>
      <c r="C114" s="8"/>
      <c r="D114" s="8"/>
      <c r="E114" s="8"/>
      <c r="F114" s="8"/>
      <c r="G114" s="8"/>
    </row>
    <row r="115" spans="1:7" s="4" customFormat="1" x14ac:dyDescent="0.25">
      <c r="A115" s="70"/>
      <c r="B115" s="8"/>
      <c r="C115" s="8"/>
      <c r="D115" s="8"/>
      <c r="E115" s="8"/>
      <c r="F115" s="8"/>
      <c r="G115" s="8"/>
    </row>
    <row r="116" spans="1:7" s="4" customFormat="1" x14ac:dyDescent="0.25">
      <c r="A116" s="70"/>
      <c r="B116" s="8"/>
      <c r="C116" s="8"/>
      <c r="D116" s="8"/>
      <c r="E116" s="8"/>
      <c r="F116" s="8"/>
      <c r="G116" s="8"/>
    </row>
    <row r="117" spans="1:7" s="4" customFormat="1" x14ac:dyDescent="0.25">
      <c r="A117" s="70"/>
      <c r="B117" s="8"/>
      <c r="C117" s="8"/>
      <c r="D117" s="8"/>
      <c r="E117" s="8"/>
      <c r="F117" s="8"/>
      <c r="G117" s="8"/>
    </row>
    <row r="118" spans="1:7" s="4" customFormat="1" x14ac:dyDescent="0.25">
      <c r="A118" s="70"/>
      <c r="B118" s="8"/>
      <c r="C118" s="8"/>
      <c r="D118" s="8"/>
      <c r="E118" s="8"/>
      <c r="F118" s="8"/>
      <c r="G118" s="8"/>
    </row>
    <row r="119" spans="1:7" s="4" customFormat="1" x14ac:dyDescent="0.25">
      <c r="A119" s="70"/>
      <c r="B119" s="8"/>
      <c r="C119" s="8"/>
      <c r="D119" s="8"/>
      <c r="E119" s="8"/>
      <c r="F119" s="8"/>
      <c r="G119" s="8"/>
    </row>
    <row r="120" spans="1:7" s="4" customFormat="1" x14ac:dyDescent="0.25">
      <c r="A120" s="70"/>
      <c r="B120" s="8"/>
      <c r="C120" s="8"/>
      <c r="D120" s="8"/>
      <c r="E120" s="8"/>
      <c r="F120" s="8"/>
      <c r="G120" s="8"/>
    </row>
    <row r="121" spans="1:7" s="4" customFormat="1" x14ac:dyDescent="0.25">
      <c r="A121" s="70"/>
      <c r="B121" s="8"/>
      <c r="C121" s="8"/>
      <c r="D121" s="8"/>
      <c r="E121" s="8"/>
      <c r="F121" s="8"/>
      <c r="G121" s="8"/>
    </row>
    <row r="122" spans="1:7" s="4" customFormat="1" x14ac:dyDescent="0.25">
      <c r="A122" s="70"/>
      <c r="B122" s="8"/>
      <c r="C122" s="8"/>
      <c r="D122" s="8"/>
      <c r="E122" s="8"/>
      <c r="F122" s="8"/>
      <c r="G122" s="8"/>
    </row>
    <row r="123" spans="1:7" s="4" customFormat="1" x14ac:dyDescent="0.25">
      <c r="A123" s="70"/>
      <c r="B123" s="8"/>
      <c r="C123" s="8"/>
      <c r="D123" s="8"/>
      <c r="E123" s="8"/>
      <c r="F123" s="8"/>
      <c r="G123" s="8"/>
    </row>
    <row r="124" spans="1:7" s="4" customFormat="1" x14ac:dyDescent="0.25">
      <c r="A124" s="70"/>
      <c r="B124" s="8"/>
      <c r="C124" s="8"/>
      <c r="D124" s="8"/>
      <c r="E124" s="8"/>
      <c r="F124" s="8"/>
      <c r="G124" s="8"/>
    </row>
    <row r="125" spans="1:7" s="4" customFormat="1" x14ac:dyDescent="0.25">
      <c r="A125" s="70"/>
      <c r="B125" s="8"/>
      <c r="C125" s="8"/>
      <c r="D125" s="8"/>
      <c r="E125" s="8"/>
      <c r="F125" s="8"/>
      <c r="G125" s="8"/>
    </row>
    <row r="126" spans="1:7" s="4" customFormat="1" x14ac:dyDescent="0.25">
      <c r="A126" s="70"/>
      <c r="B126" s="8"/>
      <c r="C126" s="8"/>
      <c r="D126" s="8"/>
      <c r="E126" s="8"/>
      <c r="F126" s="8"/>
      <c r="G126" s="8"/>
    </row>
    <row r="127" spans="1:7" s="4" customFormat="1" x14ac:dyDescent="0.25">
      <c r="A127" s="70"/>
      <c r="B127" s="8"/>
      <c r="C127" s="8"/>
      <c r="D127" s="8"/>
      <c r="E127" s="8"/>
      <c r="F127" s="8"/>
      <c r="G127" s="8"/>
    </row>
    <row r="128" spans="1:7" s="4" customFormat="1" x14ac:dyDescent="0.25">
      <c r="A128" s="70"/>
      <c r="B128" s="8"/>
      <c r="C128" s="8"/>
      <c r="D128" s="8"/>
      <c r="E128" s="8"/>
      <c r="F128" s="8"/>
      <c r="G128" s="8"/>
    </row>
    <row r="129" spans="1:7" s="4" customFormat="1" x14ac:dyDescent="0.25">
      <c r="A129" s="70"/>
      <c r="B129" s="8"/>
      <c r="C129" s="8"/>
      <c r="D129" s="8"/>
      <c r="E129" s="8"/>
      <c r="F129" s="8"/>
      <c r="G129" s="8"/>
    </row>
    <row r="130" spans="1:7" s="4" customFormat="1" x14ac:dyDescent="0.25">
      <c r="A130" s="70"/>
      <c r="B130" s="8"/>
      <c r="C130" s="8"/>
      <c r="D130" s="8"/>
      <c r="E130" s="8"/>
      <c r="F130" s="8"/>
      <c r="G130" s="8"/>
    </row>
    <row r="131" spans="1:7" s="4" customFormat="1" x14ac:dyDescent="0.25">
      <c r="A131" s="70"/>
      <c r="B131" s="8"/>
      <c r="C131" s="8"/>
      <c r="D131" s="8"/>
      <c r="E131" s="8"/>
      <c r="F131" s="8"/>
      <c r="G131" s="8"/>
    </row>
    <row r="132" spans="1:7" s="4" customFormat="1" x14ac:dyDescent="0.25">
      <c r="A132" s="70"/>
      <c r="B132" s="8"/>
      <c r="C132" s="8"/>
      <c r="D132" s="8"/>
      <c r="E132" s="8"/>
      <c r="F132" s="8"/>
      <c r="G132" s="8"/>
    </row>
    <row r="133" spans="1:7" s="4" customFormat="1" x14ac:dyDescent="0.25">
      <c r="A133" s="70"/>
      <c r="B133" s="8"/>
      <c r="C133" s="8"/>
      <c r="D133" s="8"/>
      <c r="E133" s="8"/>
      <c r="F133" s="8"/>
      <c r="G133" s="8"/>
    </row>
    <row r="134" spans="1:7" s="4" customFormat="1" x14ac:dyDescent="0.25">
      <c r="A134" s="70"/>
      <c r="B134" s="8"/>
      <c r="C134" s="8"/>
      <c r="D134" s="8"/>
      <c r="E134" s="8"/>
      <c r="F134" s="8"/>
      <c r="G134" s="8"/>
    </row>
    <row r="135" spans="1:7" s="4" customFormat="1" x14ac:dyDescent="0.25">
      <c r="A135" s="70"/>
      <c r="B135" s="8"/>
      <c r="C135" s="8"/>
      <c r="D135" s="8"/>
      <c r="E135" s="8"/>
      <c r="F135" s="8"/>
      <c r="G135" s="8"/>
    </row>
    <row r="136" spans="1:7" s="4" customFormat="1" x14ac:dyDescent="0.25">
      <c r="A136" s="70"/>
      <c r="B136" s="8"/>
      <c r="C136" s="8"/>
      <c r="D136" s="8"/>
      <c r="E136" s="8"/>
      <c r="F136" s="8"/>
      <c r="G136" s="8"/>
    </row>
    <row r="137" spans="1:7" s="4" customFormat="1" x14ac:dyDescent="0.25">
      <c r="A137" s="70"/>
      <c r="B137" s="8"/>
      <c r="C137" s="8"/>
      <c r="D137" s="8"/>
      <c r="E137" s="8"/>
      <c r="F137" s="8"/>
      <c r="G137" s="8"/>
    </row>
    <row r="138" spans="1:7" s="4" customFormat="1" x14ac:dyDescent="0.25">
      <c r="A138" s="70"/>
      <c r="B138" s="8"/>
      <c r="C138" s="8"/>
      <c r="D138" s="8"/>
      <c r="E138" s="8"/>
      <c r="F138" s="8"/>
      <c r="G138" s="8"/>
    </row>
    <row r="139" spans="1:7" s="4" customFormat="1" x14ac:dyDescent="0.25">
      <c r="A139" s="70"/>
      <c r="B139" s="8"/>
      <c r="C139" s="8"/>
      <c r="D139" s="8"/>
      <c r="E139" s="8"/>
      <c r="F139" s="8"/>
      <c r="G139" s="8"/>
    </row>
    <row r="140" spans="1:7" s="4" customFormat="1" ht="20.149999999999999" customHeight="1" x14ac:dyDescent="0.25">
      <c r="A140" s="70"/>
      <c r="B140" s="8"/>
      <c r="C140" s="8"/>
      <c r="D140" s="8"/>
      <c r="E140" s="8"/>
      <c r="F140" s="8"/>
      <c r="G140" s="8"/>
    </row>
    <row r="141" spans="1:7" s="4" customFormat="1" x14ac:dyDescent="0.25">
      <c r="A141" s="70"/>
      <c r="B141" s="8"/>
      <c r="C141" s="8"/>
      <c r="D141" s="8"/>
      <c r="E141" s="8"/>
      <c r="F141" s="8"/>
      <c r="G141" s="8"/>
    </row>
    <row r="142" spans="1:7" s="4" customFormat="1" x14ac:dyDescent="0.25">
      <c r="A142" s="70"/>
      <c r="B142" s="8"/>
      <c r="C142" s="8"/>
      <c r="D142" s="8"/>
      <c r="E142" s="8"/>
      <c r="F142" s="8"/>
      <c r="G142" s="8"/>
    </row>
    <row r="143" spans="1:7" s="4" customFormat="1" x14ac:dyDescent="0.25">
      <c r="A143" s="70"/>
      <c r="B143" s="8"/>
      <c r="C143" s="8"/>
      <c r="D143" s="8"/>
      <c r="E143" s="8"/>
      <c r="F143" s="8"/>
      <c r="G143" s="8"/>
    </row>
    <row r="144" spans="1:7" s="4" customFormat="1" x14ac:dyDescent="0.25">
      <c r="A144" s="70"/>
      <c r="B144" s="8"/>
      <c r="C144" s="8"/>
      <c r="D144" s="8"/>
      <c r="E144" s="8"/>
      <c r="F144" s="8"/>
      <c r="G144" s="8"/>
    </row>
    <row r="145" spans="1:7" s="4" customFormat="1" x14ac:dyDescent="0.25">
      <c r="A145" s="70"/>
      <c r="B145" s="8"/>
      <c r="C145" s="8"/>
      <c r="D145" s="8"/>
      <c r="E145" s="8"/>
      <c r="F145" s="8"/>
      <c r="G145" s="8"/>
    </row>
    <row r="146" spans="1:7" s="4" customFormat="1" x14ac:dyDescent="0.25">
      <c r="A146" s="70"/>
      <c r="B146" s="8"/>
      <c r="C146" s="8"/>
      <c r="D146" s="8"/>
      <c r="E146" s="8"/>
      <c r="F146" s="8"/>
      <c r="G146" s="8"/>
    </row>
    <row r="147" spans="1:7" s="4" customFormat="1" x14ac:dyDescent="0.25">
      <c r="A147" s="70"/>
      <c r="B147" s="8"/>
      <c r="C147" s="8"/>
      <c r="D147" s="8"/>
      <c r="E147" s="8"/>
      <c r="F147" s="8"/>
      <c r="G147" s="8"/>
    </row>
    <row r="148" spans="1:7" s="4" customFormat="1" x14ac:dyDescent="0.25">
      <c r="A148" s="70"/>
      <c r="B148" s="8"/>
      <c r="C148" s="8"/>
      <c r="D148" s="8"/>
      <c r="E148" s="8"/>
      <c r="F148" s="8"/>
      <c r="G148" s="8"/>
    </row>
    <row r="149" spans="1:7" s="4" customFormat="1" x14ac:dyDescent="0.25">
      <c r="A149" s="70"/>
      <c r="B149" s="8"/>
      <c r="C149" s="8"/>
      <c r="D149" s="8"/>
      <c r="E149" s="8"/>
      <c r="F149" s="8"/>
      <c r="G149" s="8"/>
    </row>
    <row r="150" spans="1:7" s="4" customFormat="1" x14ac:dyDescent="0.25">
      <c r="A150" s="70"/>
      <c r="B150" s="8"/>
      <c r="C150" s="8"/>
      <c r="D150" s="8"/>
      <c r="E150" s="8"/>
      <c r="F150" s="8"/>
      <c r="G150" s="8"/>
    </row>
    <row r="151" spans="1:7" s="4" customFormat="1" x14ac:dyDescent="0.25">
      <c r="A151" s="70"/>
      <c r="B151" s="8"/>
      <c r="C151" s="8"/>
      <c r="D151" s="8"/>
      <c r="E151" s="8"/>
      <c r="F151" s="8"/>
      <c r="G151" s="8"/>
    </row>
    <row r="152" spans="1:7" s="4" customFormat="1" x14ac:dyDescent="0.25">
      <c r="A152" s="70"/>
      <c r="B152" s="8"/>
      <c r="C152" s="8"/>
      <c r="D152" s="8"/>
      <c r="E152" s="8"/>
      <c r="F152" s="8"/>
      <c r="G152" s="8"/>
    </row>
    <row r="153" spans="1:7" s="4" customFormat="1" x14ac:dyDescent="0.25">
      <c r="A153" s="70"/>
      <c r="B153" s="8"/>
      <c r="C153" s="8"/>
      <c r="D153" s="8"/>
      <c r="E153" s="8"/>
      <c r="F153" s="8"/>
      <c r="G153" s="8"/>
    </row>
    <row r="154" spans="1:7" s="4" customFormat="1" ht="55.5" customHeight="1" x14ac:dyDescent="0.25">
      <c r="A154" s="70"/>
      <c r="B154" s="8"/>
      <c r="C154" s="8"/>
      <c r="D154" s="8"/>
      <c r="E154" s="8"/>
      <c r="F154" s="8"/>
      <c r="G154" s="8"/>
    </row>
    <row r="155" spans="1:7" s="4" customFormat="1" x14ac:dyDescent="0.25">
      <c r="A155" s="70"/>
      <c r="B155" s="8"/>
      <c r="C155" s="8"/>
      <c r="D155" s="8"/>
      <c r="E155" s="8"/>
      <c r="F155" s="8"/>
      <c r="G155" s="8"/>
    </row>
    <row r="156" spans="1:7" s="4" customFormat="1" x14ac:dyDescent="0.25">
      <c r="A156" s="70"/>
      <c r="B156" s="8"/>
      <c r="C156" s="8"/>
      <c r="D156" s="8"/>
      <c r="E156" s="8"/>
      <c r="F156" s="8"/>
      <c r="G156" s="8"/>
    </row>
    <row r="157" spans="1:7" s="4" customFormat="1" x14ac:dyDescent="0.25">
      <c r="A157" s="70"/>
      <c r="B157" s="8"/>
      <c r="C157" s="8"/>
      <c r="D157" s="8"/>
      <c r="E157" s="8"/>
      <c r="F157" s="8"/>
      <c r="G157" s="8"/>
    </row>
    <row r="158" spans="1:7" s="4" customFormat="1" x14ac:dyDescent="0.25">
      <c r="A158" s="70"/>
      <c r="B158" s="8"/>
      <c r="C158" s="8"/>
      <c r="D158" s="8"/>
      <c r="E158" s="8"/>
      <c r="F158" s="8"/>
      <c r="G158" s="8"/>
    </row>
    <row r="159" spans="1:7" s="4" customFormat="1" x14ac:dyDescent="0.25">
      <c r="A159" s="70"/>
      <c r="B159" s="8"/>
      <c r="C159" s="8"/>
      <c r="D159" s="8"/>
      <c r="E159" s="8"/>
      <c r="F159" s="8"/>
      <c r="G159" s="8"/>
    </row>
    <row r="160" spans="1:7" s="4" customFormat="1" x14ac:dyDescent="0.25">
      <c r="A160" s="70"/>
      <c r="B160" s="8"/>
      <c r="C160" s="8"/>
      <c r="D160" s="8"/>
      <c r="E160" s="8"/>
      <c r="F160" s="8"/>
      <c r="G160" s="8"/>
    </row>
    <row r="161" spans="1:7" s="4" customFormat="1" x14ac:dyDescent="0.25">
      <c r="A161" s="70"/>
      <c r="B161" s="8"/>
      <c r="C161" s="8"/>
      <c r="D161" s="8"/>
      <c r="E161" s="8"/>
      <c r="F161" s="8"/>
      <c r="G161" s="8"/>
    </row>
    <row r="162" spans="1:7" s="4" customFormat="1" x14ac:dyDescent="0.25">
      <c r="A162" s="70"/>
      <c r="B162" s="8"/>
      <c r="C162" s="8"/>
      <c r="D162" s="8"/>
      <c r="E162" s="8"/>
      <c r="F162" s="8"/>
      <c r="G162" s="8"/>
    </row>
    <row r="163" spans="1:7" s="4" customFormat="1" x14ac:dyDescent="0.25">
      <c r="A163" s="70"/>
      <c r="B163" s="8"/>
      <c r="C163" s="8"/>
      <c r="D163" s="8"/>
      <c r="E163" s="8"/>
      <c r="F163" s="8"/>
      <c r="G163" s="8"/>
    </row>
    <row r="164" spans="1:7" s="4" customFormat="1" ht="45" customHeight="1" x14ac:dyDescent="0.25">
      <c r="A164" s="70"/>
      <c r="B164" s="8"/>
      <c r="C164" s="8"/>
      <c r="D164" s="8"/>
      <c r="E164" s="8"/>
      <c r="F164" s="8"/>
      <c r="G164" s="8"/>
    </row>
    <row r="165" spans="1:7" s="4" customFormat="1" x14ac:dyDescent="0.25">
      <c r="A165" s="70"/>
      <c r="B165" s="8"/>
      <c r="C165" s="8"/>
      <c r="D165" s="8"/>
      <c r="E165" s="8"/>
      <c r="F165" s="8"/>
      <c r="G165" s="8"/>
    </row>
    <row r="166" spans="1:7" s="4" customFormat="1" x14ac:dyDescent="0.25">
      <c r="A166" s="70"/>
      <c r="B166" s="8"/>
      <c r="C166" s="8"/>
      <c r="D166" s="8"/>
      <c r="E166" s="8"/>
      <c r="F166" s="8"/>
      <c r="G166" s="8"/>
    </row>
    <row r="167" spans="1:7" s="4" customFormat="1" x14ac:dyDescent="0.25">
      <c r="A167" s="70"/>
      <c r="B167" s="8"/>
      <c r="C167" s="8"/>
      <c r="D167" s="8"/>
      <c r="E167" s="8"/>
      <c r="F167" s="8"/>
      <c r="G167" s="8"/>
    </row>
    <row r="168" spans="1:7" s="4" customFormat="1" x14ac:dyDescent="0.25">
      <c r="A168" s="70"/>
      <c r="B168" s="8"/>
      <c r="C168" s="8"/>
      <c r="D168" s="8"/>
      <c r="E168" s="8"/>
      <c r="F168" s="8"/>
      <c r="G168" s="8"/>
    </row>
    <row r="169" spans="1:7" s="4" customFormat="1" x14ac:dyDescent="0.25">
      <c r="A169" s="70"/>
      <c r="B169" s="8"/>
      <c r="C169" s="8"/>
      <c r="D169" s="8"/>
      <c r="E169" s="8"/>
      <c r="F169" s="8"/>
      <c r="G169" s="8"/>
    </row>
    <row r="170" spans="1:7" s="4" customFormat="1" x14ac:dyDescent="0.25">
      <c r="A170" s="70"/>
      <c r="B170" s="8"/>
      <c r="C170" s="8"/>
      <c r="D170" s="8"/>
      <c r="E170" s="8"/>
      <c r="F170" s="8"/>
      <c r="G170" s="8"/>
    </row>
    <row r="171" spans="1:7" s="4" customFormat="1" x14ac:dyDescent="0.25">
      <c r="A171" s="70"/>
      <c r="B171" s="8"/>
      <c r="C171" s="8"/>
      <c r="D171" s="8"/>
      <c r="E171" s="8"/>
      <c r="F171" s="8"/>
      <c r="G171" s="8"/>
    </row>
    <row r="172" spans="1:7" s="4" customFormat="1" x14ac:dyDescent="0.25">
      <c r="A172" s="70"/>
      <c r="B172" s="8"/>
      <c r="C172" s="8"/>
      <c r="D172" s="8"/>
      <c r="E172" s="8"/>
      <c r="F172" s="8"/>
      <c r="G172" s="8"/>
    </row>
    <row r="173" spans="1:7" s="4" customFormat="1" x14ac:dyDescent="0.25">
      <c r="A173" s="70"/>
      <c r="B173" s="8"/>
      <c r="C173" s="8"/>
      <c r="D173" s="8"/>
      <c r="E173" s="8"/>
      <c r="F173" s="8"/>
      <c r="G173" s="8"/>
    </row>
    <row r="174" spans="1:7" s="4" customFormat="1" x14ac:dyDescent="0.25">
      <c r="A174" s="70"/>
      <c r="B174" s="8"/>
      <c r="C174" s="8"/>
      <c r="D174" s="8"/>
      <c r="E174" s="8"/>
      <c r="F174" s="8"/>
      <c r="G174" s="8"/>
    </row>
    <row r="175" spans="1:7" s="4" customFormat="1" x14ac:dyDescent="0.25">
      <c r="A175" s="70"/>
      <c r="B175" s="8"/>
      <c r="C175" s="8"/>
      <c r="D175" s="8"/>
      <c r="E175" s="8"/>
      <c r="F175" s="8"/>
      <c r="G175" s="8"/>
    </row>
    <row r="176" spans="1:7" s="4" customFormat="1" x14ac:dyDescent="0.25">
      <c r="A176" s="70"/>
      <c r="B176" s="8"/>
      <c r="C176" s="8"/>
      <c r="D176" s="8"/>
      <c r="E176" s="8"/>
      <c r="F176" s="8"/>
      <c r="G176" s="8"/>
    </row>
    <row r="177" spans="1:7" s="4" customFormat="1" x14ac:dyDescent="0.25">
      <c r="A177" s="70"/>
      <c r="B177" s="8"/>
      <c r="C177" s="8"/>
      <c r="D177" s="8"/>
      <c r="E177" s="8"/>
      <c r="F177" s="8"/>
      <c r="G177" s="8"/>
    </row>
    <row r="178" spans="1:7" s="4" customFormat="1" x14ac:dyDescent="0.25">
      <c r="A178" s="70"/>
      <c r="B178" s="8"/>
      <c r="C178" s="8"/>
      <c r="D178" s="8"/>
      <c r="E178" s="8"/>
      <c r="F178" s="8"/>
      <c r="G178" s="8"/>
    </row>
    <row r="179" spans="1:7" s="4" customFormat="1" ht="36" customHeight="1" x14ac:dyDescent="0.25">
      <c r="A179" s="70"/>
      <c r="B179" s="8"/>
      <c r="C179" s="8"/>
      <c r="D179" s="8"/>
      <c r="E179" s="8"/>
      <c r="F179" s="8"/>
      <c r="G179" s="8"/>
    </row>
    <row r="180" spans="1:7" s="4" customFormat="1" x14ac:dyDescent="0.25">
      <c r="A180" s="70"/>
      <c r="B180" s="8"/>
      <c r="C180" s="8"/>
      <c r="D180" s="8"/>
      <c r="E180" s="8"/>
      <c r="F180" s="8"/>
      <c r="G180" s="8"/>
    </row>
    <row r="181" spans="1:7" s="4" customFormat="1" x14ac:dyDescent="0.25">
      <c r="A181" s="70"/>
      <c r="B181" s="8"/>
      <c r="C181" s="8"/>
      <c r="D181" s="8"/>
      <c r="E181" s="8"/>
      <c r="F181" s="8"/>
      <c r="G181" s="8"/>
    </row>
    <row r="182" spans="1:7" s="4" customFormat="1" x14ac:dyDescent="0.25">
      <c r="A182" s="70"/>
      <c r="B182" s="8"/>
      <c r="C182" s="8"/>
      <c r="D182" s="8"/>
      <c r="E182" s="8"/>
      <c r="F182" s="8"/>
      <c r="G182" s="8"/>
    </row>
    <row r="183" spans="1:7" s="4" customFormat="1" x14ac:dyDescent="0.25">
      <c r="A183" s="70"/>
      <c r="B183" s="8"/>
      <c r="C183" s="8"/>
      <c r="D183" s="8"/>
      <c r="E183" s="8"/>
      <c r="F183" s="8"/>
      <c r="G183" s="8"/>
    </row>
    <row r="184" spans="1:7" s="4" customFormat="1" x14ac:dyDescent="0.25">
      <c r="A184" s="70"/>
      <c r="B184" s="8"/>
      <c r="C184" s="8"/>
      <c r="D184" s="8"/>
      <c r="E184" s="8"/>
      <c r="F184" s="8"/>
      <c r="G184" s="8"/>
    </row>
    <row r="185" spans="1:7" s="4" customFormat="1" x14ac:dyDescent="0.25">
      <c r="A185" s="70"/>
      <c r="B185" s="8"/>
      <c r="C185" s="8"/>
      <c r="D185" s="8"/>
      <c r="E185" s="8"/>
      <c r="F185" s="8"/>
      <c r="G185" s="8"/>
    </row>
    <row r="186" spans="1:7" s="4" customFormat="1" x14ac:dyDescent="0.25">
      <c r="A186" s="70"/>
      <c r="B186" s="8"/>
      <c r="C186" s="8"/>
      <c r="D186" s="8"/>
      <c r="E186" s="8"/>
      <c r="F186" s="8"/>
      <c r="G186" s="8"/>
    </row>
    <row r="187" spans="1:7" s="4" customFormat="1" x14ac:dyDescent="0.25">
      <c r="A187" s="70"/>
      <c r="B187" s="8"/>
      <c r="C187" s="8"/>
      <c r="D187" s="8"/>
      <c r="E187" s="8"/>
      <c r="F187" s="8"/>
      <c r="G187" s="8"/>
    </row>
    <row r="188" spans="1:7" s="4" customFormat="1" x14ac:dyDescent="0.25">
      <c r="A188" s="70"/>
      <c r="B188" s="8"/>
      <c r="C188" s="8"/>
      <c r="D188" s="8"/>
      <c r="E188" s="8"/>
      <c r="F188" s="8"/>
      <c r="G188" s="8"/>
    </row>
    <row r="189" spans="1:7" s="4" customFormat="1" x14ac:dyDescent="0.25">
      <c r="A189" s="70"/>
      <c r="B189" s="8"/>
      <c r="C189" s="8"/>
      <c r="D189" s="8"/>
      <c r="E189" s="8"/>
      <c r="F189" s="8"/>
      <c r="G189" s="8"/>
    </row>
    <row r="190" spans="1:7" s="4" customFormat="1" x14ac:dyDescent="0.25">
      <c r="A190" s="70"/>
      <c r="B190" s="8"/>
      <c r="C190" s="8"/>
      <c r="D190" s="8"/>
      <c r="E190" s="8"/>
      <c r="F190" s="8"/>
      <c r="G190" s="8"/>
    </row>
    <row r="191" spans="1:7" s="4" customFormat="1" x14ac:dyDescent="0.25">
      <c r="A191" s="70"/>
      <c r="B191" s="8"/>
      <c r="C191" s="8"/>
      <c r="D191" s="8"/>
      <c r="E191" s="8"/>
      <c r="F191" s="8"/>
      <c r="G191" s="8"/>
    </row>
    <row r="192" spans="1:7" s="4" customFormat="1" x14ac:dyDescent="0.25">
      <c r="A192" s="70"/>
      <c r="B192" s="8"/>
      <c r="C192" s="8"/>
      <c r="D192" s="8"/>
      <c r="E192" s="8"/>
      <c r="F192" s="8"/>
      <c r="G192" s="8"/>
    </row>
    <row r="193" spans="1:7" s="4" customFormat="1" x14ac:dyDescent="0.25">
      <c r="A193" s="70"/>
      <c r="B193" s="8"/>
      <c r="C193" s="8"/>
      <c r="D193" s="8"/>
      <c r="E193" s="8"/>
      <c r="F193" s="8"/>
      <c r="G193" s="8"/>
    </row>
    <row r="194" spans="1:7" s="4" customFormat="1" x14ac:dyDescent="0.25">
      <c r="A194" s="70"/>
      <c r="B194" s="8"/>
      <c r="C194" s="8"/>
      <c r="D194" s="8"/>
      <c r="E194" s="8"/>
      <c r="F194" s="8"/>
      <c r="G194" s="8"/>
    </row>
    <row r="195" spans="1:7" s="4" customFormat="1" x14ac:dyDescent="0.25">
      <c r="A195" s="70"/>
      <c r="B195" s="8"/>
      <c r="C195" s="8"/>
      <c r="D195" s="8"/>
      <c r="E195" s="8"/>
      <c r="F195" s="8"/>
      <c r="G195" s="8"/>
    </row>
    <row r="196" spans="1:7" s="4" customFormat="1" x14ac:dyDescent="0.25">
      <c r="A196" s="70"/>
      <c r="B196" s="8"/>
      <c r="C196" s="8"/>
      <c r="D196" s="8"/>
      <c r="E196" s="8"/>
      <c r="F196" s="8"/>
      <c r="G196" s="8"/>
    </row>
    <row r="197" spans="1:7" s="4" customFormat="1" x14ac:dyDescent="0.25">
      <c r="A197" s="70"/>
      <c r="B197" s="8"/>
      <c r="C197" s="8"/>
      <c r="D197" s="8"/>
      <c r="E197" s="8"/>
      <c r="F197" s="8"/>
      <c r="G197" s="8"/>
    </row>
    <row r="198" spans="1:7" s="4" customFormat="1" x14ac:dyDescent="0.25">
      <c r="A198" s="70"/>
      <c r="B198" s="8"/>
      <c r="C198" s="8"/>
      <c r="D198" s="8"/>
      <c r="E198" s="8"/>
      <c r="F198" s="8"/>
      <c r="G198" s="8"/>
    </row>
    <row r="199" spans="1:7" s="4" customFormat="1" x14ac:dyDescent="0.25">
      <c r="A199" s="70"/>
      <c r="B199" s="8"/>
      <c r="C199" s="8"/>
      <c r="D199" s="8"/>
      <c r="E199" s="8"/>
      <c r="F199" s="8"/>
      <c r="G199" s="8"/>
    </row>
    <row r="200" spans="1:7" s="4" customFormat="1" x14ac:dyDescent="0.25">
      <c r="A200" s="70"/>
      <c r="B200" s="8"/>
      <c r="C200" s="8"/>
      <c r="D200" s="8"/>
      <c r="E200" s="8"/>
      <c r="F200" s="8"/>
      <c r="G200" s="8"/>
    </row>
    <row r="201" spans="1:7" s="4" customFormat="1" x14ac:dyDescent="0.25">
      <c r="A201" s="70"/>
      <c r="B201" s="8"/>
      <c r="C201" s="8"/>
      <c r="D201" s="8"/>
      <c r="E201" s="8"/>
      <c r="F201" s="8"/>
      <c r="G201" s="8"/>
    </row>
    <row r="202" spans="1:7" s="4" customFormat="1" x14ac:dyDescent="0.25">
      <c r="A202" s="70"/>
      <c r="B202" s="8"/>
      <c r="C202" s="8"/>
      <c r="D202" s="8"/>
      <c r="E202" s="8"/>
      <c r="F202" s="8"/>
      <c r="G202" s="8"/>
    </row>
    <row r="203" spans="1:7" s="4" customFormat="1" x14ac:dyDescent="0.25">
      <c r="A203" s="70"/>
      <c r="B203" s="8"/>
      <c r="C203" s="8"/>
      <c r="D203" s="8"/>
      <c r="E203" s="8"/>
      <c r="F203" s="8"/>
      <c r="G203" s="8"/>
    </row>
    <row r="204" spans="1:7" s="4" customFormat="1" x14ac:dyDescent="0.25">
      <c r="A204" s="70"/>
      <c r="B204" s="8"/>
      <c r="C204" s="8"/>
      <c r="D204" s="8"/>
      <c r="E204" s="8"/>
      <c r="F204" s="8"/>
      <c r="G204" s="8"/>
    </row>
    <row r="205" spans="1:7" s="4" customFormat="1" x14ac:dyDescent="0.25">
      <c r="A205" s="70"/>
      <c r="B205" s="8"/>
      <c r="C205" s="8"/>
      <c r="D205" s="8"/>
      <c r="E205" s="8"/>
      <c r="F205" s="8"/>
      <c r="G205" s="8"/>
    </row>
    <row r="206" spans="1:7" s="4" customFormat="1" x14ac:dyDescent="0.25">
      <c r="A206" s="70"/>
      <c r="B206" s="8"/>
      <c r="C206" s="8"/>
      <c r="D206" s="8"/>
      <c r="E206" s="8"/>
      <c r="F206" s="8"/>
      <c r="G206" s="8"/>
    </row>
    <row r="207" spans="1:7" s="4" customFormat="1" x14ac:dyDescent="0.25">
      <c r="A207" s="70"/>
      <c r="B207" s="8"/>
      <c r="C207" s="8"/>
      <c r="D207" s="8"/>
      <c r="E207" s="8"/>
      <c r="F207" s="8"/>
      <c r="G207" s="8"/>
    </row>
    <row r="208" spans="1:7" s="4" customFormat="1" x14ac:dyDescent="0.25">
      <c r="A208" s="70"/>
      <c r="B208" s="8"/>
      <c r="C208" s="8"/>
      <c r="D208" s="8"/>
      <c r="E208" s="8"/>
      <c r="F208" s="8"/>
      <c r="G208" s="8"/>
    </row>
    <row r="209" spans="1:7" s="4" customFormat="1" x14ac:dyDescent="0.25">
      <c r="A209" s="70"/>
      <c r="B209" s="8"/>
      <c r="C209" s="8"/>
      <c r="D209" s="8"/>
      <c r="E209" s="8"/>
      <c r="F209" s="8"/>
      <c r="G209" s="8"/>
    </row>
    <row r="210" spans="1:7" s="4" customFormat="1" x14ac:dyDescent="0.25">
      <c r="A210" s="70"/>
      <c r="B210" s="8"/>
      <c r="C210" s="8"/>
      <c r="D210" s="8"/>
      <c r="E210" s="8"/>
      <c r="F210" s="8"/>
      <c r="G210" s="8"/>
    </row>
    <row r="211" spans="1:7" s="4" customFormat="1" x14ac:dyDescent="0.25">
      <c r="A211" s="70"/>
      <c r="B211" s="8"/>
      <c r="C211" s="8"/>
      <c r="D211" s="8"/>
      <c r="E211" s="8"/>
      <c r="F211" s="8"/>
      <c r="G211" s="8"/>
    </row>
    <row r="212" spans="1:7" s="4" customFormat="1" x14ac:dyDescent="0.25">
      <c r="A212" s="70"/>
      <c r="B212" s="8"/>
      <c r="C212" s="8"/>
      <c r="D212" s="8"/>
      <c r="E212" s="8"/>
      <c r="F212" s="8"/>
      <c r="G212" s="8"/>
    </row>
    <row r="213" spans="1:7" s="4" customFormat="1" x14ac:dyDescent="0.25">
      <c r="A213" s="70"/>
      <c r="B213" s="8"/>
      <c r="C213" s="8"/>
      <c r="D213" s="8"/>
      <c r="E213" s="8"/>
      <c r="F213" s="8"/>
      <c r="G213" s="8"/>
    </row>
    <row r="214" spans="1:7" s="4" customFormat="1" x14ac:dyDescent="0.25">
      <c r="A214" s="70"/>
      <c r="B214" s="8"/>
      <c r="C214" s="8"/>
      <c r="D214" s="8"/>
      <c r="E214" s="8"/>
      <c r="F214" s="8"/>
      <c r="G214" s="8"/>
    </row>
    <row r="215" spans="1:7" s="4" customFormat="1" x14ac:dyDescent="0.25">
      <c r="A215" s="70"/>
      <c r="B215" s="8"/>
      <c r="C215" s="8"/>
      <c r="D215" s="8"/>
      <c r="E215" s="8"/>
      <c r="F215" s="8"/>
      <c r="G215" s="8"/>
    </row>
    <row r="216" spans="1:7" s="4" customFormat="1" x14ac:dyDescent="0.25">
      <c r="A216" s="70"/>
      <c r="B216" s="8"/>
      <c r="C216" s="8"/>
      <c r="D216" s="8"/>
      <c r="E216" s="8"/>
      <c r="F216" s="8"/>
      <c r="G216" s="8"/>
    </row>
    <row r="217" spans="1:7" s="4" customFormat="1" x14ac:dyDescent="0.25">
      <c r="A217" s="70"/>
      <c r="B217" s="8"/>
      <c r="C217" s="8"/>
      <c r="D217" s="8"/>
      <c r="E217" s="8"/>
      <c r="F217" s="8"/>
      <c r="G217" s="8"/>
    </row>
    <row r="218" spans="1:7" s="4" customFormat="1" x14ac:dyDescent="0.25">
      <c r="A218" s="70"/>
      <c r="B218" s="8"/>
      <c r="C218" s="8"/>
      <c r="D218" s="8"/>
      <c r="E218" s="8"/>
      <c r="F218" s="8"/>
      <c r="G218" s="8"/>
    </row>
    <row r="219" spans="1:7" s="4" customFormat="1" x14ac:dyDescent="0.25">
      <c r="A219" s="70"/>
      <c r="B219" s="8"/>
      <c r="C219" s="8"/>
      <c r="D219" s="8"/>
      <c r="E219" s="8"/>
      <c r="F219" s="8"/>
      <c r="G219" s="8"/>
    </row>
    <row r="220" spans="1:7" s="4" customFormat="1" x14ac:dyDescent="0.25">
      <c r="A220" s="70"/>
      <c r="B220" s="8"/>
      <c r="C220" s="8"/>
      <c r="D220" s="8"/>
      <c r="E220" s="8"/>
      <c r="F220" s="8"/>
      <c r="G220" s="8"/>
    </row>
    <row r="221" spans="1:7" s="4" customFormat="1" x14ac:dyDescent="0.25">
      <c r="A221" s="70"/>
      <c r="B221" s="8"/>
      <c r="C221" s="8"/>
      <c r="D221" s="8"/>
      <c r="E221" s="8"/>
      <c r="F221" s="8"/>
      <c r="G221" s="8"/>
    </row>
    <row r="222" spans="1:7" s="4" customFormat="1" x14ac:dyDescent="0.25">
      <c r="A222" s="70"/>
      <c r="B222" s="8"/>
      <c r="C222" s="8"/>
      <c r="D222" s="8"/>
      <c r="E222" s="8"/>
      <c r="F222" s="8"/>
      <c r="G222" s="8"/>
    </row>
    <row r="223" spans="1:7" s="4" customFormat="1" x14ac:dyDescent="0.25">
      <c r="A223" s="70"/>
      <c r="B223" s="8"/>
      <c r="C223" s="8"/>
      <c r="D223" s="8"/>
      <c r="E223" s="8"/>
      <c r="F223" s="8"/>
      <c r="G223" s="8"/>
    </row>
    <row r="224" spans="1:7" s="4" customFormat="1" x14ac:dyDescent="0.25">
      <c r="A224" s="70"/>
      <c r="B224" s="8"/>
      <c r="C224" s="8"/>
      <c r="D224" s="8"/>
      <c r="E224" s="8"/>
      <c r="F224" s="8"/>
      <c r="G224" s="8"/>
    </row>
    <row r="225" spans="1:7" s="4" customFormat="1" x14ac:dyDescent="0.25">
      <c r="A225" s="70"/>
      <c r="B225" s="8"/>
      <c r="C225" s="8"/>
      <c r="D225" s="8"/>
      <c r="E225" s="8"/>
      <c r="F225" s="8"/>
      <c r="G225" s="8"/>
    </row>
    <row r="226" spans="1:7" s="4" customFormat="1" ht="34.5" customHeight="1" x14ac:dyDescent="0.25">
      <c r="A226" s="70"/>
      <c r="B226" s="8"/>
      <c r="C226" s="8"/>
      <c r="D226" s="8"/>
      <c r="E226" s="8"/>
      <c r="F226" s="8"/>
      <c r="G226" s="8"/>
    </row>
    <row r="227" spans="1:7" s="4" customFormat="1" ht="36" customHeight="1" x14ac:dyDescent="0.25">
      <c r="A227" s="70"/>
      <c r="B227" s="8"/>
      <c r="C227" s="8"/>
      <c r="D227" s="8"/>
      <c r="E227" s="8"/>
      <c r="F227" s="8"/>
      <c r="G227" s="8"/>
    </row>
    <row r="228" spans="1:7" s="4" customFormat="1" x14ac:dyDescent="0.25">
      <c r="A228" s="70"/>
      <c r="B228" s="8"/>
      <c r="C228" s="8"/>
      <c r="D228" s="8"/>
      <c r="E228" s="8"/>
      <c r="F228" s="8"/>
      <c r="G228" s="8"/>
    </row>
    <row r="229" spans="1:7" s="4" customFormat="1" x14ac:dyDescent="0.25">
      <c r="A229" s="70"/>
      <c r="B229" s="8"/>
      <c r="C229" s="8"/>
      <c r="D229" s="8"/>
      <c r="E229" s="8"/>
      <c r="F229" s="8"/>
      <c r="G229" s="8"/>
    </row>
    <row r="230" spans="1:7" s="4" customFormat="1" ht="39" customHeight="1" x14ac:dyDescent="0.25">
      <c r="A230" s="70"/>
      <c r="B230" s="8"/>
      <c r="C230" s="8"/>
      <c r="D230" s="8"/>
      <c r="E230" s="8"/>
      <c r="F230" s="8"/>
      <c r="G230" s="8"/>
    </row>
    <row r="231" spans="1:7" s="4" customFormat="1" x14ac:dyDescent="0.25">
      <c r="A231" s="70"/>
      <c r="B231" s="8"/>
      <c r="C231" s="8"/>
      <c r="D231" s="8"/>
      <c r="E231" s="8"/>
      <c r="F231" s="8"/>
      <c r="G231" s="8"/>
    </row>
    <row r="232" spans="1:7" s="4" customFormat="1" x14ac:dyDescent="0.25">
      <c r="A232" s="70"/>
      <c r="B232" s="8"/>
      <c r="C232" s="8"/>
      <c r="D232" s="8"/>
      <c r="E232" s="8"/>
      <c r="F232" s="8"/>
      <c r="G232" s="8"/>
    </row>
    <row r="233" spans="1:7" s="4" customFormat="1" x14ac:dyDescent="0.25">
      <c r="A233" s="70"/>
      <c r="B233" s="8"/>
      <c r="C233" s="8"/>
      <c r="D233" s="8"/>
      <c r="E233" s="8"/>
      <c r="F233" s="8"/>
      <c r="G233" s="8"/>
    </row>
    <row r="234" spans="1:7" s="4" customFormat="1" ht="34.5" customHeight="1" x14ac:dyDescent="0.25">
      <c r="A234" s="70"/>
      <c r="B234" s="8"/>
      <c r="C234" s="8"/>
      <c r="D234" s="8"/>
      <c r="E234" s="8"/>
      <c r="F234" s="8"/>
      <c r="G234" s="8"/>
    </row>
    <row r="235" spans="1:7" s="4" customFormat="1" x14ac:dyDescent="0.25">
      <c r="A235" s="70"/>
      <c r="B235" s="8"/>
      <c r="C235" s="8"/>
      <c r="D235" s="8"/>
      <c r="E235" s="8"/>
      <c r="F235" s="8"/>
      <c r="G235" s="8"/>
    </row>
    <row r="236" spans="1:7" s="4" customFormat="1" x14ac:dyDescent="0.25">
      <c r="A236" s="70"/>
      <c r="B236" s="8"/>
      <c r="C236" s="8"/>
      <c r="D236" s="8"/>
      <c r="E236" s="8"/>
      <c r="F236" s="8"/>
      <c r="G236" s="8"/>
    </row>
    <row r="237" spans="1:7" s="4" customFormat="1" x14ac:dyDescent="0.25">
      <c r="A237" s="70"/>
      <c r="B237" s="8"/>
      <c r="C237" s="8"/>
      <c r="D237" s="8"/>
      <c r="E237" s="8"/>
      <c r="F237" s="8"/>
      <c r="G237" s="8"/>
    </row>
    <row r="238" spans="1:7" s="4" customFormat="1" ht="46.5" customHeight="1" x14ac:dyDescent="0.25">
      <c r="A238" s="70"/>
      <c r="B238" s="8"/>
      <c r="C238" s="8"/>
      <c r="D238" s="8"/>
      <c r="E238" s="8"/>
      <c r="F238" s="8"/>
      <c r="G238" s="8"/>
    </row>
    <row r="239" spans="1:7" s="4" customFormat="1" ht="24.75" customHeight="1" x14ac:dyDescent="0.25">
      <c r="A239" s="70"/>
      <c r="B239" s="8"/>
      <c r="C239" s="8"/>
      <c r="D239" s="8"/>
      <c r="E239" s="8"/>
      <c r="F239" s="8"/>
      <c r="G239" s="8"/>
    </row>
    <row r="240" spans="1:7" s="4" customFormat="1" x14ac:dyDescent="0.25">
      <c r="A240" s="70"/>
      <c r="B240" s="8"/>
      <c r="C240" s="8"/>
      <c r="D240" s="8"/>
      <c r="E240" s="8"/>
      <c r="F240" s="8"/>
      <c r="G240" s="8"/>
    </row>
    <row r="241" spans="1:7" s="4" customFormat="1" x14ac:dyDescent="0.25">
      <c r="A241" s="70"/>
      <c r="B241" s="8"/>
      <c r="C241" s="8"/>
      <c r="D241" s="8"/>
      <c r="E241" s="8"/>
      <c r="F241" s="8"/>
      <c r="G241" s="8"/>
    </row>
    <row r="242" spans="1:7" s="4" customFormat="1" ht="44.25" customHeight="1" x14ac:dyDescent="0.25">
      <c r="A242" s="70"/>
      <c r="B242" s="8"/>
      <c r="C242" s="8"/>
      <c r="D242" s="8"/>
      <c r="E242" s="8"/>
      <c r="F242" s="8"/>
      <c r="G242" s="8"/>
    </row>
    <row r="243" spans="1:7" s="4" customFormat="1" x14ac:dyDescent="0.25">
      <c r="A243" s="70"/>
      <c r="B243" s="8"/>
      <c r="C243" s="8"/>
      <c r="D243" s="8"/>
      <c r="E243" s="8"/>
      <c r="F243" s="8"/>
      <c r="G243" s="8"/>
    </row>
    <row r="244" spans="1:7" s="4" customFormat="1" x14ac:dyDescent="0.25">
      <c r="A244" s="70"/>
      <c r="B244" s="8"/>
      <c r="C244" s="8"/>
      <c r="D244" s="8"/>
      <c r="E244" s="8"/>
      <c r="F244" s="8"/>
      <c r="G244" s="8"/>
    </row>
    <row r="245" spans="1:7" s="4" customFormat="1" x14ac:dyDescent="0.25">
      <c r="A245" s="70"/>
      <c r="B245" s="8"/>
      <c r="C245" s="8"/>
      <c r="D245" s="8"/>
      <c r="E245" s="8"/>
      <c r="F245" s="8"/>
      <c r="G245" s="8"/>
    </row>
    <row r="246" spans="1:7" s="4" customFormat="1" x14ac:dyDescent="0.25">
      <c r="A246" s="70"/>
      <c r="B246" s="8"/>
      <c r="C246" s="8"/>
      <c r="D246" s="8"/>
      <c r="E246" s="8"/>
      <c r="F246" s="8"/>
      <c r="G246" s="8"/>
    </row>
    <row r="247" spans="1:7" s="4" customFormat="1" x14ac:dyDescent="0.25">
      <c r="A247" s="70"/>
      <c r="B247" s="8"/>
      <c r="C247" s="8"/>
      <c r="D247" s="8"/>
      <c r="E247" s="8"/>
      <c r="F247" s="8"/>
      <c r="G247" s="8"/>
    </row>
    <row r="248" spans="1:7" s="4" customFormat="1" x14ac:dyDescent="0.25">
      <c r="A248" s="70"/>
      <c r="B248" s="8"/>
      <c r="C248" s="8"/>
      <c r="D248" s="8"/>
      <c r="E248" s="8"/>
      <c r="F248" s="8"/>
      <c r="G248" s="8"/>
    </row>
    <row r="249" spans="1:7" s="4" customFormat="1" x14ac:dyDescent="0.25">
      <c r="A249" s="70"/>
      <c r="B249" s="8"/>
      <c r="C249" s="8"/>
      <c r="D249" s="8"/>
      <c r="E249" s="8"/>
      <c r="F249" s="8"/>
      <c r="G249" s="8"/>
    </row>
    <row r="250" spans="1:7" s="4" customFormat="1" x14ac:dyDescent="0.25">
      <c r="A250" s="70"/>
      <c r="B250" s="8"/>
      <c r="C250" s="8"/>
      <c r="D250" s="8"/>
      <c r="E250" s="8"/>
      <c r="F250" s="8"/>
      <c r="G250" s="8"/>
    </row>
    <row r="251" spans="1:7" s="4" customFormat="1" x14ac:dyDescent="0.25">
      <c r="A251" s="70"/>
      <c r="B251" s="8"/>
      <c r="C251" s="8"/>
      <c r="D251" s="8"/>
      <c r="E251" s="8"/>
      <c r="F251" s="8"/>
      <c r="G251" s="8"/>
    </row>
    <row r="252" spans="1:7" s="4" customFormat="1" x14ac:dyDescent="0.25">
      <c r="A252" s="70"/>
      <c r="B252" s="8"/>
      <c r="C252" s="8"/>
      <c r="D252" s="8"/>
      <c r="E252" s="8"/>
      <c r="F252" s="8"/>
      <c r="G252" s="8"/>
    </row>
    <row r="253" spans="1:7" s="4" customFormat="1" x14ac:dyDescent="0.25">
      <c r="A253" s="70"/>
      <c r="B253" s="8"/>
      <c r="C253" s="8"/>
      <c r="D253" s="8"/>
      <c r="E253" s="8"/>
      <c r="F253" s="8"/>
      <c r="G253" s="8"/>
    </row>
    <row r="254" spans="1:7" s="4" customFormat="1" x14ac:dyDescent="0.25">
      <c r="A254" s="70"/>
      <c r="B254" s="8"/>
      <c r="C254" s="8"/>
      <c r="D254" s="8"/>
      <c r="E254" s="8"/>
      <c r="F254" s="8"/>
      <c r="G254" s="8"/>
    </row>
    <row r="255" spans="1:7" s="4" customFormat="1" x14ac:dyDescent="0.25">
      <c r="A255" s="70"/>
      <c r="B255" s="8"/>
      <c r="C255" s="8"/>
      <c r="D255" s="8"/>
      <c r="E255" s="8"/>
      <c r="F255" s="8"/>
      <c r="G255" s="8"/>
    </row>
    <row r="256" spans="1:7" s="4" customFormat="1" x14ac:dyDescent="0.25">
      <c r="A256" s="70"/>
      <c r="B256" s="8"/>
      <c r="C256" s="8"/>
      <c r="D256" s="8"/>
      <c r="E256" s="8"/>
      <c r="F256" s="8"/>
      <c r="G256" s="8"/>
    </row>
    <row r="257" spans="1:7" s="4" customFormat="1" x14ac:dyDescent="0.25">
      <c r="A257" s="70"/>
      <c r="B257" s="8"/>
      <c r="C257" s="8"/>
      <c r="D257" s="8"/>
      <c r="E257" s="8"/>
      <c r="F257" s="8"/>
      <c r="G257" s="8"/>
    </row>
    <row r="258" spans="1:7" s="4" customFormat="1" x14ac:dyDescent="0.25">
      <c r="A258" s="70"/>
      <c r="B258" s="8"/>
      <c r="C258" s="8"/>
      <c r="D258" s="8"/>
      <c r="E258" s="8"/>
      <c r="F258" s="8"/>
      <c r="G258" s="8"/>
    </row>
    <row r="259" spans="1:7" s="4" customFormat="1" x14ac:dyDescent="0.25">
      <c r="A259" s="70"/>
      <c r="B259" s="8"/>
      <c r="C259" s="8"/>
      <c r="D259" s="8"/>
      <c r="E259" s="8"/>
      <c r="F259" s="8"/>
      <c r="G259" s="8"/>
    </row>
    <row r="260" spans="1:7" s="4" customFormat="1" x14ac:dyDescent="0.25">
      <c r="A260" s="70"/>
      <c r="B260" s="8"/>
      <c r="C260" s="8"/>
      <c r="D260" s="8"/>
      <c r="E260" s="8"/>
      <c r="F260" s="8"/>
      <c r="G260" s="8"/>
    </row>
    <row r="261" spans="1:7" s="4" customFormat="1" x14ac:dyDescent="0.25">
      <c r="A261" s="70"/>
      <c r="B261" s="8"/>
      <c r="C261" s="8"/>
      <c r="D261" s="8"/>
      <c r="E261" s="8"/>
      <c r="F261" s="8"/>
      <c r="G261" s="8"/>
    </row>
    <row r="262" spans="1:7" s="4" customFormat="1" x14ac:dyDescent="0.25">
      <c r="A262" s="70"/>
      <c r="B262" s="8"/>
      <c r="C262" s="8"/>
      <c r="D262" s="8"/>
      <c r="E262" s="8"/>
      <c r="F262" s="8"/>
      <c r="G262" s="8"/>
    </row>
    <row r="263" spans="1:7" s="4" customFormat="1" ht="19.5" customHeight="1" x14ac:dyDescent="0.25">
      <c r="A263" s="70"/>
      <c r="B263" s="8"/>
      <c r="C263" s="8"/>
      <c r="D263" s="8"/>
      <c r="E263" s="8"/>
      <c r="F263" s="8"/>
      <c r="G263" s="8"/>
    </row>
    <row r="264" spans="1:7" s="4" customFormat="1" x14ac:dyDescent="0.25">
      <c r="A264" s="70"/>
      <c r="B264" s="8"/>
      <c r="C264" s="8"/>
      <c r="D264" s="8"/>
      <c r="E264" s="8"/>
      <c r="F264" s="8"/>
      <c r="G264" s="8"/>
    </row>
    <row r="265" spans="1:7" s="4" customFormat="1" x14ac:dyDescent="0.25">
      <c r="A265" s="70"/>
      <c r="B265" s="8"/>
      <c r="C265" s="8"/>
      <c r="D265" s="8"/>
      <c r="E265" s="8"/>
      <c r="F265" s="8"/>
      <c r="G265" s="8"/>
    </row>
    <row r="266" spans="1:7" s="4" customFormat="1" x14ac:dyDescent="0.25">
      <c r="A266" s="70"/>
      <c r="B266" s="8"/>
      <c r="C266" s="8"/>
      <c r="D266" s="8"/>
      <c r="E266" s="8"/>
      <c r="F266" s="8"/>
      <c r="G266" s="8"/>
    </row>
    <row r="267" spans="1:7" s="4" customFormat="1" x14ac:dyDescent="0.25">
      <c r="A267" s="70"/>
      <c r="B267" s="8"/>
      <c r="C267" s="8"/>
      <c r="D267" s="8"/>
      <c r="E267" s="8"/>
      <c r="F267" s="8"/>
      <c r="G267" s="8"/>
    </row>
    <row r="268" spans="1:7" s="4" customFormat="1" x14ac:dyDescent="0.25">
      <c r="A268" s="70"/>
      <c r="B268" s="8"/>
      <c r="C268" s="8"/>
      <c r="D268" s="8"/>
      <c r="E268" s="8"/>
      <c r="F268" s="8"/>
      <c r="G268" s="8"/>
    </row>
    <row r="269" spans="1:7" s="4" customFormat="1" x14ac:dyDescent="0.25">
      <c r="A269" s="70"/>
      <c r="B269" s="8"/>
      <c r="C269" s="8"/>
      <c r="D269" s="8"/>
      <c r="E269" s="8"/>
      <c r="F269" s="8"/>
      <c r="G269" s="8"/>
    </row>
    <row r="270" spans="1:7" s="4" customFormat="1" x14ac:dyDescent="0.25">
      <c r="A270" s="70"/>
      <c r="B270" s="8"/>
      <c r="C270" s="8"/>
      <c r="D270" s="8"/>
      <c r="E270" s="8"/>
      <c r="F270" s="8"/>
      <c r="G270" s="8"/>
    </row>
    <row r="271" spans="1:7" s="4" customFormat="1" x14ac:dyDescent="0.25">
      <c r="A271" s="70"/>
      <c r="B271" s="8"/>
      <c r="C271" s="8"/>
      <c r="D271" s="8"/>
      <c r="E271" s="8"/>
      <c r="F271" s="8"/>
      <c r="G271" s="8"/>
    </row>
    <row r="272" spans="1:7" s="4" customFormat="1" x14ac:dyDescent="0.25">
      <c r="A272" s="70"/>
      <c r="B272" s="8"/>
      <c r="C272" s="8"/>
      <c r="D272" s="8"/>
      <c r="E272" s="8"/>
      <c r="F272" s="8"/>
      <c r="G272" s="8"/>
    </row>
    <row r="273" spans="1:7" s="4" customFormat="1" x14ac:dyDescent="0.25">
      <c r="A273" s="70"/>
      <c r="B273" s="8"/>
      <c r="C273" s="8"/>
      <c r="D273" s="8"/>
      <c r="E273" s="8"/>
      <c r="F273" s="8"/>
      <c r="G273" s="8"/>
    </row>
    <row r="274" spans="1:7" s="4" customFormat="1" x14ac:dyDescent="0.25">
      <c r="A274" s="70"/>
      <c r="B274" s="8"/>
      <c r="C274" s="8"/>
      <c r="D274" s="8"/>
      <c r="E274" s="8"/>
      <c r="F274" s="8"/>
      <c r="G274" s="8"/>
    </row>
    <row r="275" spans="1:7" s="4" customFormat="1" x14ac:dyDescent="0.25">
      <c r="A275" s="70"/>
      <c r="B275" s="8"/>
      <c r="C275" s="8"/>
      <c r="D275" s="8"/>
      <c r="E275" s="8"/>
      <c r="F275" s="8"/>
      <c r="G275" s="8"/>
    </row>
    <row r="276" spans="1:7" s="4" customFormat="1" x14ac:dyDescent="0.25">
      <c r="A276" s="70"/>
      <c r="B276" s="8"/>
      <c r="C276" s="8"/>
      <c r="D276" s="8"/>
      <c r="E276" s="8"/>
      <c r="F276" s="8"/>
      <c r="G276" s="8"/>
    </row>
    <row r="277" spans="1:7" s="4" customFormat="1" x14ac:dyDescent="0.25">
      <c r="A277" s="70"/>
      <c r="B277" s="8"/>
      <c r="C277" s="8"/>
      <c r="D277" s="8"/>
      <c r="E277" s="8"/>
      <c r="F277" s="8"/>
      <c r="G277" s="8"/>
    </row>
    <row r="278" spans="1:7" s="4" customFormat="1" x14ac:dyDescent="0.25">
      <c r="A278" s="70"/>
      <c r="B278" s="8"/>
      <c r="C278" s="8"/>
      <c r="D278" s="8"/>
      <c r="E278" s="8"/>
      <c r="F278" s="8"/>
      <c r="G278" s="8"/>
    </row>
    <row r="279" spans="1:7" s="4" customFormat="1" x14ac:dyDescent="0.25">
      <c r="A279" s="70"/>
      <c r="B279" s="8"/>
      <c r="C279" s="8"/>
      <c r="D279" s="8"/>
      <c r="E279" s="8"/>
      <c r="F279" s="8"/>
      <c r="G279" s="8"/>
    </row>
    <row r="280" spans="1:7" s="4" customFormat="1" ht="34.5" customHeight="1" x14ac:dyDescent="0.25">
      <c r="A280" s="70"/>
      <c r="B280" s="8"/>
      <c r="C280" s="8"/>
      <c r="D280" s="8"/>
      <c r="E280" s="8"/>
      <c r="F280" s="8"/>
      <c r="G280" s="8"/>
    </row>
    <row r="281" spans="1:7" s="4" customFormat="1" x14ac:dyDescent="0.25">
      <c r="A281" s="70"/>
      <c r="B281" s="8"/>
      <c r="C281" s="8"/>
      <c r="D281" s="8"/>
      <c r="E281" s="8"/>
      <c r="F281" s="8"/>
      <c r="G281" s="8"/>
    </row>
    <row r="282" spans="1:7" s="4" customFormat="1" x14ac:dyDescent="0.25">
      <c r="A282" s="70"/>
      <c r="B282" s="8"/>
      <c r="C282" s="8"/>
      <c r="D282" s="8"/>
      <c r="E282" s="8"/>
      <c r="F282" s="8"/>
      <c r="G282" s="8"/>
    </row>
    <row r="283" spans="1:7" s="4" customFormat="1" x14ac:dyDescent="0.25">
      <c r="A283" s="70"/>
      <c r="B283" s="8"/>
      <c r="C283" s="8"/>
      <c r="D283" s="8"/>
      <c r="E283" s="8"/>
      <c r="F283" s="8"/>
      <c r="G283" s="8"/>
    </row>
    <row r="284" spans="1:7" s="4" customFormat="1" x14ac:dyDescent="0.25">
      <c r="A284" s="70"/>
      <c r="B284" s="8"/>
      <c r="C284" s="8"/>
      <c r="D284" s="8"/>
      <c r="E284" s="8"/>
      <c r="F284" s="8"/>
      <c r="G284" s="8"/>
    </row>
    <row r="285" spans="1:7" s="4" customFormat="1" x14ac:dyDescent="0.25">
      <c r="A285" s="70"/>
      <c r="B285" s="8"/>
      <c r="C285" s="8"/>
      <c r="D285" s="8"/>
      <c r="E285" s="8"/>
      <c r="F285" s="8"/>
      <c r="G285" s="8"/>
    </row>
    <row r="286" spans="1:7" s="4" customFormat="1" x14ac:dyDescent="0.25">
      <c r="A286" s="70"/>
      <c r="B286" s="8"/>
      <c r="C286" s="8"/>
      <c r="D286" s="8"/>
      <c r="E286" s="8"/>
      <c r="F286" s="8"/>
      <c r="G286" s="8"/>
    </row>
    <row r="287" spans="1:7" s="4" customFormat="1" x14ac:dyDescent="0.25">
      <c r="A287" s="70"/>
      <c r="B287" s="8"/>
      <c r="C287" s="8"/>
      <c r="D287" s="8"/>
      <c r="E287" s="8"/>
      <c r="F287" s="8"/>
      <c r="G287" s="8"/>
    </row>
    <row r="288" spans="1:7" s="4" customFormat="1" x14ac:dyDescent="0.25">
      <c r="A288" s="70"/>
      <c r="B288" s="8"/>
      <c r="C288" s="8"/>
      <c r="D288" s="8"/>
      <c r="E288" s="8"/>
      <c r="F288" s="8"/>
      <c r="G288" s="8"/>
    </row>
    <row r="289" spans="1:7" s="4" customFormat="1" x14ac:dyDescent="0.25">
      <c r="A289" s="70"/>
      <c r="B289" s="8"/>
      <c r="C289" s="8"/>
      <c r="D289" s="8"/>
      <c r="E289" s="8"/>
      <c r="F289" s="8"/>
      <c r="G289" s="8"/>
    </row>
    <row r="290" spans="1:7" s="4" customFormat="1" x14ac:dyDescent="0.25">
      <c r="A290" s="70"/>
      <c r="B290" s="8"/>
      <c r="C290" s="8"/>
      <c r="D290" s="8"/>
      <c r="E290" s="8"/>
      <c r="F290" s="8"/>
      <c r="G290" s="8"/>
    </row>
    <row r="291" spans="1:7" s="4" customFormat="1" x14ac:dyDescent="0.25">
      <c r="A291" s="70"/>
      <c r="B291" s="8"/>
      <c r="C291" s="8"/>
      <c r="D291" s="8"/>
      <c r="E291" s="8"/>
      <c r="F291" s="8"/>
      <c r="G291" s="8"/>
    </row>
    <row r="292" spans="1:7" s="4" customFormat="1" x14ac:dyDescent="0.25">
      <c r="A292" s="70"/>
      <c r="B292" s="8"/>
      <c r="C292" s="8"/>
      <c r="D292" s="8"/>
      <c r="E292" s="8"/>
      <c r="F292" s="8"/>
      <c r="G292" s="8"/>
    </row>
    <row r="293" spans="1:7" s="4" customFormat="1" x14ac:dyDescent="0.25">
      <c r="A293" s="70"/>
      <c r="B293" s="8"/>
      <c r="C293" s="8"/>
      <c r="D293" s="8"/>
      <c r="E293" s="8"/>
      <c r="F293" s="8"/>
      <c r="G293" s="8"/>
    </row>
    <row r="294" spans="1:7" s="4" customFormat="1" x14ac:dyDescent="0.25">
      <c r="A294" s="70"/>
      <c r="B294" s="8"/>
      <c r="C294" s="8"/>
      <c r="D294" s="8"/>
      <c r="E294" s="8"/>
      <c r="F294" s="8"/>
      <c r="G294" s="8"/>
    </row>
    <row r="295" spans="1:7" s="4" customFormat="1" ht="30" customHeight="1" x14ac:dyDescent="0.25">
      <c r="A295" s="70"/>
      <c r="B295" s="8"/>
      <c r="C295" s="8"/>
      <c r="D295" s="8"/>
      <c r="E295" s="8"/>
      <c r="F295" s="8"/>
      <c r="G295" s="8"/>
    </row>
    <row r="296" spans="1:7" s="4" customFormat="1" x14ac:dyDescent="0.25">
      <c r="A296" s="70"/>
      <c r="B296" s="8"/>
      <c r="C296" s="8"/>
      <c r="D296" s="8"/>
      <c r="E296" s="8"/>
      <c r="F296" s="8"/>
      <c r="G296" s="8"/>
    </row>
    <row r="297" spans="1:7" s="4" customFormat="1" x14ac:dyDescent="0.25">
      <c r="A297" s="70"/>
      <c r="B297" s="8"/>
      <c r="C297" s="8"/>
      <c r="D297" s="8"/>
      <c r="E297" s="8"/>
      <c r="F297" s="8"/>
      <c r="G297" s="8"/>
    </row>
    <row r="298" spans="1:7" s="4" customFormat="1" x14ac:dyDescent="0.25">
      <c r="A298" s="70"/>
      <c r="B298" s="8"/>
      <c r="C298" s="8"/>
      <c r="D298" s="8"/>
      <c r="E298" s="8"/>
      <c r="F298" s="8"/>
      <c r="G298" s="8"/>
    </row>
    <row r="299" spans="1:7" s="4" customFormat="1" x14ac:dyDescent="0.25">
      <c r="A299" s="70"/>
      <c r="B299" s="8"/>
      <c r="C299" s="8"/>
      <c r="D299" s="8"/>
      <c r="E299" s="8"/>
      <c r="F299" s="8"/>
      <c r="G299" s="8"/>
    </row>
    <row r="300" spans="1:7" s="4" customFormat="1" x14ac:dyDescent="0.25">
      <c r="A300" s="70"/>
      <c r="B300" s="8"/>
      <c r="C300" s="8"/>
      <c r="D300" s="8"/>
      <c r="E300" s="8"/>
      <c r="F300" s="8"/>
      <c r="G300" s="8"/>
    </row>
    <row r="301" spans="1:7" s="4" customFormat="1" x14ac:dyDescent="0.25">
      <c r="A301" s="70"/>
      <c r="B301" s="8"/>
      <c r="C301" s="8"/>
      <c r="D301" s="8"/>
      <c r="E301" s="8"/>
      <c r="F301" s="8"/>
      <c r="G301" s="8"/>
    </row>
    <row r="302" spans="1:7" s="4" customFormat="1" x14ac:dyDescent="0.25">
      <c r="A302" s="70"/>
      <c r="B302" s="8"/>
      <c r="C302" s="8"/>
      <c r="D302" s="8"/>
      <c r="E302" s="8"/>
      <c r="F302" s="8"/>
      <c r="G302" s="8"/>
    </row>
    <row r="303" spans="1:7" s="4" customFormat="1" ht="32.25" customHeight="1" x14ac:dyDescent="0.25">
      <c r="A303" s="70"/>
      <c r="B303" s="8"/>
      <c r="C303" s="8"/>
      <c r="D303" s="8"/>
      <c r="E303" s="8"/>
      <c r="F303" s="8"/>
      <c r="G303" s="8"/>
    </row>
    <row r="304" spans="1:7" s="4" customFormat="1" x14ac:dyDescent="0.25">
      <c r="A304" s="70"/>
      <c r="B304" s="8"/>
      <c r="C304" s="8"/>
      <c r="D304" s="8"/>
      <c r="E304" s="8"/>
      <c r="F304" s="8"/>
      <c r="G304" s="8"/>
    </row>
    <row r="305" spans="1:7" s="4" customFormat="1" x14ac:dyDescent="0.25">
      <c r="A305" s="70"/>
      <c r="B305" s="8"/>
      <c r="C305" s="8"/>
      <c r="D305" s="8"/>
      <c r="E305" s="8"/>
      <c r="F305" s="8"/>
      <c r="G305" s="8"/>
    </row>
    <row r="306" spans="1:7" s="4" customFormat="1" x14ac:dyDescent="0.25">
      <c r="A306" s="70"/>
      <c r="B306" s="8"/>
      <c r="C306" s="8"/>
      <c r="D306" s="8"/>
      <c r="E306" s="8"/>
      <c r="F306" s="8"/>
      <c r="G306" s="8"/>
    </row>
    <row r="307" spans="1:7" s="4" customFormat="1" x14ac:dyDescent="0.25">
      <c r="A307" s="70"/>
      <c r="B307" s="8"/>
      <c r="C307" s="8"/>
      <c r="D307" s="8"/>
      <c r="E307" s="8"/>
      <c r="F307" s="8"/>
      <c r="G307" s="8"/>
    </row>
    <row r="308" spans="1:7" s="4" customFormat="1" x14ac:dyDescent="0.25">
      <c r="A308" s="70"/>
      <c r="B308" s="8"/>
      <c r="C308" s="8"/>
      <c r="D308" s="8"/>
      <c r="E308" s="8"/>
      <c r="F308" s="8"/>
      <c r="G308" s="8"/>
    </row>
    <row r="309" spans="1:7" s="4" customFormat="1" x14ac:dyDescent="0.25">
      <c r="A309" s="70"/>
      <c r="B309" s="8"/>
      <c r="C309" s="8"/>
      <c r="D309" s="8"/>
      <c r="E309" s="8"/>
      <c r="F309" s="8"/>
      <c r="G309" s="8"/>
    </row>
    <row r="310" spans="1:7" s="4" customFormat="1" x14ac:dyDescent="0.25">
      <c r="A310" s="70"/>
      <c r="B310" s="8"/>
      <c r="C310" s="8"/>
      <c r="D310" s="8"/>
      <c r="E310" s="8"/>
      <c r="F310" s="8"/>
      <c r="G310" s="8"/>
    </row>
    <row r="311" spans="1:7" s="4" customFormat="1" x14ac:dyDescent="0.25">
      <c r="A311" s="70"/>
      <c r="B311" s="8"/>
      <c r="C311" s="8"/>
      <c r="D311" s="8"/>
      <c r="E311" s="8"/>
      <c r="F311" s="8"/>
      <c r="G311" s="8"/>
    </row>
    <row r="312" spans="1:7" s="4" customFormat="1" x14ac:dyDescent="0.25">
      <c r="A312" s="70"/>
      <c r="B312" s="8"/>
      <c r="C312" s="8"/>
      <c r="D312" s="8"/>
      <c r="E312" s="8"/>
      <c r="F312" s="8"/>
      <c r="G312" s="8"/>
    </row>
    <row r="313" spans="1:7" s="4" customFormat="1" x14ac:dyDescent="0.25">
      <c r="A313" s="70"/>
      <c r="B313" s="8"/>
      <c r="C313" s="8"/>
      <c r="D313" s="8"/>
      <c r="E313" s="8"/>
      <c r="F313" s="8"/>
      <c r="G313" s="8"/>
    </row>
    <row r="314" spans="1:7" s="4" customFormat="1" x14ac:dyDescent="0.25">
      <c r="A314" s="70"/>
      <c r="B314" s="8"/>
      <c r="C314" s="8"/>
      <c r="D314" s="8"/>
      <c r="E314" s="8"/>
      <c r="F314" s="8"/>
      <c r="G314" s="8"/>
    </row>
    <row r="315" spans="1:7" s="4" customFormat="1" x14ac:dyDescent="0.25">
      <c r="A315" s="70"/>
      <c r="B315" s="8"/>
      <c r="C315" s="8"/>
      <c r="D315" s="8"/>
      <c r="E315" s="8"/>
      <c r="F315" s="8"/>
      <c r="G315" s="8"/>
    </row>
    <row r="316" spans="1:7" s="4" customFormat="1" x14ac:dyDescent="0.25">
      <c r="A316" s="70"/>
      <c r="B316" s="8"/>
      <c r="C316" s="8"/>
      <c r="D316" s="8"/>
      <c r="E316" s="8"/>
      <c r="F316" s="8"/>
      <c r="G316" s="8"/>
    </row>
    <row r="317" spans="1:7" s="4" customFormat="1" ht="36" customHeight="1" x14ac:dyDescent="0.25">
      <c r="A317" s="70"/>
      <c r="B317" s="8"/>
      <c r="C317" s="8"/>
      <c r="D317" s="8"/>
      <c r="E317" s="8"/>
      <c r="F317" s="8"/>
      <c r="G317" s="8"/>
    </row>
    <row r="318" spans="1:7" s="4" customFormat="1" x14ac:dyDescent="0.25">
      <c r="A318" s="70"/>
      <c r="B318" s="8"/>
      <c r="C318" s="8"/>
      <c r="D318" s="8"/>
      <c r="E318" s="8"/>
      <c r="F318" s="8"/>
      <c r="G318" s="8"/>
    </row>
    <row r="319" spans="1:7" s="4" customFormat="1" x14ac:dyDescent="0.25">
      <c r="A319" s="70"/>
      <c r="B319" s="8"/>
      <c r="C319" s="8"/>
      <c r="D319" s="8"/>
      <c r="E319" s="8"/>
      <c r="F319" s="8"/>
      <c r="G319" s="8"/>
    </row>
    <row r="320" spans="1:7" s="4" customFormat="1" x14ac:dyDescent="0.25">
      <c r="A320" s="70"/>
      <c r="B320" s="8"/>
      <c r="C320" s="8"/>
      <c r="D320" s="8"/>
      <c r="E320" s="8"/>
      <c r="F320" s="8"/>
      <c r="G320" s="8"/>
    </row>
    <row r="321" spans="1:7" s="4" customFormat="1" x14ac:dyDescent="0.25">
      <c r="A321" s="70"/>
      <c r="B321" s="8"/>
      <c r="C321" s="8"/>
      <c r="D321" s="8"/>
      <c r="E321" s="8"/>
      <c r="F321" s="8"/>
      <c r="G321" s="8"/>
    </row>
    <row r="322" spans="1:7" s="4" customFormat="1" x14ac:dyDescent="0.25">
      <c r="A322" s="70"/>
      <c r="B322" s="8"/>
      <c r="C322" s="8"/>
      <c r="D322" s="8"/>
      <c r="E322" s="8"/>
      <c r="F322" s="8"/>
      <c r="G322" s="8"/>
    </row>
    <row r="323" spans="1:7" s="4" customFormat="1" x14ac:dyDescent="0.25">
      <c r="A323" s="70"/>
      <c r="B323" s="8"/>
      <c r="C323" s="8"/>
      <c r="D323" s="8"/>
      <c r="E323" s="8"/>
      <c r="F323" s="8"/>
      <c r="G323" s="8"/>
    </row>
    <row r="324" spans="1:7" s="4" customFormat="1" x14ac:dyDescent="0.25">
      <c r="A324" s="70"/>
      <c r="B324" s="8"/>
      <c r="C324" s="8"/>
      <c r="D324" s="8"/>
      <c r="E324" s="8"/>
      <c r="F324" s="8"/>
      <c r="G324" s="8"/>
    </row>
    <row r="325" spans="1:7" s="4" customFormat="1" x14ac:dyDescent="0.25">
      <c r="A325" s="70"/>
      <c r="B325" s="8"/>
      <c r="C325" s="8"/>
      <c r="D325" s="8"/>
      <c r="E325" s="8"/>
      <c r="F325" s="8"/>
      <c r="G325" s="8"/>
    </row>
    <row r="326" spans="1:7" s="4" customFormat="1" x14ac:dyDescent="0.25">
      <c r="A326" s="70"/>
      <c r="B326" s="8"/>
      <c r="C326" s="8"/>
      <c r="D326" s="8"/>
      <c r="E326" s="8"/>
      <c r="F326" s="8"/>
      <c r="G326" s="8"/>
    </row>
    <row r="327" spans="1:7" s="4" customFormat="1" x14ac:dyDescent="0.25">
      <c r="A327" s="70"/>
      <c r="B327" s="8"/>
      <c r="C327" s="8"/>
      <c r="D327" s="8"/>
      <c r="E327" s="8"/>
      <c r="F327" s="8"/>
      <c r="G327" s="8"/>
    </row>
    <row r="328" spans="1:7" s="4" customFormat="1" x14ac:dyDescent="0.25">
      <c r="A328" s="70"/>
      <c r="B328" s="8"/>
      <c r="C328" s="8"/>
      <c r="D328" s="8"/>
      <c r="E328" s="8"/>
      <c r="F328" s="8"/>
      <c r="G328" s="8"/>
    </row>
    <row r="329" spans="1:7" s="4" customFormat="1" x14ac:dyDescent="0.25">
      <c r="A329" s="70"/>
      <c r="B329" s="8"/>
      <c r="C329" s="8"/>
      <c r="D329" s="8"/>
      <c r="E329" s="8"/>
      <c r="F329" s="8"/>
      <c r="G329" s="8"/>
    </row>
    <row r="330" spans="1:7" s="4" customFormat="1" x14ac:dyDescent="0.25">
      <c r="A330" s="70"/>
      <c r="B330" s="8"/>
      <c r="C330" s="8"/>
      <c r="D330" s="8"/>
      <c r="E330" s="8"/>
      <c r="F330" s="8"/>
      <c r="G330" s="8"/>
    </row>
    <row r="331" spans="1:7" s="4" customFormat="1" x14ac:dyDescent="0.25">
      <c r="A331" s="70"/>
      <c r="B331" s="8"/>
      <c r="C331" s="8"/>
      <c r="D331" s="8"/>
      <c r="E331" s="8"/>
      <c r="F331" s="8"/>
      <c r="G331" s="8"/>
    </row>
    <row r="332" spans="1:7" s="4" customFormat="1" x14ac:dyDescent="0.25">
      <c r="A332" s="70"/>
      <c r="B332" s="8"/>
      <c r="C332" s="8"/>
      <c r="D332" s="8"/>
      <c r="E332" s="8"/>
      <c r="F332" s="8"/>
      <c r="G332" s="8"/>
    </row>
    <row r="333" spans="1:7" s="4" customFormat="1" ht="39.75" customHeight="1" x14ac:dyDescent="0.25">
      <c r="A333" s="70"/>
      <c r="B333" s="8"/>
      <c r="C333" s="8"/>
      <c r="D333" s="8"/>
      <c r="E333" s="8"/>
      <c r="F333" s="8"/>
      <c r="G333" s="8"/>
    </row>
    <row r="334" spans="1:7" s="4" customFormat="1" x14ac:dyDescent="0.25">
      <c r="A334" s="70"/>
      <c r="B334" s="8"/>
      <c r="C334" s="8"/>
      <c r="D334" s="8"/>
      <c r="E334" s="8"/>
      <c r="F334" s="8"/>
      <c r="G334" s="8"/>
    </row>
    <row r="335" spans="1:7" s="4" customFormat="1" x14ac:dyDescent="0.25">
      <c r="A335" s="70"/>
      <c r="B335" s="8"/>
      <c r="C335" s="8"/>
      <c r="D335" s="8"/>
      <c r="E335" s="8"/>
      <c r="F335" s="8"/>
      <c r="G335" s="8"/>
    </row>
    <row r="336" spans="1:7" s="4" customFormat="1" x14ac:dyDescent="0.25">
      <c r="A336" s="70"/>
      <c r="B336" s="8"/>
      <c r="C336" s="8"/>
      <c r="D336" s="8"/>
      <c r="E336" s="8"/>
      <c r="F336" s="8"/>
      <c r="G336" s="8"/>
    </row>
    <row r="337" spans="1:7" s="4" customFormat="1" x14ac:dyDescent="0.25">
      <c r="A337" s="70"/>
      <c r="B337" s="8"/>
      <c r="C337" s="8"/>
      <c r="D337" s="8"/>
      <c r="E337" s="8"/>
      <c r="F337" s="8"/>
      <c r="G337" s="8"/>
    </row>
    <row r="338" spans="1:7" s="4" customFormat="1" x14ac:dyDescent="0.25">
      <c r="A338" s="70"/>
      <c r="B338" s="8"/>
      <c r="C338" s="8"/>
      <c r="D338" s="8"/>
      <c r="E338" s="8"/>
      <c r="F338" s="8"/>
      <c r="G338" s="8"/>
    </row>
    <row r="339" spans="1:7" s="4" customFormat="1" x14ac:dyDescent="0.25">
      <c r="A339" s="70"/>
      <c r="B339" s="8"/>
      <c r="C339" s="8"/>
      <c r="D339" s="8"/>
      <c r="E339" s="8"/>
      <c r="F339" s="8"/>
      <c r="G339" s="8"/>
    </row>
    <row r="340" spans="1:7" s="4" customFormat="1" x14ac:dyDescent="0.25">
      <c r="A340" s="70"/>
      <c r="B340" s="8"/>
      <c r="C340" s="8"/>
      <c r="D340" s="8"/>
      <c r="E340" s="8"/>
      <c r="F340" s="8"/>
      <c r="G340" s="8"/>
    </row>
    <row r="341" spans="1:7" s="4" customFormat="1" x14ac:dyDescent="0.25">
      <c r="A341" s="70"/>
      <c r="B341" s="8"/>
      <c r="C341" s="8"/>
      <c r="D341" s="8"/>
      <c r="E341" s="8"/>
      <c r="F341" s="8"/>
      <c r="G341" s="8"/>
    </row>
    <row r="342" spans="1:7" s="4" customFormat="1" x14ac:dyDescent="0.25">
      <c r="A342" s="70"/>
      <c r="B342" s="8"/>
      <c r="C342" s="8"/>
      <c r="D342" s="8"/>
      <c r="E342" s="8"/>
      <c r="F342" s="8"/>
      <c r="G342" s="8"/>
    </row>
    <row r="343" spans="1:7" s="4" customFormat="1" x14ac:dyDescent="0.25">
      <c r="A343" s="70"/>
      <c r="B343" s="8"/>
      <c r="C343" s="8"/>
      <c r="D343" s="8"/>
      <c r="E343" s="8"/>
      <c r="F343" s="8"/>
      <c r="G343" s="8"/>
    </row>
    <row r="344" spans="1:7" s="4" customFormat="1" x14ac:dyDescent="0.25">
      <c r="A344" s="70"/>
      <c r="B344" s="8"/>
      <c r="C344" s="8"/>
      <c r="D344" s="8"/>
      <c r="E344" s="8"/>
      <c r="F344" s="8"/>
      <c r="G344" s="8"/>
    </row>
    <row r="345" spans="1:7" s="4" customFormat="1" x14ac:dyDescent="0.25">
      <c r="A345" s="70"/>
      <c r="B345" s="8"/>
      <c r="C345" s="8"/>
      <c r="D345" s="8"/>
      <c r="E345" s="8"/>
      <c r="F345" s="8"/>
      <c r="G345" s="8"/>
    </row>
    <row r="346" spans="1:7" s="4" customFormat="1" x14ac:dyDescent="0.25">
      <c r="A346" s="70"/>
      <c r="B346" s="8"/>
      <c r="C346" s="8"/>
      <c r="D346" s="8"/>
      <c r="E346" s="8"/>
      <c r="F346" s="8"/>
      <c r="G346" s="8"/>
    </row>
    <row r="347" spans="1:7" s="4" customFormat="1" x14ac:dyDescent="0.25">
      <c r="A347" s="70"/>
      <c r="B347" s="8"/>
      <c r="C347" s="8"/>
      <c r="D347" s="8"/>
      <c r="E347" s="8"/>
      <c r="F347" s="8"/>
      <c r="G347" s="8"/>
    </row>
    <row r="348" spans="1:7" s="4" customFormat="1" x14ac:dyDescent="0.25">
      <c r="A348" s="70"/>
      <c r="B348" s="8"/>
      <c r="C348" s="8"/>
      <c r="D348" s="8"/>
      <c r="E348" s="8"/>
      <c r="F348" s="8"/>
      <c r="G348" s="8"/>
    </row>
    <row r="349" spans="1:7" s="4" customFormat="1" x14ac:dyDescent="0.25">
      <c r="A349" s="70"/>
      <c r="B349" s="8"/>
      <c r="C349" s="8"/>
      <c r="D349" s="8"/>
      <c r="E349" s="8"/>
      <c r="F349" s="8"/>
      <c r="G349" s="8"/>
    </row>
    <row r="350" spans="1:7" s="4" customFormat="1" x14ac:dyDescent="0.25">
      <c r="A350" s="70"/>
      <c r="B350" s="8"/>
      <c r="C350" s="8"/>
      <c r="D350" s="8"/>
      <c r="E350" s="8"/>
      <c r="F350" s="8"/>
      <c r="G350" s="8"/>
    </row>
    <row r="351" spans="1:7" s="4" customFormat="1" x14ac:dyDescent="0.25">
      <c r="A351" s="70"/>
      <c r="B351" s="8"/>
      <c r="C351" s="8"/>
      <c r="D351" s="8"/>
      <c r="E351" s="8"/>
      <c r="F351" s="8"/>
      <c r="G351" s="8"/>
    </row>
    <row r="352" spans="1:7" s="4" customFormat="1" ht="28.5" customHeight="1" x14ac:dyDescent="0.25">
      <c r="A352" s="70"/>
      <c r="B352" s="8"/>
      <c r="C352" s="8"/>
      <c r="D352" s="8"/>
      <c r="E352" s="8"/>
      <c r="F352" s="8"/>
      <c r="G352" s="8"/>
    </row>
    <row r="353" spans="1:7" s="4" customFormat="1" x14ac:dyDescent="0.25">
      <c r="A353" s="70"/>
      <c r="B353" s="8"/>
      <c r="C353" s="8"/>
      <c r="D353" s="8"/>
      <c r="E353" s="8"/>
      <c r="F353" s="8"/>
      <c r="G353" s="8"/>
    </row>
    <row r="354" spans="1:7" s="4" customFormat="1" x14ac:dyDescent="0.25">
      <c r="A354" s="70"/>
      <c r="B354" s="8"/>
      <c r="C354" s="8"/>
      <c r="D354" s="8"/>
      <c r="E354" s="8"/>
      <c r="F354" s="8"/>
      <c r="G354" s="8"/>
    </row>
    <row r="355" spans="1:7" s="4" customFormat="1" x14ac:dyDescent="0.25">
      <c r="A355" s="70"/>
      <c r="B355" s="8"/>
      <c r="C355" s="8"/>
      <c r="D355" s="8"/>
      <c r="E355" s="8"/>
      <c r="F355" s="8"/>
      <c r="G355" s="8"/>
    </row>
    <row r="356" spans="1:7" s="4" customFormat="1" x14ac:dyDescent="0.25">
      <c r="A356" s="70"/>
      <c r="B356" s="8"/>
      <c r="C356" s="8"/>
      <c r="D356" s="8"/>
      <c r="E356" s="8"/>
      <c r="F356" s="8"/>
      <c r="G356" s="8"/>
    </row>
    <row r="357" spans="1:7" s="4" customFormat="1" x14ac:dyDescent="0.25">
      <c r="A357" s="70"/>
      <c r="B357" s="8"/>
      <c r="C357" s="8"/>
      <c r="D357" s="8"/>
      <c r="E357" s="8"/>
      <c r="F357" s="8"/>
      <c r="G357" s="8"/>
    </row>
    <row r="358" spans="1:7" s="4" customFormat="1" x14ac:dyDescent="0.25">
      <c r="A358" s="70"/>
      <c r="B358" s="8"/>
      <c r="C358" s="8"/>
      <c r="D358" s="8"/>
      <c r="E358" s="8"/>
      <c r="F358" s="8"/>
      <c r="G358" s="8"/>
    </row>
    <row r="359" spans="1:7" s="4" customFormat="1" x14ac:dyDescent="0.25">
      <c r="A359" s="70"/>
      <c r="B359" s="8"/>
      <c r="C359" s="8"/>
      <c r="D359" s="8"/>
      <c r="E359" s="8"/>
      <c r="F359" s="8"/>
      <c r="G359" s="8"/>
    </row>
    <row r="360" spans="1:7" s="4" customFormat="1" x14ac:dyDescent="0.25">
      <c r="A360" s="70"/>
      <c r="B360" s="8"/>
      <c r="C360" s="8"/>
      <c r="D360" s="8"/>
      <c r="E360" s="8"/>
      <c r="F360" s="8"/>
      <c r="G360" s="8"/>
    </row>
    <row r="361" spans="1:7" s="4" customFormat="1" x14ac:dyDescent="0.25">
      <c r="A361" s="70"/>
      <c r="B361" s="8"/>
      <c r="C361" s="8"/>
      <c r="D361" s="8"/>
      <c r="E361" s="8"/>
      <c r="F361" s="8"/>
      <c r="G361" s="8"/>
    </row>
    <row r="362" spans="1:7" s="4" customFormat="1" x14ac:dyDescent="0.25">
      <c r="A362" s="70"/>
      <c r="B362" s="8"/>
      <c r="C362" s="8"/>
      <c r="D362" s="8"/>
      <c r="E362" s="8"/>
      <c r="F362" s="8"/>
      <c r="G362" s="8"/>
    </row>
    <row r="363" spans="1:7" s="4" customFormat="1" x14ac:dyDescent="0.25">
      <c r="A363" s="70"/>
      <c r="B363" s="8"/>
      <c r="C363" s="8"/>
      <c r="D363" s="8"/>
      <c r="E363" s="8"/>
      <c r="F363" s="8"/>
      <c r="G363" s="8"/>
    </row>
    <row r="364" spans="1:7" s="4" customFormat="1" x14ac:dyDescent="0.25">
      <c r="A364" s="70"/>
      <c r="B364" s="8"/>
      <c r="C364" s="8"/>
      <c r="D364" s="8"/>
      <c r="E364" s="8"/>
      <c r="F364" s="8"/>
      <c r="G364" s="8"/>
    </row>
    <row r="365" spans="1:7" s="4" customFormat="1" ht="28.5" customHeight="1" x14ac:dyDescent="0.25">
      <c r="A365" s="70"/>
      <c r="B365" s="8"/>
      <c r="C365" s="8"/>
      <c r="D365" s="8"/>
      <c r="E365" s="8"/>
      <c r="F365" s="8"/>
      <c r="G365" s="8"/>
    </row>
    <row r="366" spans="1:7" s="4" customFormat="1" x14ac:dyDescent="0.25">
      <c r="A366" s="70"/>
      <c r="B366" s="8"/>
      <c r="C366" s="8"/>
      <c r="D366" s="8"/>
      <c r="E366" s="8"/>
      <c r="F366" s="8"/>
      <c r="G366" s="8"/>
    </row>
    <row r="367" spans="1:7" s="4" customFormat="1" x14ac:dyDescent="0.25">
      <c r="A367" s="70"/>
      <c r="B367" s="8"/>
      <c r="C367" s="8"/>
      <c r="D367" s="8"/>
      <c r="E367" s="8"/>
      <c r="F367" s="8"/>
      <c r="G367" s="8"/>
    </row>
    <row r="368" spans="1:7" s="4" customFormat="1" x14ac:dyDescent="0.25">
      <c r="A368" s="70"/>
      <c r="B368" s="8"/>
      <c r="C368" s="8"/>
      <c r="D368" s="8"/>
      <c r="E368" s="8"/>
      <c r="F368" s="8"/>
      <c r="G368" s="8"/>
    </row>
    <row r="369" spans="1:7" s="4" customFormat="1" x14ac:dyDescent="0.25">
      <c r="A369" s="70"/>
      <c r="B369" s="8"/>
      <c r="C369" s="8"/>
      <c r="D369" s="8"/>
      <c r="E369" s="8"/>
      <c r="F369" s="8"/>
      <c r="G369" s="8"/>
    </row>
    <row r="370" spans="1:7" s="4" customFormat="1" x14ac:dyDescent="0.25">
      <c r="A370" s="70"/>
      <c r="B370" s="8"/>
      <c r="C370" s="8"/>
      <c r="D370" s="8"/>
      <c r="E370" s="8"/>
      <c r="F370" s="8"/>
      <c r="G370" s="8"/>
    </row>
    <row r="371" spans="1:7" s="4" customFormat="1" x14ac:dyDescent="0.25">
      <c r="A371" s="70"/>
      <c r="B371" s="8"/>
      <c r="C371" s="8"/>
      <c r="D371" s="8"/>
      <c r="E371" s="8"/>
      <c r="F371" s="8"/>
      <c r="G371" s="8"/>
    </row>
    <row r="372" spans="1:7" s="4" customFormat="1" x14ac:dyDescent="0.25">
      <c r="A372" s="70"/>
      <c r="B372" s="8"/>
      <c r="C372" s="8"/>
      <c r="D372" s="8"/>
      <c r="E372" s="8"/>
      <c r="F372" s="8"/>
      <c r="G372" s="8"/>
    </row>
    <row r="373" spans="1:7" s="4" customFormat="1" x14ac:dyDescent="0.25">
      <c r="A373" s="70"/>
      <c r="B373" s="8"/>
      <c r="C373" s="8"/>
      <c r="D373" s="8"/>
      <c r="E373" s="8"/>
      <c r="F373" s="8"/>
      <c r="G373" s="8"/>
    </row>
    <row r="374" spans="1:7" s="4" customFormat="1" x14ac:dyDescent="0.25">
      <c r="A374" s="70"/>
      <c r="B374" s="8"/>
      <c r="C374" s="8"/>
      <c r="D374" s="8"/>
      <c r="E374" s="8"/>
      <c r="F374" s="8"/>
      <c r="G374" s="8"/>
    </row>
    <row r="375" spans="1:7" s="4" customFormat="1" x14ac:dyDescent="0.25">
      <c r="A375" s="70"/>
      <c r="B375" s="8"/>
      <c r="C375" s="8"/>
      <c r="D375" s="8"/>
      <c r="E375" s="8"/>
      <c r="F375" s="8"/>
      <c r="G375" s="8"/>
    </row>
    <row r="376" spans="1:7" s="4" customFormat="1" ht="36" customHeight="1" x14ac:dyDescent="0.25">
      <c r="A376" s="70"/>
      <c r="B376" s="8"/>
      <c r="C376" s="8"/>
      <c r="D376" s="8"/>
      <c r="E376" s="8"/>
      <c r="F376" s="8"/>
      <c r="G376" s="8"/>
    </row>
    <row r="377" spans="1:7" s="4" customFormat="1" x14ac:dyDescent="0.25">
      <c r="A377" s="70"/>
      <c r="B377" s="8"/>
      <c r="C377" s="8"/>
      <c r="D377" s="8"/>
      <c r="E377" s="8"/>
      <c r="F377" s="8"/>
      <c r="G377" s="8"/>
    </row>
    <row r="378" spans="1:7" s="4" customFormat="1" x14ac:dyDescent="0.25">
      <c r="A378" s="70"/>
      <c r="B378" s="8"/>
      <c r="C378" s="8"/>
      <c r="D378" s="8"/>
      <c r="E378" s="8"/>
      <c r="F378" s="8"/>
      <c r="G378" s="8"/>
    </row>
    <row r="379" spans="1:7" s="4" customFormat="1" x14ac:dyDescent="0.25">
      <c r="A379" s="70"/>
      <c r="B379" s="8"/>
      <c r="C379" s="8"/>
      <c r="D379" s="8"/>
      <c r="E379" s="8"/>
      <c r="F379" s="8"/>
      <c r="G379" s="8"/>
    </row>
    <row r="380" spans="1:7" s="4" customFormat="1" x14ac:dyDescent="0.25">
      <c r="A380" s="70"/>
      <c r="B380" s="8"/>
      <c r="C380" s="8"/>
      <c r="D380" s="8"/>
      <c r="E380" s="8"/>
      <c r="F380" s="8"/>
      <c r="G380" s="8"/>
    </row>
    <row r="381" spans="1:7" s="4" customFormat="1" x14ac:dyDescent="0.25">
      <c r="A381" s="70"/>
      <c r="B381" s="8"/>
      <c r="C381" s="8"/>
      <c r="D381" s="8"/>
      <c r="E381" s="8"/>
      <c r="F381" s="8"/>
      <c r="G381" s="8"/>
    </row>
    <row r="382" spans="1:7" s="4" customFormat="1" x14ac:dyDescent="0.25">
      <c r="A382" s="70"/>
      <c r="B382" s="8"/>
      <c r="C382" s="8"/>
      <c r="D382" s="8"/>
      <c r="E382" s="8"/>
      <c r="F382" s="8"/>
      <c r="G382" s="8"/>
    </row>
    <row r="383" spans="1:7" s="4" customFormat="1" x14ac:dyDescent="0.25">
      <c r="A383" s="70"/>
      <c r="B383" s="8"/>
      <c r="C383" s="8"/>
      <c r="D383" s="8"/>
      <c r="E383" s="8"/>
      <c r="F383" s="8"/>
      <c r="G383" s="8"/>
    </row>
    <row r="384" spans="1:7" s="4" customFormat="1" x14ac:dyDescent="0.25">
      <c r="A384" s="70"/>
      <c r="B384" s="8"/>
      <c r="C384" s="8"/>
      <c r="D384" s="8"/>
      <c r="E384" s="8"/>
      <c r="F384" s="8"/>
      <c r="G384" s="8"/>
    </row>
    <row r="385" spans="1:7" s="4" customFormat="1" x14ac:dyDescent="0.25">
      <c r="A385" s="70"/>
      <c r="B385" s="8"/>
      <c r="C385" s="8"/>
      <c r="D385" s="8"/>
      <c r="E385" s="8"/>
      <c r="F385" s="8"/>
      <c r="G385" s="8"/>
    </row>
    <row r="386" spans="1:7" s="4" customFormat="1" ht="25.5" customHeight="1" x14ac:dyDescent="0.25">
      <c r="A386" s="70"/>
      <c r="B386" s="8"/>
      <c r="C386" s="8"/>
      <c r="D386" s="8"/>
      <c r="E386" s="8"/>
      <c r="F386" s="8"/>
      <c r="G386" s="8"/>
    </row>
    <row r="387" spans="1:7" s="4" customFormat="1" ht="36" customHeight="1" x14ac:dyDescent="0.25">
      <c r="A387" s="70"/>
      <c r="B387" s="8"/>
      <c r="C387" s="8"/>
      <c r="D387" s="8"/>
      <c r="E387" s="8"/>
      <c r="F387" s="8"/>
      <c r="G387" s="8"/>
    </row>
    <row r="388" spans="1:7" s="4" customFormat="1" x14ac:dyDescent="0.25">
      <c r="A388" s="70"/>
      <c r="B388" s="8"/>
      <c r="C388" s="8"/>
      <c r="D388" s="8"/>
      <c r="E388" s="8"/>
      <c r="F388" s="8"/>
      <c r="G388" s="8"/>
    </row>
    <row r="389" spans="1:7" s="4" customFormat="1" x14ac:dyDescent="0.25">
      <c r="A389" s="70"/>
      <c r="B389" s="8"/>
      <c r="C389" s="8"/>
      <c r="D389" s="8"/>
      <c r="E389" s="8"/>
      <c r="F389" s="8"/>
      <c r="G389" s="8"/>
    </row>
    <row r="390" spans="1:7" s="4" customFormat="1" x14ac:dyDescent="0.25">
      <c r="A390" s="70"/>
      <c r="B390" s="8"/>
      <c r="C390" s="8"/>
      <c r="D390" s="8"/>
      <c r="E390" s="8"/>
      <c r="F390" s="8"/>
      <c r="G390" s="8"/>
    </row>
    <row r="391" spans="1:7" s="4" customFormat="1" ht="14.25" customHeight="1" x14ac:dyDescent="0.25">
      <c r="A391" s="70"/>
      <c r="B391" s="8"/>
      <c r="C391" s="8"/>
      <c r="D391" s="8"/>
      <c r="E391" s="8"/>
      <c r="F391" s="8"/>
      <c r="G391" s="8"/>
    </row>
    <row r="392" spans="1:7" s="4" customFormat="1" ht="14.25" customHeight="1" x14ac:dyDescent="0.25">
      <c r="A392" s="70"/>
      <c r="B392" s="8"/>
      <c r="C392" s="8"/>
      <c r="D392" s="8"/>
      <c r="E392" s="8"/>
      <c r="F392" s="8"/>
      <c r="G392" s="8"/>
    </row>
    <row r="393" spans="1:7" s="4" customFormat="1" ht="14.25" customHeight="1" x14ac:dyDescent="0.25">
      <c r="A393" s="70"/>
      <c r="B393" s="8"/>
      <c r="C393" s="8"/>
      <c r="D393" s="8"/>
      <c r="E393" s="8"/>
      <c r="F393" s="8"/>
      <c r="G393" s="8"/>
    </row>
    <row r="394" spans="1:7" s="4" customFormat="1" ht="14.25" customHeight="1" x14ac:dyDescent="0.25">
      <c r="A394" s="70"/>
      <c r="B394" s="8"/>
      <c r="C394" s="8"/>
      <c r="D394" s="8"/>
      <c r="E394" s="8"/>
      <c r="F394" s="8"/>
      <c r="G394" s="8"/>
    </row>
    <row r="395" spans="1:7" s="4" customFormat="1" ht="14.25" customHeight="1" x14ac:dyDescent="0.25">
      <c r="A395" s="70"/>
      <c r="B395" s="8"/>
      <c r="C395" s="8"/>
      <c r="D395" s="8"/>
      <c r="E395" s="8"/>
      <c r="F395" s="8"/>
      <c r="G395" s="8"/>
    </row>
    <row r="396" spans="1:7" s="4" customFormat="1" ht="14.25" customHeight="1" x14ac:dyDescent="0.25">
      <c r="A396" s="70"/>
      <c r="B396" s="8"/>
      <c r="C396" s="8"/>
      <c r="D396" s="8"/>
      <c r="E396" s="8"/>
      <c r="F396" s="8"/>
      <c r="G396" s="8"/>
    </row>
    <row r="397" spans="1:7" s="4" customFormat="1" ht="14.25" customHeight="1" x14ac:dyDescent="0.25">
      <c r="A397" s="70"/>
      <c r="B397" s="8"/>
      <c r="C397" s="8"/>
      <c r="D397" s="8"/>
      <c r="E397" s="8"/>
      <c r="F397" s="8"/>
      <c r="G397" s="8"/>
    </row>
    <row r="398" spans="1:7" s="4" customFormat="1" ht="14.25" customHeight="1" x14ac:dyDescent="0.25">
      <c r="A398" s="70"/>
      <c r="B398" s="8"/>
      <c r="C398" s="8"/>
      <c r="D398" s="8"/>
      <c r="E398" s="8"/>
      <c r="F398" s="8"/>
      <c r="G398" s="8"/>
    </row>
    <row r="399" spans="1:7" s="4" customFormat="1" x14ac:dyDescent="0.25">
      <c r="A399" s="70"/>
      <c r="B399" s="8"/>
      <c r="C399" s="8"/>
      <c r="D399" s="8"/>
      <c r="E399" s="8"/>
      <c r="F399" s="8"/>
      <c r="G399" s="8"/>
    </row>
    <row r="400" spans="1:7" s="4" customFormat="1" x14ac:dyDescent="0.25">
      <c r="A400" s="70"/>
      <c r="B400" s="8"/>
      <c r="C400" s="8"/>
      <c r="D400" s="8"/>
      <c r="E400" s="8"/>
      <c r="F400" s="8"/>
      <c r="G400" s="8"/>
    </row>
    <row r="401" spans="1:7" s="4" customFormat="1" x14ac:dyDescent="0.25">
      <c r="A401" s="70"/>
      <c r="B401" s="8"/>
      <c r="C401" s="8"/>
      <c r="D401" s="8"/>
      <c r="E401" s="8"/>
      <c r="F401" s="8"/>
      <c r="G401" s="8"/>
    </row>
    <row r="402" spans="1:7" s="4" customFormat="1" ht="36" customHeight="1" x14ac:dyDescent="0.25">
      <c r="A402" s="70"/>
      <c r="B402" s="8"/>
      <c r="C402" s="8"/>
      <c r="D402" s="8"/>
      <c r="E402" s="8"/>
      <c r="F402" s="8"/>
      <c r="G402" s="8"/>
    </row>
    <row r="403" spans="1:7" s="4" customFormat="1" x14ac:dyDescent="0.25">
      <c r="A403" s="70"/>
      <c r="B403" s="8"/>
      <c r="C403" s="8"/>
      <c r="D403" s="8"/>
      <c r="E403" s="8"/>
      <c r="F403" s="8"/>
      <c r="G403" s="8"/>
    </row>
    <row r="404" spans="1:7" s="4" customFormat="1" x14ac:dyDescent="0.25">
      <c r="A404" s="70"/>
      <c r="B404" s="8"/>
      <c r="C404" s="8"/>
      <c r="D404" s="8"/>
      <c r="E404" s="8"/>
      <c r="F404" s="8"/>
      <c r="G404" s="8"/>
    </row>
    <row r="405" spans="1:7" s="4" customFormat="1" ht="28.5" customHeight="1" x14ac:dyDescent="0.25">
      <c r="A405" s="70"/>
      <c r="B405" s="8"/>
      <c r="C405" s="8"/>
      <c r="D405" s="8"/>
      <c r="E405" s="8"/>
      <c r="F405" s="8"/>
      <c r="G405" s="8"/>
    </row>
    <row r="406" spans="1:7" s="4" customFormat="1" x14ac:dyDescent="0.25">
      <c r="A406" s="70"/>
      <c r="B406" s="8"/>
      <c r="C406" s="8"/>
      <c r="D406" s="8"/>
      <c r="E406" s="8"/>
      <c r="F406" s="8"/>
      <c r="G406" s="8"/>
    </row>
    <row r="407" spans="1:7" s="4" customFormat="1" ht="13.5" customHeight="1" x14ac:dyDescent="0.25">
      <c r="A407" s="70"/>
      <c r="B407" s="8"/>
      <c r="C407" s="8"/>
      <c r="D407" s="8"/>
      <c r="E407" s="8"/>
      <c r="F407" s="8"/>
      <c r="G407" s="8"/>
    </row>
    <row r="408" spans="1:7" s="4" customFormat="1" ht="36" customHeight="1" x14ac:dyDescent="0.25">
      <c r="A408" s="70"/>
      <c r="B408" s="8"/>
      <c r="C408" s="8"/>
      <c r="D408" s="8"/>
      <c r="E408" s="8"/>
      <c r="F408" s="8"/>
      <c r="G408" s="8"/>
    </row>
    <row r="409" spans="1:7" s="4" customFormat="1" x14ac:dyDescent="0.25">
      <c r="A409" s="70"/>
      <c r="B409" s="8"/>
      <c r="C409" s="8"/>
      <c r="D409" s="8"/>
      <c r="E409" s="8"/>
      <c r="F409" s="8"/>
      <c r="G409" s="8"/>
    </row>
    <row r="410" spans="1:7" s="4" customFormat="1" x14ac:dyDescent="0.25">
      <c r="A410" s="70"/>
      <c r="B410" s="8"/>
      <c r="C410" s="8"/>
      <c r="D410" s="8"/>
      <c r="E410" s="8"/>
      <c r="F410" s="8"/>
      <c r="G410" s="8"/>
    </row>
    <row r="411" spans="1:7" s="4" customFormat="1" ht="28.5" customHeight="1" x14ac:dyDescent="0.25">
      <c r="A411" s="70"/>
      <c r="B411" s="8"/>
      <c r="C411" s="8"/>
      <c r="D411" s="8"/>
      <c r="E411" s="8"/>
      <c r="F411" s="8"/>
      <c r="G411" s="8"/>
    </row>
    <row r="412" spans="1:7" s="4" customFormat="1" x14ac:dyDescent="0.25">
      <c r="A412" s="70"/>
      <c r="B412" s="8"/>
      <c r="C412" s="8"/>
      <c r="D412" s="8"/>
      <c r="E412" s="8"/>
      <c r="F412" s="8"/>
      <c r="G412" s="8"/>
    </row>
    <row r="413" spans="1:7" s="4" customFormat="1" x14ac:dyDescent="0.25">
      <c r="A413" s="70"/>
      <c r="B413" s="8"/>
      <c r="C413" s="8"/>
      <c r="D413" s="8"/>
      <c r="E413" s="8"/>
      <c r="F413" s="8"/>
      <c r="G413" s="8"/>
    </row>
    <row r="414" spans="1:7" s="4" customFormat="1" ht="28.5" customHeight="1" x14ac:dyDescent="0.25">
      <c r="A414" s="70"/>
      <c r="B414" s="8"/>
      <c r="C414" s="8"/>
      <c r="D414" s="8"/>
      <c r="E414" s="8"/>
      <c r="F414" s="8"/>
      <c r="G414" s="8"/>
    </row>
    <row r="415" spans="1:7" s="4" customFormat="1" x14ac:dyDescent="0.25">
      <c r="A415" s="70"/>
      <c r="B415" s="8"/>
      <c r="C415" s="8"/>
      <c r="D415" s="8"/>
      <c r="E415" s="8"/>
      <c r="F415" s="8"/>
      <c r="G415" s="8"/>
    </row>
    <row r="416" spans="1:7" s="4" customFormat="1" x14ac:dyDescent="0.25">
      <c r="A416" s="70"/>
      <c r="B416" s="8"/>
      <c r="C416" s="8"/>
      <c r="D416" s="8"/>
      <c r="E416" s="8"/>
      <c r="F416" s="8"/>
      <c r="G416" s="8"/>
    </row>
    <row r="417" spans="1:7" s="4" customFormat="1" ht="26.25" customHeight="1" x14ac:dyDescent="0.25">
      <c r="A417" s="70"/>
      <c r="B417" s="8"/>
      <c r="C417" s="8"/>
      <c r="D417" s="8"/>
      <c r="E417" s="8"/>
      <c r="F417" s="8"/>
      <c r="G417" s="8"/>
    </row>
    <row r="418" spans="1:7" s="4" customFormat="1" x14ac:dyDescent="0.25">
      <c r="A418" s="70"/>
      <c r="B418" s="8"/>
      <c r="C418" s="8"/>
      <c r="D418" s="8"/>
      <c r="E418" s="8"/>
      <c r="F418" s="8"/>
      <c r="G418" s="8"/>
    </row>
    <row r="419" spans="1:7" s="4" customFormat="1" x14ac:dyDescent="0.25">
      <c r="A419" s="70"/>
      <c r="B419" s="8"/>
      <c r="C419" s="8"/>
      <c r="D419" s="8"/>
      <c r="E419" s="8"/>
      <c r="F419" s="8"/>
      <c r="G419" s="8"/>
    </row>
    <row r="420" spans="1:7" s="4" customFormat="1" x14ac:dyDescent="0.25">
      <c r="A420" s="70"/>
      <c r="B420" s="8"/>
      <c r="C420" s="8"/>
      <c r="D420" s="8"/>
      <c r="E420" s="8"/>
      <c r="F420" s="8"/>
      <c r="G420" s="8"/>
    </row>
    <row r="421" spans="1:7" s="4" customFormat="1" x14ac:dyDescent="0.25">
      <c r="A421" s="70"/>
      <c r="B421" s="8"/>
      <c r="C421" s="8"/>
      <c r="D421" s="8"/>
      <c r="E421" s="8"/>
      <c r="F421" s="8"/>
      <c r="G421" s="8"/>
    </row>
    <row r="422" spans="1:7" s="4" customFormat="1" x14ac:dyDescent="0.25">
      <c r="A422" s="70"/>
      <c r="B422" s="8"/>
      <c r="C422" s="8"/>
      <c r="D422" s="8"/>
      <c r="E422" s="8"/>
      <c r="F422" s="8"/>
      <c r="G422" s="8"/>
    </row>
    <row r="423" spans="1:7" s="4" customFormat="1" x14ac:dyDescent="0.25">
      <c r="A423" s="70"/>
      <c r="B423" s="8"/>
      <c r="C423" s="8"/>
      <c r="D423" s="8"/>
      <c r="E423" s="8"/>
      <c r="F423" s="8"/>
      <c r="G423" s="8"/>
    </row>
    <row r="424" spans="1:7" s="4" customFormat="1" x14ac:dyDescent="0.25">
      <c r="A424" s="70"/>
      <c r="B424" s="8"/>
      <c r="C424" s="8"/>
      <c r="D424" s="8"/>
      <c r="E424" s="8"/>
      <c r="F424" s="8"/>
      <c r="G424" s="8"/>
    </row>
    <row r="425" spans="1:7" s="4" customFormat="1" x14ac:dyDescent="0.25">
      <c r="A425" s="70"/>
      <c r="B425" s="8"/>
      <c r="C425" s="8"/>
      <c r="D425" s="8"/>
      <c r="E425" s="8"/>
      <c r="F425" s="8"/>
      <c r="G425" s="8"/>
    </row>
    <row r="426" spans="1:7" s="4" customFormat="1" ht="14.25" customHeight="1" x14ac:dyDescent="0.25">
      <c r="A426" s="70"/>
      <c r="B426" s="8"/>
      <c r="C426" s="8"/>
      <c r="D426" s="8"/>
      <c r="E426" s="8"/>
      <c r="F426" s="8"/>
      <c r="G426" s="8"/>
    </row>
    <row r="427" spans="1:7" s="4" customFormat="1" x14ac:dyDescent="0.25">
      <c r="A427" s="70"/>
      <c r="B427" s="8"/>
      <c r="C427" s="8"/>
      <c r="D427" s="8"/>
      <c r="E427" s="8"/>
      <c r="F427" s="8"/>
      <c r="G427" s="8"/>
    </row>
    <row r="428" spans="1:7" s="4" customFormat="1" x14ac:dyDescent="0.25">
      <c r="A428" s="70"/>
      <c r="B428" s="8"/>
      <c r="C428" s="8"/>
      <c r="D428" s="8"/>
      <c r="E428" s="8"/>
      <c r="F428" s="8"/>
      <c r="G428" s="8"/>
    </row>
    <row r="429" spans="1:7" s="4" customFormat="1" x14ac:dyDescent="0.25">
      <c r="A429" s="70"/>
      <c r="B429" s="8"/>
      <c r="C429" s="8"/>
      <c r="D429" s="8"/>
      <c r="E429" s="8"/>
      <c r="F429" s="8"/>
      <c r="G429" s="8"/>
    </row>
    <row r="430" spans="1:7" s="4" customFormat="1" x14ac:dyDescent="0.25">
      <c r="A430" s="70"/>
      <c r="B430" s="8"/>
      <c r="C430" s="8"/>
      <c r="D430" s="8"/>
      <c r="E430" s="8"/>
      <c r="F430" s="8"/>
      <c r="G430" s="8"/>
    </row>
    <row r="431" spans="1:7" s="4" customFormat="1" x14ac:dyDescent="0.25">
      <c r="A431" s="70"/>
      <c r="B431" s="8"/>
      <c r="C431" s="8"/>
      <c r="D431" s="8"/>
      <c r="E431" s="8"/>
      <c r="F431" s="8"/>
      <c r="G431" s="8"/>
    </row>
    <row r="432" spans="1:7" s="4" customFormat="1" x14ac:dyDescent="0.25">
      <c r="A432" s="70"/>
      <c r="B432" s="8"/>
      <c r="C432" s="8"/>
      <c r="D432" s="8"/>
      <c r="E432" s="8"/>
      <c r="F432" s="8"/>
      <c r="G432" s="8"/>
    </row>
    <row r="433" spans="1:7" s="4" customFormat="1" x14ac:dyDescent="0.25">
      <c r="A433" s="70"/>
      <c r="B433" s="8"/>
      <c r="C433" s="8"/>
      <c r="D433" s="8"/>
      <c r="E433" s="8"/>
      <c r="F433" s="8"/>
      <c r="G433" s="8"/>
    </row>
    <row r="434" spans="1:7" s="4" customFormat="1" x14ac:dyDescent="0.25">
      <c r="A434" s="70"/>
      <c r="B434" s="8"/>
      <c r="C434" s="8"/>
      <c r="D434" s="8"/>
      <c r="E434" s="8"/>
      <c r="F434" s="8"/>
      <c r="G434" s="8"/>
    </row>
    <row r="435" spans="1:7" s="4" customFormat="1" x14ac:dyDescent="0.25">
      <c r="A435" s="70"/>
      <c r="B435" s="8"/>
      <c r="C435" s="8"/>
      <c r="D435" s="8"/>
      <c r="E435" s="8"/>
      <c r="F435" s="8"/>
      <c r="G435" s="8"/>
    </row>
    <row r="436" spans="1:7" s="4" customFormat="1" x14ac:dyDescent="0.25">
      <c r="A436" s="70"/>
      <c r="B436" s="8"/>
      <c r="C436" s="8"/>
      <c r="D436" s="8"/>
      <c r="E436" s="8"/>
      <c r="F436" s="8"/>
      <c r="G436" s="8"/>
    </row>
    <row r="437" spans="1:7" s="4" customFormat="1" x14ac:dyDescent="0.25">
      <c r="A437" s="70"/>
      <c r="B437" s="8"/>
      <c r="C437" s="8"/>
      <c r="D437" s="8"/>
      <c r="E437" s="8"/>
      <c r="F437" s="8"/>
      <c r="G437" s="8"/>
    </row>
    <row r="438" spans="1:7" s="4" customFormat="1" x14ac:dyDescent="0.25">
      <c r="A438" s="70"/>
      <c r="B438" s="8"/>
      <c r="C438" s="8"/>
      <c r="D438" s="8"/>
      <c r="E438" s="8"/>
      <c r="F438" s="8"/>
      <c r="G438" s="8"/>
    </row>
    <row r="439" spans="1:7" s="4" customFormat="1" x14ac:dyDescent="0.25">
      <c r="A439" s="70"/>
      <c r="B439" s="8"/>
      <c r="C439" s="8"/>
      <c r="D439" s="8"/>
      <c r="E439" s="8"/>
      <c r="F439" s="8"/>
      <c r="G439" s="8"/>
    </row>
    <row r="440" spans="1:7" s="4" customFormat="1" x14ac:dyDescent="0.25">
      <c r="A440" s="70"/>
      <c r="B440" s="8"/>
      <c r="C440" s="8"/>
      <c r="D440" s="8"/>
      <c r="E440" s="8"/>
      <c r="F440" s="8"/>
      <c r="G440" s="8"/>
    </row>
    <row r="441" spans="1:7" s="4" customFormat="1" x14ac:dyDescent="0.25">
      <c r="A441" s="70"/>
      <c r="B441" s="8"/>
      <c r="C441" s="8"/>
      <c r="D441" s="8"/>
      <c r="E441" s="8"/>
      <c r="F441" s="8"/>
      <c r="G441" s="8"/>
    </row>
    <row r="442" spans="1:7" s="4" customFormat="1" x14ac:dyDescent="0.25">
      <c r="A442" s="70"/>
      <c r="B442" s="8"/>
      <c r="C442" s="8"/>
      <c r="D442" s="8"/>
      <c r="E442" s="8"/>
      <c r="F442" s="8"/>
      <c r="G442" s="8"/>
    </row>
    <row r="443" spans="1:7" s="4" customFormat="1" x14ac:dyDescent="0.25">
      <c r="A443" s="70"/>
      <c r="B443" s="8"/>
      <c r="C443" s="8"/>
      <c r="D443" s="8"/>
      <c r="E443" s="8"/>
      <c r="F443" s="8"/>
      <c r="G443" s="8"/>
    </row>
    <row r="444" spans="1:7" s="4" customFormat="1" x14ac:dyDescent="0.25">
      <c r="A444" s="70"/>
      <c r="B444" s="8"/>
      <c r="C444" s="8"/>
      <c r="D444" s="8"/>
      <c r="E444" s="8"/>
      <c r="F444" s="8"/>
      <c r="G444" s="8"/>
    </row>
    <row r="445" spans="1:7" s="4" customFormat="1" x14ac:dyDescent="0.25">
      <c r="A445" s="70"/>
      <c r="B445" s="8"/>
      <c r="C445" s="8"/>
      <c r="D445" s="8"/>
      <c r="E445" s="8"/>
      <c r="F445" s="8"/>
      <c r="G445" s="8"/>
    </row>
    <row r="446" spans="1:7" s="4" customFormat="1" x14ac:dyDescent="0.25">
      <c r="A446" s="70"/>
      <c r="B446" s="8"/>
      <c r="C446" s="8"/>
      <c r="D446" s="8"/>
      <c r="E446" s="8"/>
      <c r="F446" s="8"/>
      <c r="G446" s="8"/>
    </row>
    <row r="447" spans="1:7" s="4" customFormat="1" x14ac:dyDescent="0.25">
      <c r="A447" s="70"/>
      <c r="B447" s="8"/>
      <c r="C447" s="8"/>
      <c r="D447" s="8"/>
      <c r="E447" s="8"/>
      <c r="F447" s="8"/>
      <c r="G447" s="8"/>
    </row>
    <row r="448" spans="1:7" s="4" customFormat="1" x14ac:dyDescent="0.25">
      <c r="A448" s="70"/>
      <c r="B448" s="8"/>
      <c r="C448" s="8"/>
      <c r="D448" s="8"/>
      <c r="E448" s="8"/>
      <c r="F448" s="8"/>
      <c r="G448" s="8"/>
    </row>
    <row r="449" spans="1:7" s="4" customFormat="1" x14ac:dyDescent="0.25">
      <c r="A449" s="70"/>
      <c r="B449" s="8"/>
      <c r="C449" s="8"/>
      <c r="D449" s="8"/>
      <c r="E449" s="8"/>
      <c r="F449" s="8"/>
      <c r="G449" s="8"/>
    </row>
    <row r="450" spans="1:7" s="4" customFormat="1" x14ac:dyDescent="0.25">
      <c r="A450" s="70"/>
      <c r="B450" s="8"/>
      <c r="C450" s="8"/>
      <c r="D450" s="8"/>
      <c r="E450" s="8"/>
      <c r="F450" s="8"/>
      <c r="G450" s="8"/>
    </row>
    <row r="451" spans="1:7" s="4" customFormat="1" x14ac:dyDescent="0.25">
      <c r="A451" s="70"/>
      <c r="B451" s="8"/>
      <c r="C451" s="8"/>
      <c r="D451" s="8"/>
      <c r="E451" s="8"/>
      <c r="F451" s="8"/>
      <c r="G451" s="8"/>
    </row>
    <row r="452" spans="1:7" s="4" customFormat="1" x14ac:dyDescent="0.25">
      <c r="A452" s="70"/>
      <c r="B452" s="8"/>
      <c r="C452" s="8"/>
      <c r="D452" s="8"/>
      <c r="E452" s="8"/>
      <c r="F452" s="8"/>
      <c r="G452" s="8"/>
    </row>
    <row r="453" spans="1:7" s="4" customFormat="1" x14ac:dyDescent="0.25">
      <c r="A453" s="70"/>
      <c r="B453" s="8"/>
      <c r="C453" s="8"/>
      <c r="D453" s="8"/>
      <c r="E453" s="8"/>
      <c r="F453" s="8"/>
      <c r="G453" s="8"/>
    </row>
    <row r="454" spans="1:7" s="4" customFormat="1" x14ac:dyDescent="0.25">
      <c r="A454" s="70"/>
      <c r="B454" s="8"/>
      <c r="C454" s="8"/>
      <c r="D454" s="8"/>
      <c r="E454" s="8"/>
      <c r="F454" s="8"/>
      <c r="G454" s="8"/>
    </row>
    <row r="455" spans="1:7" s="4" customFormat="1" x14ac:dyDescent="0.25">
      <c r="A455" s="70"/>
      <c r="B455" s="8"/>
      <c r="C455" s="8"/>
      <c r="D455" s="8"/>
      <c r="E455" s="8"/>
      <c r="F455" s="8"/>
      <c r="G455" s="8"/>
    </row>
    <row r="456" spans="1:7" s="4" customFormat="1" x14ac:dyDescent="0.25">
      <c r="A456" s="70"/>
      <c r="B456" s="8"/>
      <c r="C456" s="8"/>
      <c r="D456" s="8"/>
      <c r="E456" s="8"/>
      <c r="F456" s="8"/>
      <c r="G456" s="8"/>
    </row>
    <row r="457" spans="1:7" s="4" customFormat="1" x14ac:dyDescent="0.25">
      <c r="A457" s="70"/>
      <c r="B457" s="8"/>
      <c r="C457" s="8"/>
      <c r="D457" s="8"/>
      <c r="E457" s="8"/>
      <c r="F457" s="8"/>
      <c r="G457" s="8"/>
    </row>
    <row r="458" spans="1:7" s="4" customFormat="1" x14ac:dyDescent="0.25">
      <c r="A458" s="70"/>
      <c r="B458" s="8"/>
      <c r="C458" s="8"/>
      <c r="D458" s="8"/>
      <c r="E458" s="8"/>
      <c r="F458" s="8"/>
      <c r="G458" s="8"/>
    </row>
    <row r="459" spans="1:7" s="4" customFormat="1" x14ac:dyDescent="0.25">
      <c r="A459" s="70"/>
      <c r="B459" s="8"/>
      <c r="C459" s="8"/>
      <c r="D459" s="8"/>
      <c r="E459" s="8"/>
      <c r="F459" s="8"/>
      <c r="G459" s="8"/>
    </row>
    <row r="460" spans="1:7" s="4" customFormat="1" x14ac:dyDescent="0.25">
      <c r="A460" s="70"/>
      <c r="B460" s="8"/>
      <c r="C460" s="8"/>
      <c r="D460" s="8"/>
      <c r="E460" s="8"/>
      <c r="F460" s="8"/>
      <c r="G460" s="8"/>
    </row>
    <row r="461" spans="1:7" s="4" customFormat="1" x14ac:dyDescent="0.25">
      <c r="A461" s="70"/>
      <c r="B461" s="8"/>
      <c r="C461" s="8"/>
      <c r="D461" s="8"/>
      <c r="E461" s="8"/>
      <c r="F461" s="8"/>
      <c r="G461" s="8"/>
    </row>
    <row r="462" spans="1:7" s="4" customFormat="1" x14ac:dyDescent="0.25">
      <c r="A462" s="70"/>
      <c r="B462" s="8"/>
      <c r="C462" s="8"/>
      <c r="D462" s="8"/>
      <c r="E462" s="8"/>
      <c r="F462" s="8"/>
      <c r="G462" s="8"/>
    </row>
    <row r="463" spans="1:7" s="4" customFormat="1" ht="36" customHeight="1" x14ac:dyDescent="0.25">
      <c r="A463" s="70"/>
      <c r="B463" s="8"/>
      <c r="C463" s="8"/>
      <c r="D463" s="8"/>
      <c r="E463" s="8"/>
      <c r="F463" s="8"/>
      <c r="G463" s="8"/>
    </row>
    <row r="464" spans="1:7" s="4" customFormat="1" x14ac:dyDescent="0.25">
      <c r="A464" s="70"/>
      <c r="B464" s="8"/>
      <c r="C464" s="8"/>
      <c r="D464" s="8"/>
      <c r="E464" s="8"/>
      <c r="F464" s="8"/>
      <c r="G464" s="8"/>
    </row>
    <row r="465" spans="1:7" s="4" customFormat="1" x14ac:dyDescent="0.25">
      <c r="A465" s="70"/>
      <c r="B465" s="8"/>
      <c r="C465" s="8"/>
      <c r="D465" s="8"/>
      <c r="E465" s="8"/>
      <c r="F465" s="8"/>
      <c r="G465" s="8"/>
    </row>
    <row r="466" spans="1:7" s="4" customFormat="1" x14ac:dyDescent="0.25">
      <c r="A466" s="70"/>
      <c r="B466" s="8"/>
      <c r="C466" s="8"/>
      <c r="D466" s="8"/>
      <c r="E466" s="8"/>
      <c r="F466" s="8"/>
      <c r="G466" s="8"/>
    </row>
    <row r="467" spans="1:7" s="4" customFormat="1" x14ac:dyDescent="0.25">
      <c r="A467" s="70"/>
      <c r="B467" s="8"/>
      <c r="C467" s="8"/>
      <c r="D467" s="8"/>
      <c r="E467" s="8"/>
      <c r="F467" s="8"/>
      <c r="G467" s="8"/>
    </row>
    <row r="468" spans="1:7" s="4" customFormat="1" x14ac:dyDescent="0.25">
      <c r="A468" s="70"/>
      <c r="B468" s="8"/>
      <c r="C468" s="8"/>
      <c r="D468" s="8"/>
      <c r="E468" s="8"/>
      <c r="F468" s="8"/>
      <c r="G468" s="8"/>
    </row>
    <row r="469" spans="1:7" s="4" customFormat="1" x14ac:dyDescent="0.25">
      <c r="A469" s="70"/>
      <c r="B469" s="8"/>
      <c r="C469" s="8"/>
      <c r="D469" s="8"/>
      <c r="E469" s="8"/>
      <c r="F469" s="8"/>
      <c r="G469" s="8"/>
    </row>
    <row r="470" spans="1:7" s="4" customFormat="1" x14ac:dyDescent="0.25">
      <c r="A470" s="70"/>
      <c r="B470" s="8"/>
      <c r="C470" s="8"/>
      <c r="D470" s="8"/>
      <c r="E470" s="8"/>
      <c r="F470" s="8"/>
      <c r="G470" s="8"/>
    </row>
    <row r="471" spans="1:7" s="4" customFormat="1" x14ac:dyDescent="0.25">
      <c r="A471" s="70"/>
      <c r="B471" s="8"/>
      <c r="C471" s="8"/>
      <c r="D471" s="8"/>
      <c r="E471" s="8"/>
      <c r="F471" s="8"/>
      <c r="G471" s="8"/>
    </row>
    <row r="472" spans="1:7" s="4" customFormat="1" x14ac:dyDescent="0.25">
      <c r="A472" s="70"/>
      <c r="B472" s="8"/>
      <c r="C472" s="8"/>
      <c r="D472" s="8"/>
      <c r="E472" s="8"/>
      <c r="F472" s="8"/>
      <c r="G472" s="8"/>
    </row>
    <row r="473" spans="1:7" s="4" customFormat="1" ht="27.75" customHeight="1" x14ac:dyDescent="0.25">
      <c r="A473" s="70"/>
      <c r="B473" s="8"/>
      <c r="C473" s="8"/>
      <c r="D473" s="8"/>
      <c r="E473" s="8"/>
      <c r="F473" s="8"/>
      <c r="G473" s="8"/>
    </row>
    <row r="474" spans="1:7" s="4" customFormat="1" x14ac:dyDescent="0.25">
      <c r="A474" s="70"/>
      <c r="B474" s="8"/>
      <c r="C474" s="8"/>
      <c r="D474" s="8"/>
      <c r="E474" s="8"/>
      <c r="F474" s="8"/>
      <c r="G474" s="8"/>
    </row>
    <row r="475" spans="1:7" s="4" customFormat="1" x14ac:dyDescent="0.25">
      <c r="A475" s="70"/>
      <c r="B475" s="8"/>
      <c r="C475" s="8"/>
      <c r="D475" s="8"/>
      <c r="E475" s="8"/>
      <c r="F475" s="8"/>
      <c r="G475" s="8"/>
    </row>
    <row r="476" spans="1:7" s="4" customFormat="1" x14ac:dyDescent="0.25">
      <c r="A476" s="70"/>
      <c r="B476" s="8"/>
      <c r="C476" s="8"/>
      <c r="D476" s="8"/>
      <c r="E476" s="8"/>
      <c r="F476" s="8"/>
      <c r="G476" s="8"/>
    </row>
    <row r="477" spans="1:7" s="4" customFormat="1" x14ac:dyDescent="0.25">
      <c r="A477" s="70"/>
      <c r="B477" s="8"/>
      <c r="C477" s="8"/>
      <c r="D477" s="8"/>
      <c r="E477" s="8"/>
      <c r="F477" s="8"/>
      <c r="G477" s="8"/>
    </row>
    <row r="478" spans="1:7" s="4" customFormat="1" x14ac:dyDescent="0.25">
      <c r="A478" s="70"/>
      <c r="B478" s="8"/>
      <c r="C478" s="8"/>
      <c r="D478" s="8"/>
      <c r="E478" s="8"/>
      <c r="F478" s="8"/>
      <c r="G478" s="8"/>
    </row>
    <row r="479" spans="1:7" s="4" customFormat="1" x14ac:dyDescent="0.25">
      <c r="A479" s="70"/>
      <c r="B479" s="8"/>
      <c r="C479" s="8"/>
      <c r="D479" s="8"/>
      <c r="E479" s="8"/>
      <c r="F479" s="8"/>
      <c r="G479" s="8"/>
    </row>
    <row r="480" spans="1:7" s="4" customFormat="1" x14ac:dyDescent="0.25">
      <c r="A480" s="70"/>
      <c r="B480" s="8"/>
      <c r="C480" s="8"/>
      <c r="D480" s="8"/>
      <c r="E480" s="8"/>
      <c r="F480" s="8"/>
      <c r="G480" s="8"/>
    </row>
    <row r="481" spans="1:7" s="4" customFormat="1" x14ac:dyDescent="0.25">
      <c r="A481" s="70"/>
      <c r="B481" s="8"/>
      <c r="C481" s="8"/>
      <c r="D481" s="8"/>
      <c r="E481" s="8"/>
      <c r="F481" s="8"/>
      <c r="G481" s="8"/>
    </row>
    <row r="482" spans="1:7" s="4" customFormat="1" x14ac:dyDescent="0.25">
      <c r="A482" s="70"/>
      <c r="B482" s="8"/>
      <c r="C482" s="8"/>
      <c r="D482" s="8"/>
      <c r="E482" s="8"/>
      <c r="F482" s="8"/>
      <c r="G482" s="8"/>
    </row>
    <row r="483" spans="1:7" s="4" customFormat="1" x14ac:dyDescent="0.25">
      <c r="A483" s="70"/>
      <c r="B483" s="8"/>
      <c r="C483" s="8"/>
      <c r="D483" s="8"/>
      <c r="E483" s="8"/>
      <c r="F483" s="8"/>
      <c r="G483" s="8"/>
    </row>
    <row r="484" spans="1:7" s="4" customFormat="1" x14ac:dyDescent="0.25">
      <c r="A484" s="70"/>
      <c r="B484" s="8"/>
      <c r="C484" s="8"/>
      <c r="D484" s="8"/>
      <c r="E484" s="8"/>
      <c r="F484" s="8"/>
      <c r="G484" s="8"/>
    </row>
    <row r="485" spans="1:7" s="4" customFormat="1" x14ac:dyDescent="0.25">
      <c r="A485" s="70"/>
      <c r="B485" s="8"/>
      <c r="C485" s="8"/>
      <c r="D485" s="8"/>
      <c r="E485" s="8"/>
      <c r="F485" s="8"/>
      <c r="G485" s="8"/>
    </row>
    <row r="486" spans="1:7" s="4" customFormat="1" x14ac:dyDescent="0.25">
      <c r="A486" s="70"/>
      <c r="B486" s="8"/>
      <c r="C486" s="8"/>
      <c r="D486" s="8"/>
      <c r="E486" s="8"/>
      <c r="F486" s="8"/>
      <c r="G486" s="8"/>
    </row>
    <row r="487" spans="1:7" s="4" customFormat="1" x14ac:dyDescent="0.25">
      <c r="A487" s="70"/>
      <c r="B487" s="8"/>
      <c r="C487" s="8"/>
      <c r="D487" s="8"/>
      <c r="E487" s="8"/>
      <c r="F487" s="8"/>
      <c r="G487" s="8"/>
    </row>
    <row r="488" spans="1:7" s="4" customFormat="1" x14ac:dyDescent="0.25">
      <c r="A488" s="70"/>
      <c r="B488" s="8"/>
      <c r="C488" s="8"/>
      <c r="D488" s="8"/>
      <c r="E488" s="8"/>
      <c r="F488" s="8"/>
      <c r="G488" s="8"/>
    </row>
    <row r="489" spans="1:7" s="4" customFormat="1" x14ac:dyDescent="0.25">
      <c r="A489" s="70"/>
      <c r="B489" s="8"/>
      <c r="C489" s="8"/>
      <c r="D489" s="8"/>
      <c r="E489" s="8"/>
      <c r="F489" s="8"/>
      <c r="G489" s="8"/>
    </row>
    <row r="490" spans="1:7" s="4" customFormat="1" x14ac:dyDescent="0.25">
      <c r="A490" s="70"/>
      <c r="B490" s="8"/>
      <c r="C490" s="8"/>
      <c r="D490" s="8"/>
      <c r="E490" s="8"/>
      <c r="F490" s="8"/>
      <c r="G490" s="8"/>
    </row>
    <row r="491" spans="1:7" s="4" customFormat="1" x14ac:dyDescent="0.25">
      <c r="A491" s="70"/>
      <c r="B491" s="8"/>
      <c r="C491" s="8"/>
      <c r="D491" s="8"/>
      <c r="E491" s="8"/>
      <c r="F491" s="8"/>
      <c r="G491" s="8"/>
    </row>
    <row r="492" spans="1:7" s="4" customFormat="1" ht="57.75" customHeight="1" x14ac:dyDescent="0.25">
      <c r="A492" s="70"/>
      <c r="B492" s="8"/>
      <c r="C492" s="8"/>
      <c r="D492" s="8"/>
      <c r="E492" s="8"/>
      <c r="F492" s="8"/>
      <c r="G492" s="8"/>
    </row>
    <row r="493" spans="1:7" s="4" customFormat="1" x14ac:dyDescent="0.25">
      <c r="A493" s="70"/>
      <c r="B493" s="8"/>
      <c r="C493" s="8"/>
      <c r="D493" s="8"/>
      <c r="E493" s="8"/>
      <c r="F493" s="8"/>
      <c r="G493" s="8"/>
    </row>
    <row r="494" spans="1:7" s="4" customFormat="1" x14ac:dyDescent="0.25">
      <c r="A494" s="70"/>
      <c r="B494" s="8"/>
      <c r="C494" s="8"/>
      <c r="D494" s="8"/>
      <c r="E494" s="8"/>
      <c r="F494" s="8"/>
      <c r="G494" s="8"/>
    </row>
    <row r="495" spans="1:7" s="4" customFormat="1" x14ac:dyDescent="0.25">
      <c r="A495" s="70"/>
      <c r="B495" s="8"/>
      <c r="C495" s="8"/>
      <c r="D495" s="8"/>
      <c r="E495" s="8"/>
      <c r="F495" s="8"/>
      <c r="G495" s="8"/>
    </row>
    <row r="496" spans="1:7" s="4" customFormat="1" x14ac:dyDescent="0.25">
      <c r="A496" s="70"/>
      <c r="B496" s="8"/>
      <c r="C496" s="8"/>
      <c r="D496" s="8"/>
      <c r="E496" s="8"/>
      <c r="F496" s="8"/>
      <c r="G496" s="8"/>
    </row>
    <row r="497" spans="1:7" s="4" customFormat="1" x14ac:dyDescent="0.25">
      <c r="A497" s="70"/>
      <c r="B497" s="8"/>
      <c r="C497" s="8"/>
      <c r="D497" s="8"/>
      <c r="E497" s="8"/>
      <c r="F497" s="8"/>
      <c r="G497" s="8"/>
    </row>
    <row r="498" spans="1:7" s="4" customFormat="1" x14ac:dyDescent="0.25">
      <c r="A498" s="70"/>
      <c r="B498" s="8"/>
      <c r="C498" s="8"/>
      <c r="D498" s="8"/>
      <c r="E498" s="8"/>
      <c r="F498" s="8"/>
      <c r="G498" s="8"/>
    </row>
    <row r="499" spans="1:7" s="4" customFormat="1" x14ac:dyDescent="0.25">
      <c r="A499" s="70"/>
      <c r="B499" s="8"/>
      <c r="C499" s="8"/>
      <c r="D499" s="8"/>
      <c r="E499" s="8"/>
      <c r="F499" s="8"/>
      <c r="G499" s="8"/>
    </row>
    <row r="500" spans="1:7" s="4" customFormat="1" ht="36" customHeight="1" x14ac:dyDescent="0.25">
      <c r="A500" s="70"/>
      <c r="B500" s="8"/>
      <c r="C500" s="8"/>
      <c r="D500" s="8"/>
      <c r="E500" s="8"/>
      <c r="F500" s="8"/>
      <c r="G500" s="8"/>
    </row>
    <row r="501" spans="1:7" s="4" customFormat="1" x14ac:dyDescent="0.25">
      <c r="A501" s="70"/>
      <c r="B501" s="8"/>
      <c r="C501" s="8"/>
      <c r="D501" s="8"/>
      <c r="E501" s="8"/>
      <c r="F501" s="8"/>
      <c r="G501" s="8"/>
    </row>
    <row r="502" spans="1:7" s="4" customFormat="1" x14ac:dyDescent="0.25">
      <c r="A502" s="70"/>
      <c r="B502" s="8"/>
      <c r="C502" s="8"/>
      <c r="D502" s="8"/>
      <c r="E502" s="8"/>
      <c r="F502" s="8"/>
      <c r="G502" s="8"/>
    </row>
    <row r="503" spans="1:7" s="4" customFormat="1" x14ac:dyDescent="0.25">
      <c r="A503" s="70"/>
      <c r="B503" s="8"/>
      <c r="C503" s="8"/>
      <c r="D503" s="8"/>
      <c r="E503" s="8"/>
      <c r="F503" s="8"/>
      <c r="G503" s="8"/>
    </row>
    <row r="504" spans="1:7" s="4" customFormat="1" x14ac:dyDescent="0.25">
      <c r="A504" s="70"/>
      <c r="B504" s="8"/>
      <c r="C504" s="8"/>
      <c r="D504" s="8"/>
      <c r="E504" s="8"/>
      <c r="F504" s="8"/>
      <c r="G504" s="8"/>
    </row>
    <row r="505" spans="1:7" s="4" customFormat="1" x14ac:dyDescent="0.25">
      <c r="A505" s="70"/>
      <c r="B505" s="8"/>
      <c r="C505" s="8"/>
      <c r="D505" s="8"/>
      <c r="E505" s="8"/>
      <c r="F505" s="8"/>
      <c r="G505" s="8"/>
    </row>
    <row r="506" spans="1:7" s="4" customFormat="1" x14ac:dyDescent="0.25">
      <c r="A506" s="70"/>
      <c r="B506" s="8"/>
      <c r="C506" s="8"/>
      <c r="D506" s="8"/>
      <c r="E506" s="8"/>
      <c r="F506" s="8"/>
      <c r="G506" s="8"/>
    </row>
    <row r="507" spans="1:7" s="4" customFormat="1" x14ac:dyDescent="0.25">
      <c r="A507" s="70"/>
      <c r="B507" s="8"/>
      <c r="C507" s="8"/>
      <c r="D507" s="8"/>
      <c r="E507" s="8"/>
      <c r="F507" s="8"/>
      <c r="G507" s="8"/>
    </row>
    <row r="508" spans="1:7" s="4" customFormat="1" x14ac:dyDescent="0.25">
      <c r="A508" s="70"/>
      <c r="B508" s="8"/>
      <c r="C508" s="8"/>
      <c r="D508" s="8"/>
      <c r="E508" s="8"/>
      <c r="F508" s="8"/>
      <c r="G508" s="8"/>
    </row>
    <row r="509" spans="1:7" s="4" customFormat="1" x14ac:dyDescent="0.25">
      <c r="A509" s="70"/>
      <c r="B509" s="8"/>
      <c r="C509" s="8"/>
      <c r="D509" s="8"/>
      <c r="E509" s="8"/>
      <c r="F509" s="8"/>
      <c r="G509" s="8"/>
    </row>
    <row r="510" spans="1:7" s="4" customFormat="1" x14ac:dyDescent="0.25">
      <c r="A510" s="70"/>
      <c r="B510" s="8"/>
      <c r="C510" s="8"/>
      <c r="D510" s="8"/>
      <c r="E510" s="8"/>
      <c r="F510" s="8"/>
      <c r="G510" s="8"/>
    </row>
    <row r="511" spans="1:7" s="4" customFormat="1" x14ac:dyDescent="0.25">
      <c r="A511" s="70"/>
      <c r="B511" s="8"/>
      <c r="C511" s="8"/>
      <c r="D511" s="8"/>
      <c r="E511" s="8"/>
      <c r="F511" s="8"/>
      <c r="G511" s="8"/>
    </row>
    <row r="512" spans="1:7" s="4" customFormat="1" x14ac:dyDescent="0.25">
      <c r="A512" s="70"/>
      <c r="B512" s="8"/>
      <c r="C512" s="8"/>
      <c r="D512" s="8"/>
      <c r="E512" s="8"/>
      <c r="F512" s="8"/>
      <c r="G512" s="8"/>
    </row>
    <row r="513" spans="1:7" s="4" customFormat="1" x14ac:dyDescent="0.25">
      <c r="A513" s="70"/>
      <c r="B513" s="8"/>
      <c r="C513" s="8"/>
      <c r="D513" s="8"/>
      <c r="E513" s="8"/>
      <c r="F513" s="8"/>
      <c r="G513" s="8"/>
    </row>
    <row r="514" spans="1:7" s="4" customFormat="1" x14ac:dyDescent="0.25">
      <c r="A514" s="70"/>
      <c r="B514" s="8"/>
      <c r="C514" s="8"/>
      <c r="D514" s="8"/>
      <c r="E514" s="8"/>
      <c r="F514" s="8"/>
      <c r="G514" s="8"/>
    </row>
    <row r="515" spans="1:7" s="4" customFormat="1" x14ac:dyDescent="0.25">
      <c r="A515" s="70"/>
      <c r="B515" s="8"/>
      <c r="C515" s="8"/>
      <c r="D515" s="8"/>
      <c r="E515" s="8"/>
      <c r="F515" s="8"/>
      <c r="G515" s="8"/>
    </row>
    <row r="516" spans="1:7" s="4" customFormat="1" x14ac:dyDescent="0.25">
      <c r="A516" s="70"/>
      <c r="B516" s="8"/>
      <c r="C516" s="8"/>
      <c r="D516" s="8"/>
      <c r="E516" s="8"/>
      <c r="F516" s="8"/>
      <c r="G516" s="8"/>
    </row>
    <row r="517" spans="1:7" s="4" customFormat="1" x14ac:dyDescent="0.25">
      <c r="A517" s="70"/>
      <c r="B517" s="8"/>
      <c r="C517" s="8"/>
      <c r="D517" s="8"/>
      <c r="E517" s="8"/>
      <c r="F517" s="8"/>
      <c r="G517" s="8"/>
    </row>
    <row r="518" spans="1:7" s="4" customFormat="1" ht="36" customHeight="1" x14ac:dyDescent="0.25">
      <c r="A518" s="70"/>
      <c r="B518" s="8"/>
      <c r="C518" s="8"/>
      <c r="D518" s="8"/>
      <c r="E518" s="8"/>
      <c r="F518" s="8"/>
      <c r="G518" s="8"/>
    </row>
    <row r="519" spans="1:7" s="4" customFormat="1" x14ac:dyDescent="0.25">
      <c r="A519" s="70"/>
      <c r="B519" s="8"/>
      <c r="C519" s="8"/>
      <c r="D519" s="8"/>
      <c r="E519" s="8"/>
      <c r="F519" s="8"/>
      <c r="G519" s="8"/>
    </row>
    <row r="520" spans="1:7" s="4" customFormat="1" x14ac:dyDescent="0.25">
      <c r="A520" s="70"/>
      <c r="B520" s="8"/>
      <c r="C520" s="8"/>
      <c r="D520" s="8"/>
      <c r="E520" s="8"/>
      <c r="F520" s="8"/>
      <c r="G520" s="8"/>
    </row>
    <row r="521" spans="1:7" s="4" customFormat="1" x14ac:dyDescent="0.25">
      <c r="A521" s="70"/>
      <c r="B521" s="8"/>
      <c r="C521" s="8"/>
      <c r="D521" s="8"/>
      <c r="E521" s="8"/>
      <c r="F521" s="8"/>
      <c r="G521" s="8"/>
    </row>
    <row r="522" spans="1:7" s="4" customFormat="1" x14ac:dyDescent="0.25">
      <c r="A522" s="70"/>
      <c r="B522" s="8"/>
      <c r="C522" s="8"/>
      <c r="D522" s="8"/>
      <c r="E522" s="8"/>
      <c r="F522" s="8"/>
      <c r="G522" s="8"/>
    </row>
    <row r="523" spans="1:7" s="4" customFormat="1" x14ac:dyDescent="0.25">
      <c r="A523" s="70"/>
      <c r="B523" s="8"/>
      <c r="C523" s="8"/>
      <c r="D523" s="8"/>
      <c r="E523" s="8"/>
      <c r="F523" s="8"/>
      <c r="G523" s="8"/>
    </row>
    <row r="524" spans="1:7" s="4" customFormat="1" x14ac:dyDescent="0.25">
      <c r="A524" s="70"/>
      <c r="B524" s="8"/>
      <c r="C524" s="8"/>
      <c r="D524" s="8"/>
      <c r="E524" s="8"/>
      <c r="F524" s="8"/>
      <c r="G524" s="8"/>
    </row>
    <row r="525" spans="1:7" s="4" customFormat="1" x14ac:dyDescent="0.25">
      <c r="A525" s="70"/>
      <c r="B525" s="8"/>
      <c r="C525" s="8"/>
      <c r="D525" s="8"/>
      <c r="E525" s="8"/>
      <c r="F525" s="8"/>
      <c r="G525" s="8"/>
    </row>
    <row r="526" spans="1:7" s="4" customFormat="1" x14ac:dyDescent="0.25">
      <c r="A526" s="70"/>
      <c r="B526" s="8"/>
      <c r="C526" s="8"/>
      <c r="D526" s="8"/>
      <c r="E526" s="8"/>
      <c r="F526" s="8"/>
      <c r="G526" s="8"/>
    </row>
    <row r="527" spans="1:7" s="4" customFormat="1" x14ac:dyDescent="0.25">
      <c r="A527" s="70"/>
      <c r="B527" s="8"/>
      <c r="C527" s="8"/>
      <c r="D527" s="8"/>
      <c r="E527" s="8"/>
      <c r="F527" s="8"/>
      <c r="G527" s="8"/>
    </row>
    <row r="528" spans="1:7" s="4" customFormat="1" x14ac:dyDescent="0.25">
      <c r="A528" s="70"/>
      <c r="B528" s="8"/>
      <c r="C528" s="8"/>
      <c r="D528" s="8"/>
      <c r="E528" s="8"/>
      <c r="F528" s="8"/>
      <c r="G528" s="8"/>
    </row>
    <row r="529" spans="1:7" s="4" customFormat="1" x14ac:dyDescent="0.25">
      <c r="A529" s="70"/>
      <c r="B529" s="8"/>
      <c r="C529" s="8"/>
      <c r="D529" s="8"/>
      <c r="E529" s="8"/>
      <c r="F529" s="8"/>
      <c r="G529" s="8"/>
    </row>
    <row r="530" spans="1:7" s="4" customFormat="1" x14ac:dyDescent="0.25">
      <c r="A530" s="70"/>
      <c r="B530" s="8"/>
      <c r="C530" s="8"/>
      <c r="D530" s="8"/>
      <c r="E530" s="8"/>
      <c r="F530" s="8"/>
      <c r="G530" s="8"/>
    </row>
    <row r="531" spans="1:7" s="4" customFormat="1" x14ac:dyDescent="0.25">
      <c r="A531" s="70"/>
      <c r="B531" s="8"/>
      <c r="C531" s="8"/>
      <c r="D531" s="8"/>
      <c r="E531" s="8"/>
      <c r="F531" s="8"/>
      <c r="G531" s="8"/>
    </row>
    <row r="532" spans="1:7" s="4" customFormat="1" x14ac:dyDescent="0.25">
      <c r="A532" s="70"/>
      <c r="B532" s="8"/>
      <c r="C532" s="8"/>
      <c r="D532" s="8"/>
      <c r="E532" s="8"/>
      <c r="F532" s="8"/>
      <c r="G532" s="8"/>
    </row>
    <row r="533" spans="1:7" s="4" customFormat="1" x14ac:dyDescent="0.25">
      <c r="A533" s="70"/>
      <c r="B533" s="8"/>
      <c r="C533" s="8"/>
      <c r="D533" s="8"/>
      <c r="E533" s="8"/>
      <c r="F533" s="8"/>
      <c r="G533" s="8"/>
    </row>
    <row r="534" spans="1:7" s="4" customFormat="1" x14ac:dyDescent="0.25">
      <c r="A534" s="70"/>
      <c r="B534" s="8"/>
      <c r="C534" s="8"/>
      <c r="D534" s="8"/>
      <c r="E534" s="8"/>
      <c r="F534" s="8"/>
      <c r="G534" s="8"/>
    </row>
    <row r="535" spans="1:7" s="4" customFormat="1" x14ac:dyDescent="0.25">
      <c r="A535" s="70"/>
      <c r="B535" s="8"/>
      <c r="C535" s="8"/>
      <c r="D535" s="8"/>
      <c r="E535" s="8"/>
      <c r="F535" s="8"/>
      <c r="G535" s="8"/>
    </row>
    <row r="536" spans="1:7" s="4" customFormat="1" x14ac:dyDescent="0.25">
      <c r="A536" s="70"/>
      <c r="B536" s="8"/>
      <c r="C536" s="8"/>
      <c r="D536" s="8"/>
      <c r="E536" s="8"/>
      <c r="F536" s="8"/>
      <c r="G536" s="8"/>
    </row>
    <row r="537" spans="1:7" s="4" customFormat="1" x14ac:dyDescent="0.25">
      <c r="A537" s="70"/>
      <c r="B537" s="8"/>
      <c r="C537" s="8"/>
      <c r="D537" s="8"/>
      <c r="E537" s="8"/>
      <c r="F537" s="8"/>
      <c r="G537" s="8"/>
    </row>
    <row r="538" spans="1:7" s="4" customFormat="1" x14ac:dyDescent="0.25">
      <c r="A538" s="70"/>
      <c r="B538" s="8"/>
      <c r="C538" s="8"/>
      <c r="D538" s="8"/>
      <c r="E538" s="8"/>
      <c r="F538" s="8"/>
      <c r="G538" s="8"/>
    </row>
    <row r="539" spans="1:7" s="4" customFormat="1" x14ac:dyDescent="0.25">
      <c r="A539" s="70"/>
      <c r="B539" s="8"/>
      <c r="C539" s="8"/>
      <c r="D539" s="8"/>
      <c r="E539" s="8"/>
      <c r="F539" s="8"/>
      <c r="G539" s="8"/>
    </row>
    <row r="540" spans="1:7" s="4" customFormat="1" x14ac:dyDescent="0.25">
      <c r="A540" s="70"/>
      <c r="B540" s="8"/>
      <c r="C540" s="8"/>
      <c r="D540" s="8"/>
      <c r="E540" s="8"/>
      <c r="F540" s="8"/>
      <c r="G540" s="8"/>
    </row>
    <row r="541" spans="1:7" s="4" customFormat="1" x14ac:dyDescent="0.25">
      <c r="A541" s="70"/>
      <c r="B541" s="8"/>
      <c r="C541" s="8"/>
      <c r="D541" s="8"/>
      <c r="E541" s="8"/>
      <c r="F541" s="8"/>
      <c r="G541" s="8"/>
    </row>
    <row r="542" spans="1:7" s="4" customFormat="1" ht="22.5" customHeight="1" x14ac:dyDescent="0.25">
      <c r="A542" s="70"/>
      <c r="B542" s="8"/>
      <c r="C542" s="8"/>
      <c r="D542" s="8"/>
      <c r="E542" s="8"/>
      <c r="F542" s="8"/>
      <c r="G542" s="8"/>
    </row>
    <row r="543" spans="1:7" s="4" customFormat="1" x14ac:dyDescent="0.25">
      <c r="A543" s="70"/>
      <c r="B543" s="8"/>
      <c r="C543" s="8"/>
      <c r="D543" s="8"/>
      <c r="E543" s="8"/>
      <c r="F543" s="8"/>
      <c r="G543" s="8"/>
    </row>
    <row r="544" spans="1:7" s="4" customFormat="1" x14ac:dyDescent="0.25">
      <c r="A544" s="70"/>
      <c r="B544" s="8"/>
      <c r="C544" s="8"/>
      <c r="D544" s="8"/>
      <c r="E544" s="8"/>
      <c r="F544" s="8"/>
      <c r="G544" s="8"/>
    </row>
    <row r="545" spans="1:7" s="4" customFormat="1" x14ac:dyDescent="0.25">
      <c r="A545" s="70"/>
      <c r="B545" s="8"/>
      <c r="C545" s="8"/>
      <c r="D545" s="8"/>
      <c r="E545" s="8"/>
      <c r="F545" s="8"/>
      <c r="G545" s="8"/>
    </row>
    <row r="546" spans="1:7" s="4" customFormat="1" ht="30.75" customHeight="1" x14ac:dyDescent="0.25">
      <c r="A546" s="70"/>
      <c r="B546" s="8"/>
      <c r="C546" s="8"/>
      <c r="D546" s="8"/>
      <c r="E546" s="8"/>
      <c r="F546" s="8"/>
      <c r="G546" s="8"/>
    </row>
    <row r="547" spans="1:7" s="4" customFormat="1" x14ac:dyDescent="0.25">
      <c r="A547" s="70"/>
      <c r="B547" s="8"/>
      <c r="C547" s="8"/>
      <c r="D547" s="8"/>
      <c r="E547" s="8"/>
      <c r="F547" s="8"/>
      <c r="G547" s="8"/>
    </row>
    <row r="548" spans="1:7" s="4" customFormat="1" x14ac:dyDescent="0.25">
      <c r="A548" s="70"/>
      <c r="B548" s="8"/>
      <c r="C548" s="8"/>
      <c r="D548" s="8"/>
      <c r="E548" s="8"/>
      <c r="F548" s="8"/>
      <c r="G548" s="8"/>
    </row>
    <row r="549" spans="1:7" s="4" customFormat="1" x14ac:dyDescent="0.25">
      <c r="A549" s="70"/>
      <c r="B549" s="8"/>
      <c r="C549" s="8"/>
      <c r="D549" s="8"/>
      <c r="E549" s="8"/>
      <c r="F549" s="8"/>
      <c r="G549" s="8"/>
    </row>
    <row r="550" spans="1:7" s="4" customFormat="1" x14ac:dyDescent="0.25">
      <c r="A550" s="70"/>
      <c r="B550" s="8"/>
      <c r="C550" s="8"/>
      <c r="D550" s="8"/>
      <c r="E550" s="8"/>
      <c r="F550" s="8"/>
      <c r="G550" s="8"/>
    </row>
    <row r="551" spans="1:7" s="4" customFormat="1" x14ac:dyDescent="0.25">
      <c r="A551" s="70"/>
      <c r="B551" s="8"/>
      <c r="C551" s="8"/>
      <c r="D551" s="8"/>
      <c r="E551" s="8"/>
      <c r="F551" s="8"/>
      <c r="G551" s="8"/>
    </row>
    <row r="552" spans="1:7" s="4" customFormat="1" x14ac:dyDescent="0.25">
      <c r="A552" s="70"/>
      <c r="B552" s="8"/>
      <c r="C552" s="8"/>
      <c r="D552" s="8"/>
      <c r="E552" s="8"/>
      <c r="F552" s="8"/>
      <c r="G552" s="8"/>
    </row>
    <row r="553" spans="1:7" s="4" customFormat="1" x14ac:dyDescent="0.25">
      <c r="A553" s="70"/>
      <c r="B553" s="8"/>
      <c r="C553" s="8"/>
      <c r="D553" s="8"/>
      <c r="E553" s="8"/>
      <c r="F553" s="8"/>
      <c r="G553" s="8"/>
    </row>
    <row r="554" spans="1:7" s="4" customFormat="1" x14ac:dyDescent="0.25">
      <c r="A554" s="70"/>
      <c r="B554" s="8"/>
      <c r="C554" s="8"/>
      <c r="D554" s="8"/>
      <c r="E554" s="8"/>
      <c r="F554" s="8"/>
      <c r="G554" s="8"/>
    </row>
    <row r="555" spans="1:7" s="4" customFormat="1" x14ac:dyDescent="0.25">
      <c r="A555" s="70"/>
      <c r="B555" s="8"/>
      <c r="C555" s="8"/>
      <c r="D555" s="8"/>
      <c r="E555" s="8"/>
      <c r="F555" s="8"/>
      <c r="G555" s="8"/>
    </row>
    <row r="556" spans="1:7" s="4" customFormat="1" x14ac:dyDescent="0.25">
      <c r="A556" s="70"/>
      <c r="B556" s="8"/>
      <c r="C556" s="8"/>
      <c r="D556" s="8"/>
      <c r="E556" s="8"/>
      <c r="F556" s="8"/>
      <c r="G556" s="8"/>
    </row>
    <row r="557" spans="1:7" s="4" customFormat="1" x14ac:dyDescent="0.25">
      <c r="A557" s="70"/>
      <c r="B557" s="8"/>
      <c r="C557" s="8"/>
      <c r="D557" s="8"/>
      <c r="E557" s="8"/>
      <c r="F557" s="8"/>
      <c r="G557" s="8"/>
    </row>
    <row r="558" spans="1:7" s="4" customFormat="1" x14ac:dyDescent="0.25">
      <c r="A558" s="70"/>
      <c r="B558" s="8"/>
      <c r="C558" s="8"/>
      <c r="D558" s="8"/>
      <c r="E558" s="8"/>
      <c r="F558" s="8"/>
      <c r="G558" s="8"/>
    </row>
    <row r="559" spans="1:7" s="4" customFormat="1" x14ac:dyDescent="0.25">
      <c r="A559" s="70"/>
      <c r="B559" s="8"/>
      <c r="C559" s="8"/>
      <c r="D559" s="8"/>
      <c r="E559" s="8"/>
      <c r="F559" s="8"/>
      <c r="G559" s="8"/>
    </row>
    <row r="560" spans="1:7" s="4" customFormat="1" x14ac:dyDescent="0.25">
      <c r="A560" s="70"/>
      <c r="B560" s="8"/>
      <c r="C560" s="8"/>
      <c r="D560" s="8"/>
      <c r="E560" s="8"/>
      <c r="F560" s="8"/>
      <c r="G560" s="8"/>
    </row>
    <row r="561" spans="1:7" s="4" customFormat="1" x14ac:dyDescent="0.25">
      <c r="A561" s="70"/>
      <c r="B561" s="8"/>
      <c r="C561" s="8"/>
      <c r="D561" s="8"/>
      <c r="E561" s="8"/>
      <c r="F561" s="8"/>
      <c r="G561" s="8"/>
    </row>
    <row r="562" spans="1:7" s="4" customFormat="1" x14ac:dyDescent="0.25">
      <c r="A562" s="70"/>
      <c r="B562" s="8"/>
      <c r="C562" s="8"/>
      <c r="D562" s="8"/>
      <c r="E562" s="8"/>
      <c r="F562" s="8"/>
      <c r="G562" s="8"/>
    </row>
    <row r="563" spans="1:7" s="4" customFormat="1" x14ac:dyDescent="0.25">
      <c r="A563" s="70"/>
      <c r="B563" s="8"/>
      <c r="C563" s="8"/>
      <c r="D563" s="8"/>
      <c r="E563" s="8"/>
      <c r="F563" s="8"/>
      <c r="G563" s="8"/>
    </row>
    <row r="564" spans="1:7" s="4" customFormat="1" x14ac:dyDescent="0.25">
      <c r="A564" s="70"/>
      <c r="B564" s="8"/>
      <c r="C564" s="8"/>
      <c r="D564" s="8"/>
      <c r="E564" s="8"/>
      <c r="F564" s="8"/>
      <c r="G564" s="8"/>
    </row>
    <row r="565" spans="1:7" s="4" customFormat="1" x14ac:dyDescent="0.25">
      <c r="A565" s="70"/>
      <c r="B565" s="8"/>
      <c r="C565" s="8"/>
      <c r="D565" s="8"/>
      <c r="E565" s="8"/>
      <c r="F565" s="8"/>
      <c r="G565" s="8"/>
    </row>
    <row r="566" spans="1:7" s="4" customFormat="1" x14ac:dyDescent="0.25">
      <c r="A566" s="70"/>
      <c r="B566" s="8"/>
      <c r="C566" s="8"/>
      <c r="D566" s="8"/>
      <c r="E566" s="8"/>
      <c r="F566" s="8"/>
      <c r="G566" s="8"/>
    </row>
    <row r="567" spans="1:7" s="4" customFormat="1" x14ac:dyDescent="0.25">
      <c r="A567" s="70"/>
      <c r="B567" s="8"/>
      <c r="C567" s="8"/>
      <c r="D567" s="8"/>
      <c r="E567" s="8"/>
      <c r="F567" s="8"/>
      <c r="G567" s="8"/>
    </row>
    <row r="568" spans="1:7" s="4" customFormat="1" x14ac:dyDescent="0.25">
      <c r="A568" s="70"/>
      <c r="B568" s="8"/>
      <c r="C568" s="8"/>
      <c r="D568" s="8"/>
      <c r="E568" s="8"/>
      <c r="F568" s="8"/>
      <c r="G568" s="8"/>
    </row>
    <row r="569" spans="1:7" s="4" customFormat="1" x14ac:dyDescent="0.25">
      <c r="A569" s="70"/>
      <c r="B569" s="8"/>
      <c r="C569" s="8"/>
      <c r="D569" s="8"/>
      <c r="E569" s="8"/>
      <c r="F569" s="8"/>
      <c r="G569" s="8"/>
    </row>
    <row r="570" spans="1:7" s="4" customFormat="1" x14ac:dyDescent="0.25">
      <c r="A570" s="70"/>
      <c r="B570" s="8"/>
      <c r="C570" s="8"/>
      <c r="D570" s="8"/>
      <c r="E570" s="8"/>
      <c r="F570" s="8"/>
      <c r="G570" s="8"/>
    </row>
    <row r="571" spans="1:7" s="4" customFormat="1" x14ac:dyDescent="0.25">
      <c r="A571" s="70"/>
      <c r="B571" s="8"/>
      <c r="C571" s="8"/>
      <c r="D571" s="8"/>
      <c r="E571" s="8"/>
      <c r="F571" s="8"/>
      <c r="G571" s="8"/>
    </row>
    <row r="572" spans="1:7" s="4" customFormat="1" x14ac:dyDescent="0.25">
      <c r="A572" s="70"/>
      <c r="B572" s="8"/>
      <c r="C572" s="8"/>
      <c r="D572" s="8"/>
      <c r="E572" s="8"/>
      <c r="F572" s="8"/>
      <c r="G572" s="8"/>
    </row>
    <row r="573" spans="1:7" s="4" customFormat="1" x14ac:dyDescent="0.25">
      <c r="A573" s="70"/>
      <c r="B573" s="8"/>
      <c r="C573" s="8"/>
      <c r="D573" s="8"/>
      <c r="E573" s="8"/>
      <c r="F573" s="8"/>
      <c r="G573" s="8"/>
    </row>
    <row r="574" spans="1:7" s="4" customFormat="1" x14ac:dyDescent="0.25">
      <c r="A574" s="70"/>
      <c r="B574" s="8"/>
      <c r="C574" s="8"/>
      <c r="D574" s="8"/>
      <c r="E574" s="8"/>
      <c r="F574" s="8"/>
      <c r="G574" s="8"/>
    </row>
    <row r="575" spans="1:7" s="4" customFormat="1" x14ac:dyDescent="0.25">
      <c r="A575" s="70"/>
      <c r="B575" s="8"/>
      <c r="C575" s="8"/>
      <c r="D575" s="8"/>
      <c r="E575" s="8"/>
      <c r="F575" s="8"/>
      <c r="G575" s="8"/>
    </row>
    <row r="576" spans="1:7" s="4" customFormat="1" ht="60.75" customHeight="1" x14ac:dyDescent="0.25">
      <c r="A576" s="70"/>
      <c r="B576" s="8"/>
      <c r="C576" s="8"/>
      <c r="D576" s="8"/>
      <c r="E576" s="8"/>
      <c r="F576" s="8"/>
      <c r="G576" s="8"/>
    </row>
    <row r="577" spans="1:7" s="4" customFormat="1" x14ac:dyDescent="0.25">
      <c r="A577" s="70"/>
      <c r="B577" s="8"/>
      <c r="C577" s="8"/>
      <c r="D577" s="8"/>
      <c r="E577" s="8"/>
      <c r="F577" s="8"/>
      <c r="G577" s="8"/>
    </row>
    <row r="578" spans="1:7" s="4" customFormat="1" x14ac:dyDescent="0.25">
      <c r="A578" s="70"/>
      <c r="B578" s="8"/>
      <c r="C578" s="8"/>
      <c r="D578" s="8"/>
      <c r="E578" s="8"/>
      <c r="F578" s="8"/>
      <c r="G578" s="8"/>
    </row>
    <row r="579" spans="1:7" s="4" customFormat="1" x14ac:dyDescent="0.25">
      <c r="A579" s="70"/>
      <c r="B579" s="8"/>
      <c r="C579" s="8"/>
      <c r="D579" s="8"/>
      <c r="E579" s="8"/>
      <c r="F579" s="8"/>
      <c r="G579" s="8"/>
    </row>
    <row r="580" spans="1:7" s="4" customFormat="1" x14ac:dyDescent="0.25">
      <c r="A580" s="70"/>
      <c r="B580" s="8"/>
      <c r="C580" s="8"/>
      <c r="D580" s="8"/>
      <c r="E580" s="8"/>
      <c r="F580" s="8"/>
      <c r="G580" s="8"/>
    </row>
    <row r="581" spans="1:7" s="4" customFormat="1" ht="42" customHeight="1" x14ac:dyDescent="0.25">
      <c r="A581" s="70"/>
      <c r="B581" s="8"/>
      <c r="C581" s="8"/>
      <c r="D581" s="8"/>
      <c r="E581" s="8"/>
      <c r="F581" s="8"/>
      <c r="G581" s="8"/>
    </row>
    <row r="582" spans="1:7" s="4" customFormat="1" x14ac:dyDescent="0.25">
      <c r="A582" s="70"/>
      <c r="B582" s="8"/>
      <c r="C582" s="8"/>
      <c r="D582" s="8"/>
      <c r="E582" s="8"/>
      <c r="F582" s="8"/>
      <c r="G582" s="8"/>
    </row>
    <row r="583" spans="1:7" s="4" customFormat="1" x14ac:dyDescent="0.25">
      <c r="A583" s="70"/>
      <c r="B583" s="8"/>
      <c r="C583" s="8"/>
      <c r="D583" s="8"/>
      <c r="E583" s="8"/>
      <c r="F583" s="8"/>
      <c r="G583" s="8"/>
    </row>
    <row r="584" spans="1:7" s="4" customFormat="1" ht="42" customHeight="1" x14ac:dyDescent="0.25">
      <c r="A584" s="70"/>
      <c r="B584" s="8"/>
      <c r="C584" s="8"/>
      <c r="D584" s="8"/>
      <c r="E584" s="8"/>
      <c r="F584" s="8"/>
      <c r="G584" s="8"/>
    </row>
    <row r="585" spans="1:7" s="4" customFormat="1" x14ac:dyDescent="0.25">
      <c r="A585" s="70"/>
      <c r="B585" s="8"/>
      <c r="C585" s="8"/>
      <c r="D585" s="8"/>
      <c r="E585" s="8"/>
      <c r="F585" s="8"/>
      <c r="G585" s="8"/>
    </row>
    <row r="586" spans="1:7" s="4" customFormat="1" x14ac:dyDescent="0.25">
      <c r="A586" s="70"/>
      <c r="B586" s="8"/>
      <c r="C586" s="8"/>
      <c r="D586" s="8"/>
      <c r="E586" s="8"/>
      <c r="F586" s="8"/>
      <c r="G586" s="8"/>
    </row>
    <row r="587" spans="1:7" s="4" customFormat="1" x14ac:dyDescent="0.25">
      <c r="A587" s="70"/>
      <c r="B587" s="8"/>
      <c r="C587" s="8"/>
      <c r="D587" s="8"/>
      <c r="E587" s="8"/>
      <c r="F587" s="8"/>
      <c r="G587" s="8"/>
    </row>
    <row r="588" spans="1:7" s="4" customFormat="1" x14ac:dyDescent="0.25">
      <c r="A588" s="70"/>
      <c r="B588" s="8"/>
      <c r="C588" s="8"/>
      <c r="D588" s="8"/>
      <c r="E588" s="8"/>
      <c r="F588" s="8"/>
      <c r="G588" s="8"/>
    </row>
    <row r="589" spans="1:7" s="4" customFormat="1" x14ac:dyDescent="0.25">
      <c r="A589" s="70"/>
      <c r="B589" s="8"/>
      <c r="C589" s="8"/>
      <c r="D589" s="8"/>
      <c r="E589" s="8"/>
      <c r="F589" s="8"/>
      <c r="G589" s="8"/>
    </row>
    <row r="590" spans="1:7" s="4" customFormat="1" x14ac:dyDescent="0.25">
      <c r="A590" s="70"/>
      <c r="B590" s="8"/>
      <c r="C590" s="8"/>
      <c r="D590" s="8"/>
      <c r="E590" s="8"/>
      <c r="F590" s="8"/>
      <c r="G590" s="8"/>
    </row>
    <row r="591" spans="1:7" s="4" customFormat="1" x14ac:dyDescent="0.25">
      <c r="A591" s="70"/>
      <c r="B591" s="8"/>
      <c r="C591" s="8"/>
      <c r="D591" s="8"/>
      <c r="E591" s="8"/>
      <c r="F591" s="8"/>
      <c r="G591" s="8"/>
    </row>
    <row r="592" spans="1:7" s="4" customFormat="1" x14ac:dyDescent="0.25">
      <c r="A592" s="70"/>
      <c r="B592" s="8"/>
      <c r="C592" s="8"/>
      <c r="D592" s="8"/>
      <c r="E592" s="8"/>
      <c r="F592" s="8"/>
      <c r="G592" s="8"/>
    </row>
    <row r="593" spans="1:7" s="4" customFormat="1" x14ac:dyDescent="0.25">
      <c r="A593" s="70"/>
      <c r="B593" s="8"/>
      <c r="C593" s="8"/>
      <c r="D593" s="8"/>
      <c r="E593" s="8"/>
      <c r="F593" s="8"/>
      <c r="G593" s="8"/>
    </row>
    <row r="594" spans="1:7" s="4" customFormat="1" x14ac:dyDescent="0.25">
      <c r="A594" s="70"/>
      <c r="B594" s="8"/>
      <c r="C594" s="8"/>
      <c r="D594" s="8"/>
      <c r="E594" s="8"/>
      <c r="F594" s="8"/>
      <c r="G594" s="8"/>
    </row>
    <row r="595" spans="1:7" s="4" customFormat="1" x14ac:dyDescent="0.25">
      <c r="A595" s="70"/>
      <c r="B595" s="8"/>
      <c r="C595" s="8"/>
      <c r="D595" s="8"/>
      <c r="E595" s="8"/>
      <c r="F595" s="8"/>
      <c r="G595" s="8"/>
    </row>
    <row r="596" spans="1:7" s="4" customFormat="1" x14ac:dyDescent="0.25">
      <c r="A596" s="70"/>
      <c r="B596" s="8"/>
      <c r="C596" s="8"/>
      <c r="D596" s="8"/>
      <c r="E596" s="8"/>
      <c r="F596" s="8"/>
      <c r="G596" s="8"/>
    </row>
    <row r="597" spans="1:7" s="4" customFormat="1" ht="42.75" customHeight="1" x14ac:dyDescent="0.25">
      <c r="A597" s="70"/>
      <c r="B597" s="8"/>
      <c r="C597" s="8"/>
      <c r="D597" s="8"/>
      <c r="E597" s="8"/>
      <c r="F597" s="8"/>
      <c r="G597" s="8"/>
    </row>
    <row r="598" spans="1:7" s="4" customFormat="1" ht="15.75" customHeight="1" x14ac:dyDescent="0.25">
      <c r="A598" s="70"/>
      <c r="B598" s="8"/>
      <c r="C598" s="8"/>
      <c r="D598" s="8"/>
      <c r="E598" s="8"/>
      <c r="F598" s="8"/>
      <c r="G598" s="8"/>
    </row>
    <row r="599" spans="1:7" s="4" customFormat="1" ht="27.75" customHeight="1" x14ac:dyDescent="0.25">
      <c r="A599" s="70"/>
      <c r="B599" s="8"/>
      <c r="C599" s="8"/>
      <c r="D599" s="8"/>
      <c r="E599" s="8"/>
      <c r="F599" s="8"/>
      <c r="G599" s="8"/>
    </row>
    <row r="600" spans="1:7" s="4" customFormat="1" x14ac:dyDescent="0.25">
      <c r="A600" s="70"/>
      <c r="B600" s="8"/>
      <c r="C600" s="8"/>
      <c r="D600" s="8"/>
      <c r="E600" s="8"/>
      <c r="F600" s="8"/>
      <c r="G600" s="8"/>
    </row>
    <row r="601" spans="1:7" s="4" customFormat="1" x14ac:dyDescent="0.25">
      <c r="A601" s="70"/>
      <c r="B601" s="8"/>
      <c r="C601" s="8"/>
      <c r="D601" s="8"/>
      <c r="E601" s="8"/>
      <c r="F601" s="8"/>
      <c r="G601" s="8"/>
    </row>
    <row r="602" spans="1:7" s="4" customFormat="1" x14ac:dyDescent="0.25">
      <c r="A602" s="70"/>
      <c r="B602" s="8"/>
      <c r="C602" s="8"/>
      <c r="D602" s="8"/>
      <c r="E602" s="8"/>
      <c r="F602" s="8"/>
      <c r="G602" s="8"/>
    </row>
    <row r="603" spans="1:7" s="4" customFormat="1" x14ac:dyDescent="0.25">
      <c r="A603" s="70"/>
      <c r="B603" s="8"/>
      <c r="C603" s="8"/>
      <c r="D603" s="8"/>
      <c r="E603" s="8"/>
      <c r="F603" s="8"/>
      <c r="G603" s="8"/>
    </row>
    <row r="604" spans="1:7" s="4" customFormat="1" x14ac:dyDescent="0.25">
      <c r="A604" s="70"/>
      <c r="B604" s="8"/>
      <c r="C604" s="8"/>
      <c r="D604" s="8"/>
      <c r="E604" s="8"/>
      <c r="F604" s="8"/>
      <c r="G604" s="8"/>
    </row>
    <row r="605" spans="1:7" s="4" customFormat="1" x14ac:dyDescent="0.25">
      <c r="A605" s="70"/>
      <c r="B605" s="8"/>
      <c r="C605" s="8"/>
      <c r="D605" s="8"/>
      <c r="E605" s="8"/>
      <c r="F605" s="8"/>
      <c r="G605" s="8"/>
    </row>
    <row r="606" spans="1:7" s="4" customFormat="1" x14ac:dyDescent="0.25">
      <c r="A606" s="70"/>
      <c r="B606" s="8"/>
      <c r="C606" s="8"/>
      <c r="D606" s="8"/>
      <c r="E606" s="8"/>
      <c r="F606" s="8"/>
      <c r="G606" s="8"/>
    </row>
    <row r="607" spans="1:7" s="4" customFormat="1" x14ac:dyDescent="0.25">
      <c r="A607" s="70"/>
      <c r="B607" s="8"/>
      <c r="C607" s="8"/>
      <c r="D607" s="8"/>
      <c r="E607" s="8"/>
      <c r="F607" s="8"/>
      <c r="G607" s="8"/>
    </row>
    <row r="608" spans="1:7" s="4" customFormat="1" x14ac:dyDescent="0.25">
      <c r="A608" s="70"/>
      <c r="B608" s="8"/>
      <c r="C608" s="8"/>
      <c r="D608" s="8"/>
      <c r="E608" s="8"/>
      <c r="F608" s="8"/>
      <c r="G608" s="8"/>
    </row>
    <row r="609" spans="1:7" s="4" customFormat="1" x14ac:dyDescent="0.25">
      <c r="A609" s="70"/>
      <c r="B609" s="8"/>
      <c r="C609" s="8"/>
      <c r="D609" s="8"/>
      <c r="E609" s="8"/>
      <c r="F609" s="8"/>
      <c r="G609" s="8"/>
    </row>
    <row r="610" spans="1:7" s="4" customFormat="1" x14ac:dyDescent="0.25">
      <c r="A610" s="70"/>
      <c r="B610" s="8"/>
      <c r="C610" s="8"/>
      <c r="D610" s="8"/>
      <c r="E610" s="8"/>
      <c r="F610" s="8"/>
      <c r="G610" s="8"/>
    </row>
    <row r="611" spans="1:7" s="4" customFormat="1" x14ac:dyDescent="0.25">
      <c r="A611" s="70"/>
      <c r="B611" s="8"/>
      <c r="C611" s="8"/>
      <c r="D611" s="8"/>
      <c r="E611" s="8"/>
      <c r="F611" s="8"/>
      <c r="G611" s="8"/>
    </row>
    <row r="612" spans="1:7" s="4" customFormat="1" x14ac:dyDescent="0.25">
      <c r="A612" s="70"/>
      <c r="B612" s="8"/>
      <c r="C612" s="8"/>
      <c r="D612" s="8"/>
      <c r="E612" s="8"/>
      <c r="F612" s="8"/>
      <c r="G612" s="8"/>
    </row>
    <row r="613" spans="1:7" s="4" customFormat="1" x14ac:dyDescent="0.25">
      <c r="A613" s="70"/>
      <c r="B613" s="8"/>
      <c r="C613" s="8"/>
      <c r="D613" s="8"/>
      <c r="E613" s="8"/>
      <c r="F613" s="8"/>
      <c r="G613" s="8"/>
    </row>
    <row r="614" spans="1:7" s="4" customFormat="1" x14ac:dyDescent="0.25">
      <c r="A614" s="70"/>
      <c r="B614" s="8"/>
      <c r="C614" s="8"/>
      <c r="D614" s="8"/>
      <c r="E614" s="8"/>
      <c r="F614" s="8"/>
      <c r="G614" s="8"/>
    </row>
    <row r="615" spans="1:7" s="4" customFormat="1" x14ac:dyDescent="0.25">
      <c r="A615" s="70"/>
      <c r="B615" s="8"/>
      <c r="C615" s="8"/>
      <c r="D615" s="8"/>
      <c r="E615" s="8"/>
      <c r="F615" s="8"/>
      <c r="G615" s="8"/>
    </row>
    <row r="616" spans="1:7" s="4" customFormat="1" x14ac:dyDescent="0.25">
      <c r="A616" s="70"/>
      <c r="B616" s="8"/>
      <c r="C616" s="8"/>
      <c r="D616" s="8"/>
      <c r="E616" s="8"/>
      <c r="F616" s="8"/>
      <c r="G616" s="8"/>
    </row>
    <row r="617" spans="1:7" s="4" customFormat="1" x14ac:dyDescent="0.25">
      <c r="A617" s="70"/>
      <c r="B617" s="8"/>
      <c r="C617" s="8"/>
      <c r="D617" s="8"/>
      <c r="E617" s="8"/>
      <c r="F617" s="8"/>
      <c r="G617" s="8"/>
    </row>
    <row r="618" spans="1:7" s="4" customFormat="1" x14ac:dyDescent="0.25">
      <c r="A618" s="70"/>
      <c r="B618" s="8"/>
      <c r="C618" s="8"/>
      <c r="D618" s="8"/>
      <c r="E618" s="8"/>
      <c r="F618" s="8"/>
      <c r="G618" s="8"/>
    </row>
    <row r="619" spans="1:7" s="4" customFormat="1" x14ac:dyDescent="0.25">
      <c r="A619" s="70"/>
      <c r="B619" s="8"/>
      <c r="C619" s="8"/>
      <c r="D619" s="8"/>
      <c r="E619" s="8"/>
      <c r="F619" s="8"/>
      <c r="G619" s="8"/>
    </row>
    <row r="620" spans="1:7" s="4" customFormat="1" x14ac:dyDescent="0.25">
      <c r="A620" s="70"/>
      <c r="B620" s="8"/>
      <c r="C620" s="8"/>
      <c r="D620" s="8"/>
      <c r="E620" s="8"/>
      <c r="F620" s="8"/>
      <c r="G620" s="8"/>
    </row>
    <row r="621" spans="1:7" s="4" customFormat="1" x14ac:dyDescent="0.25">
      <c r="A621" s="70"/>
      <c r="B621" s="8"/>
      <c r="C621" s="8"/>
      <c r="D621" s="8"/>
      <c r="E621" s="8"/>
      <c r="F621" s="8"/>
      <c r="G621" s="8"/>
    </row>
    <row r="622" spans="1:7" s="4" customFormat="1" x14ac:dyDescent="0.25">
      <c r="A622" s="70"/>
      <c r="B622" s="8"/>
      <c r="C622" s="8"/>
      <c r="D622" s="8"/>
      <c r="E622" s="8"/>
      <c r="F622" s="8"/>
      <c r="G622" s="8"/>
    </row>
    <row r="623" spans="1:7" s="4" customFormat="1" x14ac:dyDescent="0.25">
      <c r="A623" s="70"/>
      <c r="B623" s="8"/>
      <c r="C623" s="8"/>
      <c r="D623" s="8"/>
      <c r="E623" s="8"/>
      <c r="F623" s="8"/>
      <c r="G623" s="8"/>
    </row>
    <row r="624" spans="1:7" s="4" customFormat="1" x14ac:dyDescent="0.25">
      <c r="A624" s="70"/>
      <c r="B624" s="8"/>
      <c r="C624" s="8"/>
      <c r="D624" s="8"/>
      <c r="E624" s="8"/>
      <c r="F624" s="8"/>
      <c r="G624" s="8"/>
    </row>
    <row r="625" spans="1:7" s="4" customFormat="1" x14ac:dyDescent="0.25">
      <c r="A625" s="70"/>
      <c r="B625" s="8"/>
      <c r="C625" s="8"/>
      <c r="D625" s="8"/>
      <c r="E625" s="8"/>
      <c r="F625" s="8"/>
      <c r="G625" s="8"/>
    </row>
    <row r="626" spans="1:7" s="4" customFormat="1" x14ac:dyDescent="0.25">
      <c r="A626" s="70"/>
      <c r="B626" s="8"/>
      <c r="C626" s="8"/>
      <c r="D626" s="8"/>
      <c r="E626" s="8"/>
      <c r="F626" s="8"/>
      <c r="G626" s="8"/>
    </row>
    <row r="627" spans="1:7" s="4" customFormat="1" x14ac:dyDescent="0.25">
      <c r="A627" s="70"/>
      <c r="B627" s="8"/>
      <c r="C627" s="8"/>
      <c r="D627" s="8"/>
      <c r="E627" s="8"/>
      <c r="F627" s="8"/>
      <c r="G627" s="8"/>
    </row>
    <row r="628" spans="1:7" s="4" customFormat="1" x14ac:dyDescent="0.25">
      <c r="A628" s="70"/>
      <c r="B628" s="8"/>
      <c r="C628" s="8"/>
      <c r="D628" s="8"/>
      <c r="E628" s="8"/>
      <c r="F628" s="8"/>
      <c r="G628" s="8"/>
    </row>
    <row r="629" spans="1:7" s="4" customFormat="1" x14ac:dyDescent="0.25">
      <c r="A629" s="70"/>
      <c r="B629" s="8"/>
      <c r="C629" s="8"/>
      <c r="D629" s="8"/>
      <c r="E629" s="8"/>
      <c r="F629" s="8"/>
      <c r="G629" s="8"/>
    </row>
    <row r="630" spans="1:7" s="4" customFormat="1" x14ac:dyDescent="0.25">
      <c r="A630" s="70"/>
      <c r="B630" s="8"/>
      <c r="C630" s="8"/>
      <c r="D630" s="8"/>
      <c r="E630" s="8"/>
      <c r="F630" s="8"/>
      <c r="G630" s="8"/>
    </row>
    <row r="631" spans="1:7" s="4" customFormat="1" x14ac:dyDescent="0.25">
      <c r="A631" s="70"/>
      <c r="B631" s="8"/>
      <c r="C631" s="8"/>
      <c r="D631" s="8"/>
      <c r="E631" s="8"/>
      <c r="F631" s="8"/>
      <c r="G631" s="8"/>
    </row>
    <row r="632" spans="1:7" s="4" customFormat="1" x14ac:dyDescent="0.25">
      <c r="A632" s="70"/>
      <c r="B632" s="8"/>
      <c r="C632" s="8"/>
      <c r="D632" s="8"/>
      <c r="E632" s="8"/>
      <c r="F632" s="8"/>
      <c r="G632" s="8"/>
    </row>
    <row r="633" spans="1:7" s="4" customFormat="1" x14ac:dyDescent="0.25">
      <c r="A633" s="70"/>
      <c r="B633" s="8"/>
      <c r="C633" s="8"/>
      <c r="D633" s="8"/>
      <c r="E633" s="8"/>
      <c r="F633" s="8"/>
      <c r="G633" s="8"/>
    </row>
    <row r="634" spans="1:7" s="4" customFormat="1" x14ac:dyDescent="0.25">
      <c r="A634" s="70"/>
      <c r="B634" s="8"/>
      <c r="C634" s="8"/>
      <c r="D634" s="8"/>
      <c r="E634" s="8"/>
      <c r="F634" s="8"/>
      <c r="G634" s="8"/>
    </row>
    <row r="635" spans="1:7" s="4" customFormat="1" x14ac:dyDescent="0.25">
      <c r="A635" s="70"/>
      <c r="B635" s="8"/>
      <c r="C635" s="8"/>
      <c r="D635" s="8"/>
      <c r="E635" s="8"/>
      <c r="F635" s="8"/>
      <c r="G635" s="8"/>
    </row>
    <row r="636" spans="1:7" s="4" customFormat="1" x14ac:dyDescent="0.25">
      <c r="A636" s="70"/>
      <c r="B636" s="8"/>
      <c r="C636" s="8"/>
      <c r="D636" s="8"/>
      <c r="E636" s="8"/>
      <c r="F636" s="8"/>
      <c r="G636" s="8"/>
    </row>
    <row r="637" spans="1:7" s="4" customFormat="1" x14ac:dyDescent="0.25">
      <c r="A637" s="70"/>
      <c r="B637" s="8"/>
      <c r="C637" s="8"/>
      <c r="D637" s="8"/>
      <c r="E637" s="8"/>
      <c r="F637" s="8"/>
      <c r="G637" s="8"/>
    </row>
    <row r="638" spans="1:7" s="4" customFormat="1" x14ac:dyDescent="0.25">
      <c r="A638" s="70"/>
      <c r="B638" s="8"/>
      <c r="C638" s="8"/>
      <c r="D638" s="8"/>
      <c r="E638" s="8"/>
      <c r="F638" s="8"/>
      <c r="G638" s="8"/>
    </row>
    <row r="639" spans="1:7" s="4" customFormat="1" x14ac:dyDescent="0.25">
      <c r="A639" s="70"/>
      <c r="B639" s="8"/>
      <c r="C639" s="8"/>
      <c r="D639" s="8"/>
      <c r="E639" s="8"/>
      <c r="F639" s="8"/>
      <c r="G639" s="8"/>
    </row>
    <row r="640" spans="1:7" s="4" customFormat="1" x14ac:dyDescent="0.25">
      <c r="A640" s="70"/>
      <c r="B640" s="8"/>
      <c r="C640" s="8"/>
      <c r="D640" s="8"/>
      <c r="E640" s="8"/>
      <c r="F640" s="8"/>
      <c r="G640" s="8"/>
    </row>
    <row r="641" spans="1:7" s="4" customFormat="1" x14ac:dyDescent="0.25">
      <c r="A641" s="70"/>
      <c r="B641" s="8"/>
      <c r="C641" s="8"/>
      <c r="D641" s="8"/>
      <c r="E641" s="8"/>
      <c r="F641" s="8"/>
      <c r="G641" s="8"/>
    </row>
    <row r="642" spans="1:7" s="4" customFormat="1" x14ac:dyDescent="0.25">
      <c r="A642" s="70"/>
      <c r="B642" s="8"/>
      <c r="C642" s="8"/>
      <c r="D642" s="8"/>
      <c r="E642" s="8"/>
      <c r="F642" s="8"/>
      <c r="G642" s="8"/>
    </row>
    <row r="643" spans="1:7" s="4" customFormat="1" x14ac:dyDescent="0.25">
      <c r="A643" s="70"/>
      <c r="B643" s="8"/>
      <c r="C643" s="8"/>
      <c r="D643" s="8"/>
      <c r="E643" s="8"/>
      <c r="F643" s="8"/>
      <c r="G643" s="8"/>
    </row>
    <row r="644" spans="1:7" s="4" customFormat="1" x14ac:dyDescent="0.25">
      <c r="A644" s="70"/>
      <c r="B644" s="8"/>
      <c r="C644" s="8"/>
      <c r="D644" s="8"/>
      <c r="E644" s="8"/>
      <c r="F644" s="8"/>
      <c r="G644" s="8"/>
    </row>
    <row r="645" spans="1:7" s="4" customFormat="1" x14ac:dyDescent="0.25">
      <c r="A645" s="70"/>
      <c r="B645" s="8"/>
      <c r="C645" s="8"/>
      <c r="D645" s="8"/>
      <c r="E645" s="8"/>
      <c r="F645" s="8"/>
      <c r="G645" s="8"/>
    </row>
    <row r="646" spans="1:7" s="4" customFormat="1" x14ac:dyDescent="0.25">
      <c r="A646" s="70"/>
      <c r="B646" s="8"/>
      <c r="C646" s="8"/>
      <c r="D646" s="8"/>
      <c r="E646" s="8"/>
      <c r="F646" s="8"/>
      <c r="G646" s="8"/>
    </row>
    <row r="647" spans="1:7" s="4" customFormat="1" x14ac:dyDescent="0.25">
      <c r="A647" s="70"/>
      <c r="B647" s="8"/>
      <c r="C647" s="8"/>
      <c r="D647" s="8"/>
      <c r="E647" s="8"/>
      <c r="F647" s="8"/>
      <c r="G647" s="8"/>
    </row>
    <row r="648" spans="1:7" s="4" customFormat="1" x14ac:dyDescent="0.25">
      <c r="A648" s="70"/>
      <c r="B648" s="8"/>
      <c r="C648" s="8"/>
      <c r="D648" s="8"/>
      <c r="E648" s="8"/>
      <c r="F648" s="8"/>
      <c r="G648" s="8"/>
    </row>
    <row r="649" spans="1:7" s="4" customFormat="1" x14ac:dyDescent="0.25">
      <c r="A649" s="70"/>
      <c r="B649" s="8"/>
      <c r="C649" s="8"/>
      <c r="D649" s="8"/>
      <c r="E649" s="8"/>
      <c r="F649" s="8"/>
      <c r="G649" s="8"/>
    </row>
    <row r="650" spans="1:7" s="4" customFormat="1" x14ac:dyDescent="0.25">
      <c r="A650" s="70"/>
      <c r="B650" s="8"/>
      <c r="C650" s="8"/>
      <c r="D650" s="8"/>
      <c r="E650" s="8"/>
      <c r="F650" s="8"/>
      <c r="G650" s="8"/>
    </row>
    <row r="651" spans="1:7" s="4" customFormat="1" x14ac:dyDescent="0.25">
      <c r="A651" s="70"/>
      <c r="B651" s="8"/>
      <c r="C651" s="8"/>
      <c r="D651" s="8"/>
      <c r="E651" s="8"/>
      <c r="F651" s="8"/>
      <c r="G651" s="8"/>
    </row>
    <row r="652" spans="1:7" s="4" customFormat="1" x14ac:dyDescent="0.25">
      <c r="A652" s="70"/>
      <c r="B652" s="8"/>
      <c r="C652" s="8"/>
      <c r="D652" s="8"/>
      <c r="E652" s="8"/>
      <c r="F652" s="8"/>
      <c r="G652" s="8"/>
    </row>
    <row r="653" spans="1:7" s="4" customFormat="1" x14ac:dyDescent="0.25">
      <c r="A653" s="70"/>
      <c r="B653" s="8"/>
      <c r="C653" s="8"/>
      <c r="D653" s="8"/>
      <c r="E653" s="8"/>
      <c r="F653" s="8"/>
      <c r="G653" s="8"/>
    </row>
    <row r="654" spans="1:7" s="4" customFormat="1" x14ac:dyDescent="0.25">
      <c r="A654" s="70"/>
      <c r="B654" s="8"/>
      <c r="C654" s="8"/>
      <c r="D654" s="8"/>
      <c r="E654" s="8"/>
      <c r="F654" s="8"/>
      <c r="G654" s="8"/>
    </row>
    <row r="655" spans="1:7" s="4" customFormat="1" x14ac:dyDescent="0.25">
      <c r="A655" s="70"/>
      <c r="B655" s="8"/>
      <c r="C655" s="8"/>
      <c r="D655" s="8"/>
      <c r="E655" s="8"/>
      <c r="F655" s="8"/>
      <c r="G655" s="8"/>
    </row>
    <row r="656" spans="1:7" s="4" customFormat="1" x14ac:dyDescent="0.25">
      <c r="A656" s="70"/>
      <c r="B656" s="8"/>
      <c r="C656" s="8"/>
      <c r="D656" s="8"/>
      <c r="E656" s="8"/>
      <c r="F656" s="8"/>
      <c r="G656" s="8"/>
    </row>
    <row r="657" spans="1:7" s="4" customFormat="1" x14ac:dyDescent="0.25">
      <c r="A657" s="70"/>
      <c r="B657" s="8"/>
      <c r="C657" s="8"/>
      <c r="D657" s="8"/>
      <c r="E657" s="8"/>
      <c r="F657" s="8"/>
      <c r="G657" s="8"/>
    </row>
    <row r="658" spans="1:7" s="4" customFormat="1" x14ac:dyDescent="0.25">
      <c r="A658" s="70"/>
      <c r="B658" s="8"/>
      <c r="C658" s="8"/>
      <c r="D658" s="8"/>
      <c r="E658" s="8"/>
      <c r="F658" s="8"/>
      <c r="G658" s="8"/>
    </row>
    <row r="659" spans="1:7" s="4" customFormat="1" x14ac:dyDescent="0.25">
      <c r="A659" s="70"/>
      <c r="B659" s="8"/>
      <c r="C659" s="8"/>
      <c r="D659" s="8"/>
      <c r="E659" s="8"/>
      <c r="F659" s="8"/>
      <c r="G659" s="8"/>
    </row>
    <row r="660" spans="1:7" s="4" customFormat="1" x14ac:dyDescent="0.25">
      <c r="A660" s="70"/>
      <c r="B660" s="8"/>
      <c r="C660" s="8"/>
      <c r="D660" s="8"/>
      <c r="E660" s="8"/>
      <c r="F660" s="8"/>
      <c r="G660" s="8"/>
    </row>
    <row r="661" spans="1:7" s="4" customFormat="1" x14ac:dyDescent="0.25">
      <c r="A661" s="70"/>
      <c r="B661" s="8"/>
      <c r="C661" s="8"/>
      <c r="D661" s="8"/>
      <c r="E661" s="8"/>
      <c r="F661" s="8"/>
      <c r="G661" s="8"/>
    </row>
    <row r="662" spans="1:7" s="4" customFormat="1" x14ac:dyDescent="0.25">
      <c r="A662" s="70"/>
      <c r="B662" s="8"/>
      <c r="C662" s="8"/>
      <c r="D662" s="8"/>
      <c r="E662" s="8"/>
      <c r="F662" s="8"/>
      <c r="G662" s="8"/>
    </row>
    <row r="663" spans="1:7" s="4" customFormat="1" x14ac:dyDescent="0.25">
      <c r="A663" s="70"/>
      <c r="B663" s="8"/>
      <c r="C663" s="8"/>
      <c r="D663" s="8"/>
      <c r="E663" s="8"/>
      <c r="F663" s="8"/>
      <c r="G663" s="8"/>
    </row>
    <row r="664" spans="1:7" s="4" customFormat="1" x14ac:dyDescent="0.25">
      <c r="A664" s="70"/>
      <c r="B664" s="8"/>
      <c r="C664" s="8"/>
      <c r="D664" s="8"/>
      <c r="E664" s="8"/>
      <c r="F664" s="8"/>
      <c r="G664" s="8"/>
    </row>
    <row r="665" spans="1:7" s="4" customFormat="1" x14ac:dyDescent="0.25">
      <c r="A665" s="70"/>
      <c r="B665" s="8"/>
      <c r="C665" s="8"/>
      <c r="D665" s="8"/>
      <c r="E665" s="8"/>
      <c r="F665" s="8"/>
      <c r="G665" s="8"/>
    </row>
    <row r="666" spans="1:7" s="4" customFormat="1" x14ac:dyDescent="0.25">
      <c r="A666" s="70"/>
      <c r="B666" s="8"/>
      <c r="C666" s="8"/>
      <c r="D666" s="8"/>
      <c r="E666" s="8"/>
      <c r="F666" s="8"/>
      <c r="G666" s="8"/>
    </row>
    <row r="667" spans="1:7" s="4" customFormat="1" x14ac:dyDescent="0.25">
      <c r="A667" s="70"/>
      <c r="B667" s="8"/>
      <c r="C667" s="8"/>
      <c r="D667" s="8"/>
      <c r="E667" s="8"/>
      <c r="F667" s="8"/>
      <c r="G667" s="8"/>
    </row>
    <row r="668" spans="1:7" s="4" customFormat="1" x14ac:dyDescent="0.25">
      <c r="A668" s="70"/>
      <c r="B668" s="8"/>
      <c r="C668" s="8"/>
      <c r="D668" s="8"/>
      <c r="E668" s="8"/>
      <c r="F668" s="8"/>
      <c r="G668" s="8"/>
    </row>
    <row r="669" spans="1:7" s="4" customFormat="1" x14ac:dyDescent="0.25">
      <c r="A669" s="70"/>
      <c r="B669" s="8"/>
      <c r="C669" s="8"/>
      <c r="D669" s="8"/>
      <c r="E669" s="8"/>
      <c r="F669" s="8"/>
      <c r="G669" s="8"/>
    </row>
    <row r="670" spans="1:7" s="4" customFormat="1" x14ac:dyDescent="0.25">
      <c r="A670" s="70"/>
      <c r="B670" s="8"/>
      <c r="C670" s="8"/>
      <c r="D670" s="8"/>
      <c r="E670" s="8"/>
      <c r="F670" s="8"/>
      <c r="G670" s="8"/>
    </row>
    <row r="671" spans="1:7" s="4" customFormat="1" x14ac:dyDescent="0.25">
      <c r="A671" s="70"/>
      <c r="B671" s="8"/>
      <c r="C671" s="8"/>
      <c r="D671" s="8"/>
      <c r="E671" s="8"/>
      <c r="F671" s="8"/>
      <c r="G671" s="8"/>
    </row>
    <row r="672" spans="1:7" s="4" customFormat="1" x14ac:dyDescent="0.25">
      <c r="A672" s="70"/>
      <c r="B672" s="8"/>
      <c r="C672" s="8"/>
      <c r="D672" s="8"/>
      <c r="E672" s="8"/>
      <c r="F672" s="8"/>
      <c r="G672" s="8"/>
    </row>
    <row r="673" spans="1:7" s="4" customFormat="1" x14ac:dyDescent="0.25">
      <c r="A673" s="70"/>
      <c r="B673" s="8"/>
      <c r="C673" s="8"/>
      <c r="D673" s="8"/>
      <c r="E673" s="8"/>
      <c r="F673" s="8"/>
      <c r="G673" s="8"/>
    </row>
    <row r="674" spans="1:7" s="4" customFormat="1" x14ac:dyDescent="0.25">
      <c r="A674" s="70"/>
      <c r="B674" s="8"/>
      <c r="C674" s="8"/>
      <c r="D674" s="8"/>
      <c r="E674" s="8"/>
      <c r="F674" s="8"/>
      <c r="G674" s="8"/>
    </row>
    <row r="675" spans="1:7" s="4" customFormat="1" x14ac:dyDescent="0.25">
      <c r="A675" s="70"/>
      <c r="B675" s="8"/>
      <c r="C675" s="8"/>
      <c r="D675" s="8"/>
      <c r="E675" s="8"/>
      <c r="F675" s="8"/>
      <c r="G675" s="8"/>
    </row>
    <row r="676" spans="1:7" s="4" customFormat="1" x14ac:dyDescent="0.25">
      <c r="A676" s="70"/>
      <c r="B676" s="8"/>
      <c r="C676" s="8"/>
      <c r="D676" s="8"/>
      <c r="E676" s="8"/>
      <c r="F676" s="8"/>
      <c r="G676" s="8"/>
    </row>
    <row r="677" spans="1:7" s="4" customFormat="1" x14ac:dyDescent="0.25">
      <c r="A677" s="70"/>
      <c r="B677" s="8"/>
      <c r="C677" s="8"/>
      <c r="D677" s="8"/>
      <c r="E677" s="8"/>
      <c r="F677" s="8"/>
      <c r="G677" s="8"/>
    </row>
    <row r="678" spans="1:7" s="4" customFormat="1" x14ac:dyDescent="0.25">
      <c r="A678" s="70"/>
      <c r="B678" s="8"/>
      <c r="C678" s="8"/>
      <c r="D678" s="8"/>
      <c r="E678" s="8"/>
      <c r="F678" s="8"/>
      <c r="G678" s="8"/>
    </row>
    <row r="679" spans="1:7" s="4" customFormat="1" x14ac:dyDescent="0.25">
      <c r="A679" s="70"/>
      <c r="B679" s="8"/>
      <c r="C679" s="8"/>
      <c r="D679" s="8"/>
      <c r="E679" s="8"/>
      <c r="F679" s="8"/>
      <c r="G679" s="8"/>
    </row>
    <row r="680" spans="1:7" s="4" customFormat="1" x14ac:dyDescent="0.25">
      <c r="A680" s="70"/>
      <c r="B680" s="8"/>
      <c r="C680" s="8"/>
      <c r="D680" s="8"/>
      <c r="E680" s="8"/>
      <c r="F680" s="8"/>
      <c r="G680" s="8"/>
    </row>
    <row r="681" spans="1:7" s="4" customFormat="1" x14ac:dyDescent="0.25">
      <c r="A681" s="70"/>
      <c r="B681" s="8"/>
      <c r="C681" s="8"/>
      <c r="D681" s="8"/>
      <c r="E681" s="8"/>
      <c r="F681" s="8"/>
      <c r="G681" s="8"/>
    </row>
    <row r="682" spans="1:7" s="4" customFormat="1" x14ac:dyDescent="0.25">
      <c r="A682" s="70"/>
      <c r="B682" s="8"/>
      <c r="C682" s="8"/>
      <c r="D682" s="8"/>
      <c r="E682" s="8"/>
      <c r="F682" s="8"/>
      <c r="G682" s="8"/>
    </row>
    <row r="683" spans="1:7" s="4" customFormat="1" x14ac:dyDescent="0.25">
      <c r="A683" s="70"/>
      <c r="B683" s="8"/>
      <c r="C683" s="8"/>
      <c r="D683" s="8"/>
      <c r="E683" s="8"/>
      <c r="F683" s="8"/>
      <c r="G683" s="8"/>
    </row>
    <row r="684" spans="1:7" s="4" customFormat="1" x14ac:dyDescent="0.25">
      <c r="A684" s="70"/>
      <c r="B684" s="8"/>
      <c r="C684" s="8"/>
      <c r="D684" s="8"/>
      <c r="E684" s="8"/>
      <c r="F684" s="8"/>
      <c r="G684" s="8"/>
    </row>
    <row r="685" spans="1:7" s="4" customFormat="1" x14ac:dyDescent="0.25">
      <c r="A685" s="70"/>
      <c r="B685" s="8"/>
      <c r="C685" s="8"/>
      <c r="D685" s="8"/>
      <c r="E685" s="8"/>
      <c r="F685" s="8"/>
      <c r="G685" s="8"/>
    </row>
    <row r="686" spans="1:7" s="4" customFormat="1" x14ac:dyDescent="0.25">
      <c r="A686" s="70"/>
      <c r="B686" s="8"/>
      <c r="C686" s="8"/>
      <c r="D686" s="8"/>
      <c r="E686" s="8"/>
      <c r="F686" s="8"/>
      <c r="G686" s="8"/>
    </row>
    <row r="687" spans="1:7" s="4" customFormat="1" x14ac:dyDescent="0.25">
      <c r="A687" s="70"/>
      <c r="B687" s="8"/>
      <c r="C687" s="8"/>
      <c r="D687" s="8"/>
      <c r="E687" s="8"/>
      <c r="F687" s="8"/>
      <c r="G687" s="8"/>
    </row>
    <row r="688" spans="1:7" s="4" customFormat="1" x14ac:dyDescent="0.25">
      <c r="A688" s="70"/>
      <c r="B688" s="8"/>
      <c r="C688" s="8"/>
      <c r="D688" s="8"/>
      <c r="E688" s="8"/>
      <c r="F688" s="8"/>
      <c r="G688" s="8"/>
    </row>
    <row r="689" spans="1:7" s="4" customFormat="1" x14ac:dyDescent="0.25">
      <c r="A689" s="70"/>
      <c r="B689" s="8"/>
      <c r="C689" s="8"/>
      <c r="D689" s="8"/>
      <c r="E689" s="8"/>
      <c r="F689" s="8"/>
      <c r="G689" s="8"/>
    </row>
    <row r="690" spans="1:7" s="4" customFormat="1" x14ac:dyDescent="0.25">
      <c r="A690" s="70"/>
      <c r="B690" s="8"/>
      <c r="C690" s="8"/>
      <c r="D690" s="8"/>
      <c r="E690" s="8"/>
      <c r="F690" s="8"/>
      <c r="G690" s="8"/>
    </row>
    <row r="691" spans="1:7" s="4" customFormat="1" x14ac:dyDescent="0.25">
      <c r="A691" s="70"/>
      <c r="B691" s="8"/>
      <c r="C691" s="8"/>
      <c r="D691" s="8"/>
      <c r="E691" s="8"/>
      <c r="F691" s="8"/>
      <c r="G691" s="8"/>
    </row>
    <row r="692" spans="1:7" s="4" customFormat="1" x14ac:dyDescent="0.25">
      <c r="A692" s="70"/>
      <c r="B692" s="8"/>
      <c r="C692" s="8"/>
      <c r="D692" s="8"/>
      <c r="E692" s="8"/>
      <c r="F692" s="8"/>
      <c r="G692" s="8"/>
    </row>
    <row r="693" spans="1:7" s="4" customFormat="1" x14ac:dyDescent="0.25">
      <c r="A693" s="70"/>
      <c r="B693" s="8"/>
      <c r="C693" s="8"/>
      <c r="D693" s="8"/>
      <c r="E693" s="8"/>
      <c r="F693" s="8"/>
      <c r="G693" s="8"/>
    </row>
    <row r="694" spans="1:7" s="4" customFormat="1" x14ac:dyDescent="0.25">
      <c r="A694" s="70"/>
      <c r="B694" s="8"/>
      <c r="C694" s="8"/>
      <c r="D694" s="8"/>
      <c r="E694" s="8"/>
      <c r="F694" s="8"/>
      <c r="G694" s="8"/>
    </row>
    <row r="695" spans="1:7" s="4" customFormat="1" x14ac:dyDescent="0.25">
      <c r="A695" s="70"/>
      <c r="B695" s="8"/>
      <c r="C695" s="8"/>
      <c r="D695" s="8"/>
      <c r="E695" s="8"/>
      <c r="F695" s="8"/>
      <c r="G695" s="8"/>
    </row>
    <row r="696" spans="1:7" s="4" customFormat="1" x14ac:dyDescent="0.25">
      <c r="A696" s="70"/>
      <c r="B696" s="8"/>
      <c r="C696" s="8"/>
      <c r="D696" s="8"/>
      <c r="E696" s="8"/>
      <c r="F696" s="8"/>
      <c r="G696" s="8"/>
    </row>
    <row r="697" spans="1:7" s="4" customFormat="1" x14ac:dyDescent="0.25">
      <c r="A697" s="70"/>
      <c r="B697" s="8"/>
      <c r="C697" s="8"/>
      <c r="D697" s="8"/>
      <c r="E697" s="8"/>
      <c r="F697" s="8"/>
      <c r="G697" s="8"/>
    </row>
    <row r="698" spans="1:7" s="4" customFormat="1" x14ac:dyDescent="0.25">
      <c r="A698" s="70"/>
      <c r="B698" s="8"/>
      <c r="C698" s="8"/>
      <c r="D698" s="8"/>
      <c r="E698" s="8"/>
      <c r="F698" s="8"/>
      <c r="G698" s="8"/>
    </row>
    <row r="699" spans="1:7" s="4" customFormat="1" x14ac:dyDescent="0.25">
      <c r="A699" s="70"/>
      <c r="B699" s="8"/>
      <c r="C699" s="8"/>
      <c r="D699" s="8"/>
      <c r="E699" s="8"/>
      <c r="F699" s="8"/>
      <c r="G699" s="8"/>
    </row>
    <row r="700" spans="1:7" s="4" customFormat="1" x14ac:dyDescent="0.25">
      <c r="A700" s="70"/>
      <c r="B700" s="8"/>
      <c r="C700" s="8"/>
      <c r="D700" s="8"/>
      <c r="E700" s="8"/>
      <c r="F700" s="8"/>
      <c r="G700" s="8"/>
    </row>
    <row r="701" spans="1:7" s="4" customFormat="1" x14ac:dyDescent="0.25">
      <c r="A701" s="70"/>
      <c r="B701" s="8"/>
      <c r="C701" s="8"/>
      <c r="D701" s="8"/>
      <c r="E701" s="8"/>
      <c r="F701" s="8"/>
      <c r="G701" s="8"/>
    </row>
    <row r="702" spans="1:7" s="4" customFormat="1" x14ac:dyDescent="0.25">
      <c r="A702" s="70"/>
      <c r="B702" s="8"/>
      <c r="C702" s="8"/>
      <c r="D702" s="8"/>
      <c r="E702" s="8"/>
      <c r="F702" s="8"/>
      <c r="G702" s="8"/>
    </row>
    <row r="703" spans="1:7" s="4" customFormat="1" x14ac:dyDescent="0.25">
      <c r="A703" s="70"/>
      <c r="B703" s="8"/>
      <c r="C703" s="8"/>
      <c r="D703" s="8"/>
      <c r="E703" s="8"/>
      <c r="F703" s="8"/>
      <c r="G703" s="8"/>
    </row>
    <row r="704" spans="1:7" s="4" customFormat="1" x14ac:dyDescent="0.25">
      <c r="A704" s="70"/>
      <c r="B704" s="8"/>
      <c r="C704" s="8"/>
      <c r="D704" s="8"/>
      <c r="E704" s="8"/>
      <c r="F704" s="8"/>
      <c r="G704" s="8"/>
    </row>
    <row r="705" spans="1:7" s="4" customFormat="1" x14ac:dyDescent="0.25">
      <c r="A705" s="70"/>
      <c r="B705" s="8"/>
      <c r="C705" s="8"/>
      <c r="D705" s="8"/>
      <c r="E705" s="8"/>
      <c r="F705" s="8"/>
      <c r="G705" s="8"/>
    </row>
    <row r="706" spans="1:7" s="4" customFormat="1" x14ac:dyDescent="0.25">
      <c r="A706" s="70"/>
      <c r="B706" s="8"/>
      <c r="C706" s="8"/>
      <c r="D706" s="8"/>
      <c r="E706" s="8"/>
      <c r="F706" s="8"/>
      <c r="G706" s="8"/>
    </row>
    <row r="707" spans="1:7" s="4" customFormat="1" x14ac:dyDescent="0.25">
      <c r="A707" s="70"/>
      <c r="B707" s="8"/>
      <c r="C707" s="8"/>
      <c r="D707" s="8"/>
      <c r="E707" s="8"/>
      <c r="F707" s="8"/>
      <c r="G707" s="8"/>
    </row>
    <row r="708" spans="1:7" s="4" customFormat="1" x14ac:dyDescent="0.25">
      <c r="A708" s="70"/>
      <c r="B708" s="8"/>
      <c r="C708" s="8"/>
      <c r="D708" s="8"/>
      <c r="E708" s="8"/>
      <c r="F708" s="8"/>
      <c r="G708" s="8"/>
    </row>
    <row r="709" spans="1:7" s="4" customFormat="1" x14ac:dyDescent="0.25">
      <c r="A709" s="70"/>
      <c r="B709" s="8"/>
      <c r="C709" s="8"/>
      <c r="D709" s="8"/>
      <c r="E709" s="8"/>
      <c r="F709" s="8"/>
      <c r="G709" s="8"/>
    </row>
    <row r="710" spans="1:7" s="4" customFormat="1" x14ac:dyDescent="0.25">
      <c r="A710" s="70"/>
      <c r="B710" s="8"/>
      <c r="C710" s="8"/>
      <c r="D710" s="8"/>
      <c r="E710" s="8"/>
      <c r="F710" s="8"/>
      <c r="G710" s="8"/>
    </row>
    <row r="711" spans="1:7" s="4" customFormat="1" x14ac:dyDescent="0.25">
      <c r="A711" s="70"/>
      <c r="B711" s="8"/>
      <c r="C711" s="8"/>
      <c r="D711" s="8"/>
      <c r="E711" s="8"/>
      <c r="F711" s="8"/>
      <c r="G711" s="8"/>
    </row>
    <row r="712" spans="1:7" s="4" customFormat="1" x14ac:dyDescent="0.25">
      <c r="A712" s="70"/>
      <c r="B712" s="8"/>
      <c r="C712" s="8"/>
      <c r="D712" s="8"/>
      <c r="E712" s="8"/>
      <c r="F712" s="8"/>
      <c r="G712" s="8"/>
    </row>
    <row r="713" spans="1:7" s="4" customFormat="1" x14ac:dyDescent="0.25">
      <c r="A713" s="70"/>
      <c r="B713" s="8"/>
      <c r="C713" s="8"/>
      <c r="D713" s="8"/>
      <c r="E713" s="8"/>
      <c r="F713" s="8"/>
      <c r="G713" s="8"/>
    </row>
    <row r="714" spans="1:7" s="4" customFormat="1" x14ac:dyDescent="0.25">
      <c r="A714" s="70"/>
      <c r="B714" s="8"/>
      <c r="C714" s="8"/>
      <c r="D714" s="8"/>
      <c r="E714" s="8"/>
      <c r="F714" s="8"/>
      <c r="G714" s="8"/>
    </row>
    <row r="715" spans="1:7" s="4" customFormat="1" x14ac:dyDescent="0.25">
      <c r="A715" s="70"/>
      <c r="B715" s="8"/>
      <c r="C715" s="8"/>
      <c r="D715" s="8"/>
      <c r="E715" s="8"/>
      <c r="F715" s="8"/>
      <c r="G715" s="8"/>
    </row>
    <row r="716" spans="1:7" s="4" customFormat="1" x14ac:dyDescent="0.25">
      <c r="A716" s="70"/>
      <c r="B716" s="8"/>
      <c r="C716" s="8"/>
      <c r="D716" s="8"/>
      <c r="E716" s="8"/>
      <c r="F716" s="8"/>
      <c r="G716" s="8"/>
    </row>
    <row r="717" spans="1:7" s="4" customFormat="1" x14ac:dyDescent="0.25">
      <c r="A717" s="70"/>
      <c r="B717" s="8"/>
      <c r="C717" s="8"/>
      <c r="D717" s="8"/>
      <c r="E717" s="8"/>
      <c r="F717" s="8"/>
      <c r="G717" s="8"/>
    </row>
    <row r="718" spans="1:7" s="4" customFormat="1" x14ac:dyDescent="0.25">
      <c r="A718" s="70"/>
      <c r="B718" s="8"/>
      <c r="C718" s="8"/>
      <c r="D718" s="8"/>
      <c r="E718" s="8"/>
      <c r="F718" s="8"/>
      <c r="G718" s="8"/>
    </row>
    <row r="719" spans="1:7" s="4" customFormat="1" x14ac:dyDescent="0.25">
      <c r="A719" s="70"/>
      <c r="B719" s="8"/>
      <c r="C719" s="8"/>
      <c r="D719" s="8"/>
      <c r="E719" s="8"/>
      <c r="F719" s="8"/>
      <c r="G719" s="8"/>
    </row>
    <row r="720" spans="1:7" s="4" customFormat="1" x14ac:dyDescent="0.25">
      <c r="A720" s="70"/>
      <c r="B720" s="8"/>
      <c r="C720" s="8"/>
      <c r="D720" s="8"/>
      <c r="E720" s="8"/>
      <c r="F720" s="8"/>
      <c r="G720" s="8"/>
    </row>
    <row r="721" spans="1:7" s="4" customFormat="1" x14ac:dyDescent="0.25">
      <c r="A721" s="70"/>
      <c r="B721" s="8"/>
      <c r="C721" s="8"/>
      <c r="D721" s="8"/>
      <c r="E721" s="8"/>
      <c r="F721" s="8"/>
      <c r="G721" s="8"/>
    </row>
    <row r="722" spans="1:7" s="4" customFormat="1" x14ac:dyDescent="0.25">
      <c r="A722" s="70"/>
      <c r="B722" s="8"/>
      <c r="C722" s="8"/>
      <c r="D722" s="8"/>
      <c r="E722" s="8"/>
      <c r="F722" s="8"/>
      <c r="G722" s="8"/>
    </row>
    <row r="723" spans="1:7" s="4" customFormat="1" x14ac:dyDescent="0.25">
      <c r="A723" s="70"/>
      <c r="B723" s="8"/>
      <c r="C723" s="8"/>
      <c r="D723" s="8"/>
      <c r="E723" s="8"/>
      <c r="F723" s="8"/>
      <c r="G723" s="8"/>
    </row>
    <row r="724" spans="1:7" s="4" customFormat="1" x14ac:dyDescent="0.25">
      <c r="A724" s="70"/>
      <c r="B724" s="8"/>
      <c r="C724" s="8"/>
      <c r="D724" s="8"/>
      <c r="E724" s="8"/>
      <c r="F724" s="8"/>
      <c r="G724" s="8"/>
    </row>
    <row r="725" spans="1:7" s="4" customFormat="1" x14ac:dyDescent="0.25">
      <c r="A725" s="70"/>
      <c r="B725" s="8"/>
      <c r="C725" s="8"/>
      <c r="D725" s="8"/>
      <c r="E725" s="8"/>
      <c r="F725" s="8"/>
      <c r="G725" s="8"/>
    </row>
    <row r="726" spans="1:7" s="4" customFormat="1" x14ac:dyDescent="0.25">
      <c r="A726" s="70"/>
      <c r="B726" s="8"/>
      <c r="C726" s="8"/>
      <c r="D726" s="8"/>
      <c r="E726" s="8"/>
      <c r="F726" s="8"/>
      <c r="G726" s="8"/>
    </row>
    <row r="727" spans="1:7" s="4" customFormat="1" x14ac:dyDescent="0.25">
      <c r="A727" s="70"/>
      <c r="B727" s="8"/>
      <c r="C727" s="8"/>
      <c r="D727" s="8"/>
      <c r="E727" s="8"/>
      <c r="F727" s="8"/>
      <c r="G727" s="8"/>
    </row>
    <row r="728" spans="1:7" s="4" customFormat="1" x14ac:dyDescent="0.25">
      <c r="A728" s="70"/>
      <c r="B728" s="8"/>
      <c r="C728" s="8"/>
      <c r="D728" s="8"/>
      <c r="E728" s="8"/>
      <c r="F728" s="8"/>
      <c r="G728" s="8"/>
    </row>
    <row r="729" spans="1:7" s="4" customFormat="1" x14ac:dyDescent="0.25">
      <c r="A729" s="70"/>
      <c r="B729" s="8"/>
      <c r="C729" s="8"/>
      <c r="D729" s="8"/>
      <c r="E729" s="8"/>
      <c r="F729" s="8"/>
      <c r="G729" s="8"/>
    </row>
    <row r="730" spans="1:7" s="4" customFormat="1" x14ac:dyDescent="0.25">
      <c r="A730" s="70"/>
      <c r="B730" s="8"/>
      <c r="C730" s="8"/>
      <c r="D730" s="8"/>
      <c r="E730" s="8"/>
      <c r="F730" s="8"/>
      <c r="G730" s="8"/>
    </row>
    <row r="731" spans="1:7" s="4" customFormat="1" x14ac:dyDescent="0.25">
      <c r="A731" s="70"/>
      <c r="B731" s="8"/>
      <c r="C731" s="8"/>
      <c r="D731" s="8"/>
      <c r="E731" s="8"/>
      <c r="F731" s="8"/>
      <c r="G731" s="8"/>
    </row>
    <row r="732" spans="1:7" s="4" customFormat="1" x14ac:dyDescent="0.25">
      <c r="A732" s="70"/>
      <c r="B732" s="8"/>
      <c r="C732" s="8"/>
      <c r="D732" s="8"/>
      <c r="E732" s="8"/>
      <c r="F732" s="8"/>
      <c r="G732" s="8"/>
    </row>
    <row r="733" spans="1:7" s="4" customFormat="1" x14ac:dyDescent="0.25">
      <c r="A733" s="70"/>
      <c r="B733" s="8"/>
      <c r="C733" s="8"/>
      <c r="D733" s="8"/>
      <c r="E733" s="8"/>
      <c r="F733" s="8"/>
      <c r="G733" s="8"/>
    </row>
    <row r="734" spans="1:7" s="4" customFormat="1" x14ac:dyDescent="0.25">
      <c r="A734" s="70"/>
      <c r="B734" s="8"/>
      <c r="C734" s="8"/>
      <c r="D734" s="8"/>
      <c r="E734" s="8"/>
      <c r="F734" s="8"/>
      <c r="G734" s="8"/>
    </row>
    <row r="735" spans="1:7" s="4" customFormat="1" x14ac:dyDescent="0.25">
      <c r="A735" s="70"/>
      <c r="B735" s="8"/>
      <c r="C735" s="8"/>
      <c r="D735" s="8"/>
      <c r="E735" s="8"/>
      <c r="F735" s="8"/>
      <c r="G735" s="8"/>
    </row>
    <row r="736" spans="1:7" s="4" customFormat="1" x14ac:dyDescent="0.25">
      <c r="A736" s="70"/>
      <c r="B736" s="8"/>
      <c r="C736" s="8"/>
      <c r="D736" s="8"/>
      <c r="E736" s="8"/>
      <c r="F736" s="8"/>
      <c r="G736" s="8"/>
    </row>
    <row r="737" spans="1:7" s="4" customFormat="1" x14ac:dyDescent="0.25">
      <c r="A737" s="70"/>
      <c r="B737" s="8"/>
      <c r="C737" s="8"/>
      <c r="D737" s="8"/>
      <c r="E737" s="8"/>
      <c r="F737" s="8"/>
      <c r="G737" s="8"/>
    </row>
    <row r="738" spans="1:7" s="4" customFormat="1" x14ac:dyDescent="0.25">
      <c r="A738" s="70"/>
      <c r="B738" s="8"/>
      <c r="C738" s="8"/>
      <c r="D738" s="8"/>
      <c r="E738" s="8"/>
      <c r="F738" s="8"/>
      <c r="G738" s="8"/>
    </row>
    <row r="739" spans="1:7" s="4" customFormat="1" x14ac:dyDescent="0.25">
      <c r="A739" s="70"/>
      <c r="B739" s="8"/>
      <c r="C739" s="8"/>
      <c r="D739" s="8"/>
      <c r="E739" s="8"/>
      <c r="F739" s="8"/>
      <c r="G739" s="8"/>
    </row>
    <row r="740" spans="1:7" s="4" customFormat="1" x14ac:dyDescent="0.25">
      <c r="A740" s="70"/>
      <c r="B740" s="8"/>
      <c r="C740" s="8"/>
      <c r="D740" s="8"/>
      <c r="E740" s="8"/>
      <c r="F740" s="8"/>
      <c r="G740" s="8"/>
    </row>
    <row r="741" spans="1:7" s="4" customFormat="1" x14ac:dyDescent="0.25">
      <c r="A741" s="70"/>
      <c r="B741" s="8"/>
      <c r="C741" s="8"/>
      <c r="D741" s="8"/>
      <c r="E741" s="8"/>
      <c r="F741" s="8"/>
      <c r="G741" s="8"/>
    </row>
    <row r="742" spans="1:7" s="4" customFormat="1" x14ac:dyDescent="0.25">
      <c r="A742" s="70"/>
      <c r="B742" s="8"/>
      <c r="C742" s="8"/>
      <c r="D742" s="8"/>
      <c r="E742" s="8"/>
      <c r="F742" s="8"/>
      <c r="G742" s="8"/>
    </row>
    <row r="743" spans="1:7" s="4" customFormat="1" x14ac:dyDescent="0.25">
      <c r="A743" s="70"/>
      <c r="B743" s="8"/>
      <c r="C743" s="8"/>
      <c r="D743" s="8"/>
      <c r="E743" s="8"/>
      <c r="F743" s="8"/>
      <c r="G743" s="8"/>
    </row>
    <row r="744" spans="1:7" s="4" customFormat="1" x14ac:dyDescent="0.25">
      <c r="A744" s="70"/>
      <c r="B744" s="8"/>
      <c r="C744" s="8"/>
      <c r="D744" s="8"/>
      <c r="E744" s="8"/>
      <c r="F744" s="8"/>
      <c r="G744" s="8"/>
    </row>
    <row r="745" spans="1:7" s="4" customFormat="1" x14ac:dyDescent="0.25">
      <c r="A745" s="70"/>
      <c r="B745" s="8"/>
      <c r="C745" s="8"/>
      <c r="D745" s="8"/>
      <c r="E745" s="8"/>
      <c r="F745" s="8"/>
      <c r="G745" s="8"/>
    </row>
    <row r="746" spans="1:7" s="4" customFormat="1" x14ac:dyDescent="0.25">
      <c r="A746" s="70"/>
      <c r="B746" s="8"/>
      <c r="C746" s="8"/>
      <c r="D746" s="8"/>
      <c r="E746" s="8"/>
      <c r="F746" s="8"/>
      <c r="G746" s="8"/>
    </row>
    <row r="747" spans="1:7" s="4" customFormat="1" x14ac:dyDescent="0.25">
      <c r="A747" s="70"/>
      <c r="B747" s="8"/>
      <c r="C747" s="8"/>
      <c r="D747" s="8"/>
      <c r="E747" s="8"/>
      <c r="F747" s="8"/>
      <c r="G747" s="8"/>
    </row>
    <row r="748" spans="1:7" s="4" customFormat="1" x14ac:dyDescent="0.25">
      <c r="A748" s="70"/>
      <c r="B748" s="8"/>
      <c r="C748" s="8"/>
      <c r="D748" s="8"/>
      <c r="E748" s="8"/>
      <c r="F748" s="8"/>
      <c r="G748" s="8"/>
    </row>
    <row r="749" spans="1:7" s="4" customFormat="1" x14ac:dyDescent="0.25">
      <c r="A749" s="70"/>
      <c r="B749" s="8"/>
      <c r="C749" s="8"/>
      <c r="D749" s="8"/>
      <c r="E749" s="8"/>
      <c r="F749" s="8"/>
      <c r="G749" s="8"/>
    </row>
    <row r="750" spans="1:7" s="4" customFormat="1" x14ac:dyDescent="0.25">
      <c r="A750" s="70"/>
      <c r="B750" s="8"/>
      <c r="C750" s="8"/>
      <c r="D750" s="8"/>
      <c r="E750" s="8"/>
      <c r="F750" s="8"/>
      <c r="G750" s="8"/>
    </row>
    <row r="751" spans="1:7" s="4" customFormat="1" x14ac:dyDescent="0.25">
      <c r="A751" s="70"/>
      <c r="B751" s="8"/>
      <c r="C751" s="8"/>
      <c r="D751" s="8"/>
      <c r="E751" s="8"/>
      <c r="F751" s="8"/>
      <c r="G751" s="8"/>
    </row>
    <row r="752" spans="1:7" s="4" customFormat="1" x14ac:dyDescent="0.25">
      <c r="A752" s="70"/>
      <c r="B752" s="8"/>
      <c r="C752" s="8"/>
      <c r="D752" s="8"/>
      <c r="E752" s="8"/>
      <c r="F752" s="8"/>
      <c r="G752" s="8"/>
    </row>
    <row r="753" spans="1:7" s="4" customFormat="1" x14ac:dyDescent="0.25">
      <c r="A753" s="70"/>
      <c r="B753" s="8"/>
      <c r="C753" s="8"/>
      <c r="D753" s="8"/>
      <c r="E753" s="8"/>
      <c r="F753" s="8"/>
      <c r="G753" s="8"/>
    </row>
    <row r="754" spans="1:7" s="4" customFormat="1" x14ac:dyDescent="0.25">
      <c r="A754" s="70"/>
      <c r="B754" s="8"/>
      <c r="C754" s="8"/>
      <c r="D754" s="8"/>
      <c r="E754" s="8"/>
      <c r="F754" s="8"/>
      <c r="G754" s="8"/>
    </row>
    <row r="755" spans="1:7" s="4" customFormat="1" x14ac:dyDescent="0.25">
      <c r="A755" s="70"/>
      <c r="B755" s="8"/>
      <c r="C755" s="8"/>
      <c r="D755" s="8"/>
      <c r="E755" s="8"/>
      <c r="F755" s="8"/>
      <c r="G755" s="8"/>
    </row>
    <row r="756" spans="1:7" s="4" customFormat="1" x14ac:dyDescent="0.25">
      <c r="A756" s="70"/>
      <c r="B756" s="8"/>
      <c r="C756" s="8"/>
      <c r="D756" s="8"/>
      <c r="E756" s="8"/>
      <c r="F756" s="8"/>
      <c r="G756" s="8"/>
    </row>
    <row r="757" spans="1:7" s="4" customFormat="1" x14ac:dyDescent="0.25">
      <c r="A757" s="70"/>
      <c r="B757" s="8"/>
      <c r="C757" s="8"/>
      <c r="D757" s="8"/>
      <c r="E757" s="8"/>
      <c r="F757" s="8"/>
      <c r="G757" s="8"/>
    </row>
    <row r="758" spans="1:7" s="4" customFormat="1" x14ac:dyDescent="0.25">
      <c r="A758" s="70"/>
      <c r="B758" s="8"/>
      <c r="C758" s="8"/>
      <c r="D758" s="8"/>
      <c r="E758" s="8"/>
      <c r="F758" s="8"/>
      <c r="G758" s="8"/>
    </row>
    <row r="759" spans="1:7" s="4" customFormat="1" x14ac:dyDescent="0.25">
      <c r="A759" s="70"/>
      <c r="B759" s="8"/>
      <c r="C759" s="8"/>
      <c r="D759" s="8"/>
      <c r="E759" s="8"/>
      <c r="F759" s="8"/>
      <c r="G759" s="8"/>
    </row>
    <row r="760" spans="1:7" s="4" customFormat="1" x14ac:dyDescent="0.25">
      <c r="A760" s="70"/>
      <c r="B760" s="8"/>
      <c r="C760" s="8"/>
      <c r="D760" s="8"/>
      <c r="E760" s="8"/>
      <c r="F760" s="8"/>
      <c r="G760" s="8"/>
    </row>
    <row r="761" spans="1:7" s="4" customFormat="1" x14ac:dyDescent="0.25">
      <c r="A761" s="69"/>
      <c r="B761" s="8"/>
      <c r="C761" s="8"/>
      <c r="D761" s="8"/>
      <c r="E761" s="8"/>
      <c r="F761" s="8"/>
      <c r="G761" s="21"/>
    </row>
    <row r="762" spans="1:7" s="4" customFormat="1" x14ac:dyDescent="0.25">
      <c r="A762" s="69"/>
      <c r="B762" s="8"/>
      <c r="C762" s="8"/>
      <c r="D762" s="8"/>
      <c r="E762" s="8"/>
      <c r="F762" s="8"/>
      <c r="G762" s="21"/>
    </row>
    <row r="763" spans="1:7" s="4" customFormat="1" x14ac:dyDescent="0.25">
      <c r="A763" s="69"/>
      <c r="B763" s="8"/>
      <c r="C763" s="8"/>
      <c r="D763" s="8"/>
      <c r="E763" s="8"/>
      <c r="F763" s="8"/>
      <c r="G763" s="21"/>
    </row>
    <row r="764" spans="1:7" s="4" customFormat="1" x14ac:dyDescent="0.25">
      <c r="A764" s="69"/>
      <c r="B764" s="8"/>
      <c r="C764" s="8"/>
      <c r="D764" s="8"/>
      <c r="E764" s="8"/>
      <c r="F764" s="8"/>
      <c r="G764" s="21"/>
    </row>
    <row r="765" spans="1:7" s="4" customFormat="1" x14ac:dyDescent="0.25">
      <c r="A765" s="69"/>
      <c r="B765" s="8"/>
      <c r="C765" s="8"/>
      <c r="D765" s="8"/>
      <c r="E765" s="8"/>
      <c r="F765" s="8"/>
      <c r="G765" s="21"/>
    </row>
    <row r="766" spans="1:7" s="4" customFormat="1" x14ac:dyDescent="0.25">
      <c r="A766" s="69"/>
      <c r="B766" s="8"/>
      <c r="C766" s="8"/>
      <c r="D766" s="8"/>
      <c r="E766" s="8"/>
      <c r="F766" s="8"/>
      <c r="G766" s="21"/>
    </row>
    <row r="767" spans="1:7" s="4" customFormat="1" x14ac:dyDescent="0.25">
      <c r="A767" s="69"/>
      <c r="B767" s="8"/>
      <c r="C767" s="8"/>
      <c r="D767" s="8"/>
      <c r="E767" s="8"/>
      <c r="F767" s="8"/>
      <c r="G767" s="21"/>
    </row>
    <row r="768" spans="1:7" s="4" customFormat="1" x14ac:dyDescent="0.25">
      <c r="A768" s="69"/>
      <c r="B768" s="8"/>
      <c r="C768" s="8"/>
      <c r="D768" s="8"/>
      <c r="E768" s="8"/>
      <c r="F768" s="8"/>
      <c r="G768" s="21"/>
    </row>
    <row r="769" spans="1:7" s="4" customFormat="1" x14ac:dyDescent="0.25">
      <c r="A769" s="69"/>
      <c r="B769" s="8"/>
      <c r="C769" s="8"/>
      <c r="D769" s="8"/>
      <c r="E769" s="8"/>
      <c r="F769" s="8"/>
      <c r="G769" s="21"/>
    </row>
    <row r="770" spans="1:7" s="4" customFormat="1" x14ac:dyDescent="0.25">
      <c r="A770" s="69"/>
      <c r="B770" s="8"/>
      <c r="C770" s="8"/>
      <c r="D770" s="8"/>
      <c r="E770" s="8"/>
      <c r="F770" s="8"/>
      <c r="G770" s="21"/>
    </row>
    <row r="771" spans="1:7" s="4" customFormat="1" x14ac:dyDescent="0.25">
      <c r="A771" s="69"/>
      <c r="B771" s="8"/>
      <c r="C771" s="8"/>
      <c r="D771" s="8"/>
      <c r="E771" s="8"/>
      <c r="F771" s="8"/>
      <c r="G771" s="21"/>
    </row>
    <row r="772" spans="1:7" s="4" customFormat="1" x14ac:dyDescent="0.25">
      <c r="A772" s="69"/>
      <c r="B772" s="8"/>
      <c r="C772" s="8"/>
      <c r="D772" s="8"/>
      <c r="E772" s="8"/>
      <c r="F772" s="8"/>
      <c r="G772" s="21"/>
    </row>
    <row r="773" spans="1:7" s="4" customFormat="1" x14ac:dyDescent="0.25">
      <c r="A773" s="69"/>
      <c r="B773" s="8"/>
      <c r="C773" s="8"/>
      <c r="D773" s="8"/>
      <c r="E773" s="8"/>
      <c r="F773" s="8"/>
      <c r="G773" s="21"/>
    </row>
    <row r="774" spans="1:7" s="4" customFormat="1" x14ac:dyDescent="0.25">
      <c r="A774" s="69"/>
      <c r="B774" s="8"/>
      <c r="C774" s="8"/>
      <c r="D774" s="8"/>
      <c r="E774" s="8"/>
      <c r="F774" s="8"/>
      <c r="G774" s="21"/>
    </row>
    <row r="775" spans="1:7" s="4" customFormat="1" x14ac:dyDescent="0.25">
      <c r="A775" s="69"/>
      <c r="B775" s="8"/>
      <c r="C775" s="8"/>
      <c r="D775" s="8"/>
      <c r="E775" s="8"/>
      <c r="F775" s="8"/>
      <c r="G775" s="21"/>
    </row>
    <row r="776" spans="1:7" s="4" customFormat="1" x14ac:dyDescent="0.25">
      <c r="A776" s="69"/>
      <c r="B776" s="8"/>
      <c r="C776" s="8"/>
      <c r="D776" s="8"/>
      <c r="E776" s="8"/>
      <c r="F776" s="8"/>
      <c r="G776" s="21"/>
    </row>
    <row r="777" spans="1:7" s="4" customFormat="1" x14ac:dyDescent="0.25">
      <c r="A777" s="69"/>
      <c r="B777" s="8"/>
      <c r="C777" s="8"/>
      <c r="D777" s="8"/>
      <c r="E777" s="8"/>
      <c r="F777" s="8"/>
      <c r="G777" s="21"/>
    </row>
    <row r="778" spans="1:7" s="4" customFormat="1" x14ac:dyDescent="0.25">
      <c r="A778" s="69"/>
      <c r="B778" s="8"/>
      <c r="C778" s="8"/>
      <c r="D778" s="8"/>
      <c r="E778" s="8"/>
      <c r="F778" s="8"/>
      <c r="G778" s="21"/>
    </row>
    <row r="779" spans="1:7" s="4" customFormat="1" x14ac:dyDescent="0.25">
      <c r="A779" s="69"/>
      <c r="B779" s="8"/>
      <c r="C779" s="8"/>
      <c r="D779" s="8"/>
      <c r="E779" s="8"/>
      <c r="F779" s="8"/>
      <c r="G779" s="21"/>
    </row>
    <row r="780" spans="1:7" s="4" customFormat="1" x14ac:dyDescent="0.25">
      <c r="A780" s="69"/>
      <c r="B780" s="8"/>
      <c r="C780" s="8"/>
      <c r="D780" s="8"/>
      <c r="E780" s="8"/>
      <c r="F780" s="8"/>
      <c r="G780" s="21"/>
    </row>
    <row r="781" spans="1:7" s="4" customFormat="1" x14ac:dyDescent="0.25">
      <c r="A781" s="69"/>
      <c r="B781" s="8"/>
      <c r="C781" s="8"/>
      <c r="D781" s="8"/>
      <c r="E781" s="8"/>
      <c r="F781" s="8"/>
      <c r="G781" s="21"/>
    </row>
    <row r="782" spans="1:7" s="4" customFormat="1" x14ac:dyDescent="0.25">
      <c r="A782" s="69"/>
      <c r="B782" s="8"/>
      <c r="C782" s="8"/>
      <c r="D782" s="8"/>
      <c r="E782" s="8"/>
      <c r="F782" s="8"/>
      <c r="G782" s="21"/>
    </row>
    <row r="783" spans="1:7" s="4" customFormat="1" x14ac:dyDescent="0.25">
      <c r="A783" s="69"/>
      <c r="B783" s="8"/>
      <c r="C783" s="8"/>
      <c r="D783" s="8"/>
      <c r="E783" s="8"/>
      <c r="F783" s="8"/>
      <c r="G783" s="21"/>
    </row>
    <row r="784" spans="1:7" s="4" customFormat="1" x14ac:dyDescent="0.25">
      <c r="A784" s="69"/>
      <c r="B784" s="8"/>
      <c r="C784" s="8"/>
      <c r="D784" s="8"/>
      <c r="E784" s="8"/>
      <c r="F784" s="8"/>
      <c r="G784" s="21"/>
    </row>
    <row r="785" spans="1:7" s="4" customFormat="1" x14ac:dyDescent="0.25">
      <c r="A785" s="69"/>
      <c r="B785" s="8"/>
      <c r="C785" s="8"/>
      <c r="D785" s="8"/>
      <c r="E785" s="8"/>
      <c r="F785" s="8"/>
      <c r="G785" s="21"/>
    </row>
    <row r="786" spans="1:7" s="4" customFormat="1" x14ac:dyDescent="0.25">
      <c r="A786" s="69"/>
      <c r="B786" s="8"/>
      <c r="C786" s="8"/>
      <c r="D786" s="8"/>
      <c r="E786" s="8"/>
      <c r="F786" s="8"/>
      <c r="G786" s="21"/>
    </row>
    <row r="787" spans="1:7" s="4" customFormat="1" x14ac:dyDescent="0.25">
      <c r="A787" s="69"/>
      <c r="B787" s="8"/>
      <c r="C787" s="8"/>
      <c r="D787" s="8"/>
      <c r="E787" s="8"/>
      <c r="F787" s="8"/>
      <c r="G787" s="21"/>
    </row>
    <row r="788" spans="1:7" s="4" customFormat="1" x14ac:dyDescent="0.25">
      <c r="A788" s="69"/>
      <c r="B788" s="8"/>
      <c r="C788" s="8"/>
      <c r="D788" s="8"/>
      <c r="E788" s="8"/>
      <c r="F788" s="8"/>
      <c r="G788" s="21"/>
    </row>
    <row r="789" spans="1:7" s="4" customFormat="1" x14ac:dyDescent="0.25">
      <c r="A789" s="69"/>
      <c r="B789" s="8"/>
      <c r="C789" s="8"/>
      <c r="D789" s="8"/>
      <c r="E789" s="8"/>
      <c r="F789" s="8"/>
      <c r="G789" s="21"/>
    </row>
    <row r="790" spans="1:7" s="4" customFormat="1" x14ac:dyDescent="0.25">
      <c r="A790" s="69"/>
      <c r="B790" s="8"/>
      <c r="C790" s="8"/>
      <c r="D790" s="8"/>
      <c r="E790" s="8"/>
      <c r="F790" s="8"/>
      <c r="G790" s="21"/>
    </row>
    <row r="791" spans="1:7" s="4" customFormat="1" x14ac:dyDescent="0.25">
      <c r="A791" s="69"/>
      <c r="B791" s="8"/>
      <c r="C791" s="8"/>
      <c r="D791" s="8"/>
      <c r="E791" s="8"/>
      <c r="F791" s="8"/>
      <c r="G791" s="21"/>
    </row>
    <row r="792" spans="1:7" s="4" customFormat="1" x14ac:dyDescent="0.25">
      <c r="A792" s="69"/>
      <c r="B792" s="8"/>
      <c r="C792" s="8"/>
      <c r="D792" s="8"/>
      <c r="E792" s="8"/>
      <c r="F792" s="8"/>
      <c r="G792" s="21"/>
    </row>
    <row r="793" spans="1:7" s="4" customFormat="1" x14ac:dyDescent="0.25">
      <c r="A793" s="69"/>
      <c r="B793" s="8"/>
      <c r="C793" s="8"/>
      <c r="D793" s="8"/>
      <c r="E793" s="8"/>
      <c r="F793" s="8"/>
      <c r="G793" s="21"/>
    </row>
    <row r="794" spans="1:7" s="4" customFormat="1" x14ac:dyDescent="0.25">
      <c r="A794" s="69"/>
      <c r="B794" s="8"/>
      <c r="C794" s="8"/>
      <c r="D794" s="8"/>
      <c r="E794" s="8"/>
      <c r="F794" s="8"/>
      <c r="G794" s="21"/>
    </row>
    <row r="795" spans="1:7" s="4" customFormat="1" x14ac:dyDescent="0.25">
      <c r="A795" s="69"/>
      <c r="B795" s="8"/>
      <c r="C795" s="8"/>
      <c r="D795" s="8"/>
      <c r="E795" s="8"/>
      <c r="F795" s="8"/>
      <c r="G795" s="21"/>
    </row>
    <row r="796" spans="1:7" s="4" customFormat="1" x14ac:dyDescent="0.25">
      <c r="A796" s="69"/>
      <c r="B796" s="8"/>
      <c r="C796" s="8"/>
      <c r="D796" s="8"/>
      <c r="E796" s="8"/>
      <c r="F796" s="8"/>
      <c r="G796" s="21"/>
    </row>
    <row r="797" spans="1:7" s="4" customFormat="1" x14ac:dyDescent="0.25">
      <c r="A797" s="69"/>
      <c r="B797" s="8"/>
      <c r="C797" s="8"/>
      <c r="D797" s="8"/>
      <c r="E797" s="8"/>
      <c r="F797" s="8"/>
      <c r="G797" s="21"/>
    </row>
    <row r="798" spans="1:7" s="4" customFormat="1" x14ac:dyDescent="0.25">
      <c r="A798" s="69"/>
      <c r="B798" s="8"/>
      <c r="C798" s="8"/>
      <c r="D798" s="8"/>
      <c r="E798" s="8"/>
      <c r="F798" s="8"/>
      <c r="G798" s="21"/>
    </row>
    <row r="799" spans="1:7" s="4" customFormat="1" x14ac:dyDescent="0.25">
      <c r="A799" s="69"/>
      <c r="B799" s="8"/>
      <c r="C799" s="8"/>
      <c r="D799" s="8"/>
      <c r="E799" s="8"/>
      <c r="F799" s="8"/>
      <c r="G799" s="21"/>
    </row>
    <row r="800" spans="1:7" s="4" customFormat="1" x14ac:dyDescent="0.25">
      <c r="A800" s="69"/>
      <c r="B800" s="8"/>
      <c r="C800" s="8"/>
      <c r="D800" s="8"/>
      <c r="E800" s="8"/>
      <c r="F800" s="8"/>
      <c r="G800" s="21"/>
    </row>
    <row r="801" spans="1:7" s="4" customFormat="1" x14ac:dyDescent="0.25">
      <c r="A801" s="69"/>
      <c r="B801" s="8"/>
      <c r="C801" s="8"/>
      <c r="D801" s="8"/>
      <c r="E801" s="8"/>
      <c r="F801" s="8"/>
      <c r="G801" s="21"/>
    </row>
    <row r="802" spans="1:7" s="4" customFormat="1" x14ac:dyDescent="0.25">
      <c r="A802" s="69"/>
      <c r="B802" s="8"/>
      <c r="C802" s="8"/>
      <c r="D802" s="8"/>
      <c r="E802" s="8"/>
      <c r="F802" s="8"/>
      <c r="G802" s="21"/>
    </row>
    <row r="803" spans="1:7" s="4" customFormat="1" x14ac:dyDescent="0.25">
      <c r="A803" s="69"/>
      <c r="B803" s="8"/>
      <c r="C803" s="8"/>
      <c r="D803" s="8"/>
      <c r="E803" s="8"/>
      <c r="F803" s="8"/>
      <c r="G803" s="21"/>
    </row>
    <row r="804" spans="1:7" s="4" customFormat="1" x14ac:dyDescent="0.25">
      <c r="A804" s="69"/>
      <c r="B804" s="8"/>
      <c r="C804" s="8"/>
      <c r="D804" s="8"/>
      <c r="E804" s="8"/>
      <c r="F804" s="8"/>
      <c r="G804" s="21"/>
    </row>
    <row r="805" spans="1:7" s="4" customFormat="1" x14ac:dyDescent="0.25">
      <c r="A805" s="69"/>
      <c r="B805" s="8"/>
      <c r="C805" s="8"/>
      <c r="D805" s="8"/>
      <c r="E805" s="8"/>
      <c r="F805" s="8"/>
      <c r="G805" s="21"/>
    </row>
    <row r="806" spans="1:7" s="4" customFormat="1" x14ac:dyDescent="0.25">
      <c r="A806" s="69"/>
      <c r="B806" s="8"/>
      <c r="C806" s="8"/>
      <c r="D806" s="8"/>
      <c r="E806" s="8"/>
      <c r="F806" s="8"/>
      <c r="G806" s="21"/>
    </row>
    <row r="807" spans="1:7" s="4" customFormat="1" x14ac:dyDescent="0.25">
      <c r="A807" s="69"/>
      <c r="B807" s="8"/>
      <c r="C807" s="8"/>
      <c r="D807" s="8"/>
      <c r="E807" s="8"/>
      <c r="F807" s="8"/>
      <c r="G807" s="21"/>
    </row>
    <row r="808" spans="1:7" s="4" customFormat="1" x14ac:dyDescent="0.25">
      <c r="A808" s="69"/>
      <c r="B808" s="8"/>
      <c r="C808" s="8"/>
      <c r="D808" s="8"/>
      <c r="E808" s="8"/>
      <c r="F808" s="8"/>
      <c r="G808" s="21"/>
    </row>
    <row r="809" spans="1:7" s="4" customFormat="1" x14ac:dyDescent="0.25">
      <c r="A809" s="69"/>
      <c r="B809" s="8"/>
      <c r="C809" s="8"/>
      <c r="D809" s="8"/>
      <c r="E809" s="8"/>
      <c r="F809" s="8"/>
      <c r="G809" s="21"/>
    </row>
    <row r="810" spans="1:7" s="4" customFormat="1" x14ac:dyDescent="0.25">
      <c r="A810" s="69"/>
      <c r="B810" s="8"/>
      <c r="C810" s="8"/>
      <c r="D810" s="8"/>
      <c r="E810" s="8"/>
      <c r="F810" s="8"/>
      <c r="G810" s="21"/>
    </row>
    <row r="811" spans="1:7" s="4" customFormat="1" x14ac:dyDescent="0.25">
      <c r="A811" s="69"/>
      <c r="B811" s="8"/>
      <c r="C811" s="8"/>
      <c r="D811" s="8"/>
      <c r="E811" s="8"/>
      <c r="F811" s="8"/>
      <c r="G811" s="21"/>
    </row>
    <row r="812" spans="1:7" s="4" customFormat="1" x14ac:dyDescent="0.25">
      <c r="A812" s="69"/>
      <c r="B812" s="8"/>
      <c r="C812" s="8"/>
      <c r="D812" s="8"/>
      <c r="E812" s="8"/>
      <c r="F812" s="8"/>
      <c r="G812" s="21"/>
    </row>
    <row r="813" spans="1:7" s="4" customFormat="1" x14ac:dyDescent="0.25">
      <c r="A813" s="69"/>
      <c r="B813" s="8"/>
      <c r="C813" s="8"/>
      <c r="D813" s="8"/>
      <c r="E813" s="8"/>
      <c r="F813" s="8"/>
      <c r="G813" s="21"/>
    </row>
    <row r="814" spans="1:7" s="4" customFormat="1" x14ac:dyDescent="0.25">
      <c r="A814" s="69"/>
      <c r="B814" s="8"/>
      <c r="C814" s="8"/>
      <c r="D814" s="8"/>
      <c r="E814" s="8"/>
      <c r="F814" s="8"/>
      <c r="G814" s="21"/>
    </row>
    <row r="815" spans="1:7" s="4" customFormat="1" x14ac:dyDescent="0.25">
      <c r="A815" s="69"/>
      <c r="B815" s="8"/>
      <c r="C815" s="8"/>
      <c r="D815" s="8"/>
      <c r="E815" s="8"/>
      <c r="F815" s="8"/>
      <c r="G815" s="21"/>
    </row>
    <row r="816" spans="1:7" s="4" customFormat="1" x14ac:dyDescent="0.25">
      <c r="A816" s="69"/>
      <c r="B816" s="8"/>
      <c r="C816" s="8"/>
      <c r="D816" s="8"/>
      <c r="E816" s="8"/>
      <c r="F816" s="8"/>
      <c r="G816" s="21"/>
    </row>
    <row r="817" spans="1:7" s="4" customFormat="1" x14ac:dyDescent="0.25">
      <c r="A817" s="69"/>
      <c r="B817" s="8"/>
      <c r="C817" s="8"/>
      <c r="D817" s="8"/>
      <c r="E817" s="8"/>
      <c r="F817" s="8"/>
      <c r="G817" s="21"/>
    </row>
    <row r="818" spans="1:7" s="4" customFormat="1" x14ac:dyDescent="0.25">
      <c r="A818" s="69"/>
      <c r="B818" s="8"/>
      <c r="C818" s="8"/>
      <c r="D818" s="8"/>
      <c r="E818" s="8"/>
      <c r="F818" s="8"/>
      <c r="G818" s="21"/>
    </row>
    <row r="819" spans="1:7" s="4" customFormat="1" x14ac:dyDescent="0.25">
      <c r="A819" s="69"/>
      <c r="B819" s="8"/>
      <c r="C819" s="8"/>
      <c r="D819" s="8"/>
      <c r="E819" s="8"/>
      <c r="F819" s="8"/>
      <c r="G819" s="21"/>
    </row>
    <row r="820" spans="1:7" s="4" customFormat="1" x14ac:dyDescent="0.25">
      <c r="A820" s="69"/>
      <c r="B820" s="8"/>
      <c r="C820" s="8"/>
      <c r="D820" s="8"/>
      <c r="E820" s="8"/>
      <c r="F820" s="8"/>
      <c r="G820" s="21"/>
    </row>
    <row r="821" spans="1:7" s="4" customFormat="1" x14ac:dyDescent="0.25">
      <c r="A821" s="69"/>
      <c r="B821" s="8"/>
      <c r="C821" s="8"/>
      <c r="D821" s="8"/>
      <c r="E821" s="8"/>
      <c r="F821" s="8"/>
      <c r="G821" s="21"/>
    </row>
    <row r="822" spans="1:7" s="4" customFormat="1" x14ac:dyDescent="0.25">
      <c r="A822" s="69"/>
      <c r="B822" s="8"/>
      <c r="C822" s="8"/>
      <c r="D822" s="8"/>
      <c r="E822" s="8"/>
      <c r="F822" s="8"/>
      <c r="G822" s="21"/>
    </row>
    <row r="823" spans="1:7" s="4" customFormat="1" x14ac:dyDescent="0.25">
      <c r="A823" s="69"/>
      <c r="B823" s="8"/>
      <c r="C823" s="8"/>
      <c r="D823" s="8"/>
      <c r="E823" s="8"/>
      <c r="F823" s="8"/>
      <c r="G823" s="21"/>
    </row>
    <row r="824" spans="1:7" s="4" customFormat="1" x14ac:dyDescent="0.25">
      <c r="A824" s="69"/>
      <c r="B824" s="8"/>
      <c r="C824" s="8"/>
      <c r="D824" s="8"/>
      <c r="E824" s="8"/>
      <c r="F824" s="8"/>
      <c r="G824" s="21"/>
    </row>
    <row r="825" spans="1:7" s="4" customFormat="1" x14ac:dyDescent="0.25">
      <c r="A825" s="69"/>
      <c r="B825" s="8"/>
      <c r="C825" s="8"/>
      <c r="D825" s="8"/>
      <c r="E825" s="8"/>
      <c r="F825" s="8"/>
      <c r="G825" s="21"/>
    </row>
    <row r="826" spans="1:7" s="4" customFormat="1" x14ac:dyDescent="0.25">
      <c r="A826" s="69"/>
      <c r="B826" s="8"/>
      <c r="C826" s="8"/>
      <c r="D826" s="8"/>
      <c r="E826" s="8"/>
      <c r="F826" s="8"/>
      <c r="G826" s="21"/>
    </row>
    <row r="827" spans="1:7" s="4" customFormat="1" x14ac:dyDescent="0.25">
      <c r="A827" s="69"/>
      <c r="B827" s="8"/>
      <c r="C827" s="8"/>
      <c r="D827" s="8"/>
      <c r="E827" s="8"/>
      <c r="F827" s="8"/>
      <c r="G827" s="21"/>
    </row>
    <row r="828" spans="1:7" s="4" customFormat="1" x14ac:dyDescent="0.25">
      <c r="A828" s="69"/>
      <c r="B828" s="8"/>
      <c r="C828" s="8"/>
      <c r="D828" s="8"/>
      <c r="E828" s="8"/>
      <c r="F828" s="8"/>
      <c r="G828" s="21"/>
    </row>
    <row r="829" spans="1:7" s="4" customFormat="1" x14ac:dyDescent="0.25">
      <c r="A829" s="69"/>
      <c r="B829" s="8"/>
      <c r="C829" s="8"/>
      <c r="D829" s="8"/>
      <c r="E829" s="8"/>
      <c r="F829" s="8"/>
      <c r="G829" s="21"/>
    </row>
    <row r="830" spans="1:7" x14ac:dyDescent="0.25">
      <c r="B830" s="8"/>
      <c r="C830" s="8"/>
      <c r="D830" s="8"/>
      <c r="E830" s="8"/>
      <c r="F830" s="8"/>
      <c r="G830" s="21"/>
    </row>
    <row r="831" spans="1:7" x14ac:dyDescent="0.25">
      <c r="B831" s="8"/>
      <c r="C831" s="8"/>
      <c r="D831" s="8"/>
      <c r="E831" s="8"/>
      <c r="F831" s="8"/>
      <c r="G831" s="21"/>
    </row>
    <row r="832" spans="1:7" x14ac:dyDescent="0.25">
      <c r="B832" s="8"/>
      <c r="C832" s="8"/>
      <c r="D832" s="8"/>
      <c r="E832" s="8"/>
      <c r="F832" s="8"/>
      <c r="G832" s="21"/>
    </row>
    <row r="833" spans="2:7" x14ac:dyDescent="0.25">
      <c r="B833" s="8"/>
      <c r="C833" s="8"/>
      <c r="D833" s="8"/>
      <c r="E833" s="8"/>
      <c r="F833" s="8"/>
      <c r="G833" s="21"/>
    </row>
    <row r="834" spans="2:7" x14ac:dyDescent="0.25">
      <c r="B834" s="8"/>
      <c r="C834" s="8"/>
      <c r="D834" s="8"/>
      <c r="E834" s="8"/>
      <c r="F834" s="8"/>
      <c r="G834" s="21"/>
    </row>
    <row r="835" spans="2:7" x14ac:dyDescent="0.25">
      <c r="B835" s="8"/>
      <c r="C835" s="8"/>
      <c r="D835" s="8"/>
      <c r="E835" s="8"/>
      <c r="F835" s="8"/>
      <c r="G835" s="21"/>
    </row>
    <row r="836" spans="2:7" x14ac:dyDescent="0.25">
      <c r="B836" s="8"/>
      <c r="C836" s="8"/>
      <c r="D836" s="8"/>
      <c r="E836" s="8"/>
      <c r="F836" s="8"/>
      <c r="G836" s="21"/>
    </row>
    <row r="837" spans="2:7" x14ac:dyDescent="0.25">
      <c r="B837" s="8"/>
      <c r="C837" s="8"/>
      <c r="D837" s="8"/>
      <c r="E837" s="8"/>
      <c r="F837" s="8"/>
      <c r="G837" s="21"/>
    </row>
  </sheetData>
  <sheetProtection password="E481" sheet="1" formatCells="0" formatColumns="0" formatRows="0" insertColumns="0" insertRows="0" insertHyperlinks="0" deleteColumns="0" deleteRows="0" sort="0" autoFilter="0" pivotTables="0"/>
  <mergeCells count="20">
    <mergeCell ref="B28:B29"/>
    <mergeCell ref="C16:F16"/>
    <mergeCell ref="C8:D8"/>
    <mergeCell ref="C12:F12"/>
    <mergeCell ref="C13:F13"/>
    <mergeCell ref="C14:F14"/>
    <mergeCell ref="C15:F15"/>
    <mergeCell ref="C35:F35"/>
    <mergeCell ref="C36:F36"/>
    <mergeCell ref="C34:F34"/>
    <mergeCell ref="C17:F17"/>
    <mergeCell ref="C18:F18"/>
    <mergeCell ref="C19:F19"/>
    <mergeCell ref="C20:F20"/>
    <mergeCell ref="C21:F21"/>
    <mergeCell ref="C22:F22"/>
    <mergeCell ref="C25:F25"/>
    <mergeCell ref="C29:F29"/>
    <mergeCell ref="C28:F28"/>
    <mergeCell ref="C27:F27"/>
  </mergeCells>
  <conditionalFormatting sqref="G13:G16 G281:G291 G519:G521 G547:G549 G52:G62 G127:G137 G28:G29">
    <cfRule type="notContainsBlanks" dxfId="364" priority="160" stopIfTrue="1">
      <formula>LEN(TRIM(G13))&gt;0</formula>
    </cfRule>
  </conditionalFormatting>
  <conditionalFormatting sqref="G17">
    <cfRule type="notContainsBlanks" dxfId="363" priority="159" stopIfTrue="1">
      <formula>LEN(TRIM(G17))&gt;0</formula>
    </cfRule>
  </conditionalFormatting>
  <conditionalFormatting sqref="G43 G46:G48">
    <cfRule type="notContainsBlanks" dxfId="362" priority="158" stopIfTrue="1">
      <formula>LEN(TRIM(G43))&gt;0</formula>
    </cfRule>
  </conditionalFormatting>
  <conditionalFormatting sqref="G19">
    <cfRule type="notContainsBlanks" dxfId="361" priority="157" stopIfTrue="1">
      <formula>LEN(TRIM(G19))&gt;0</formula>
    </cfRule>
  </conditionalFormatting>
  <conditionalFormatting sqref="G21">
    <cfRule type="notContainsBlanks" dxfId="360" priority="156" stopIfTrue="1">
      <formula>LEN(TRIM(G21))&gt;0</formula>
    </cfRule>
  </conditionalFormatting>
  <conditionalFormatting sqref="G22:G23">
    <cfRule type="notContainsBlanks" dxfId="359" priority="155" stopIfTrue="1">
      <formula>LEN(TRIM(G22))&gt;0</formula>
    </cfRule>
  </conditionalFormatting>
  <conditionalFormatting sqref="G20">
    <cfRule type="notContainsBlanks" dxfId="358" priority="153" stopIfTrue="1">
      <formula>LEN(TRIM(G20))&gt;0</formula>
    </cfRule>
  </conditionalFormatting>
  <conditionalFormatting sqref="G18">
    <cfRule type="notContainsBlanks" dxfId="357" priority="152" stopIfTrue="1">
      <formula>LEN(TRIM(G18))&gt;0</formula>
    </cfRule>
  </conditionalFormatting>
  <conditionalFormatting sqref="B43 D43:F43 D46:F48 B46:B48">
    <cfRule type="notContainsBlanks" dxfId="356" priority="151" stopIfTrue="1">
      <formula>LEN(TRIM(B43))&gt;0</formula>
    </cfRule>
  </conditionalFormatting>
  <conditionalFormatting sqref="G65">
    <cfRule type="notContainsBlanks" dxfId="355" priority="149" stopIfTrue="1">
      <formula>LEN(TRIM(G65))&gt;0</formula>
    </cfRule>
  </conditionalFormatting>
  <conditionalFormatting sqref="G72:G79 G82">
    <cfRule type="notContainsBlanks" dxfId="354" priority="148" stopIfTrue="1">
      <formula>LEN(TRIM(G72))&gt;0</formula>
    </cfRule>
  </conditionalFormatting>
  <conditionalFormatting sqref="G89:G96 G99">
    <cfRule type="notContainsBlanks" dxfId="353" priority="147" stopIfTrue="1">
      <formula>LEN(TRIM(G89))&gt;0</formula>
    </cfRule>
  </conditionalFormatting>
  <conditionalFormatting sqref="G102">
    <cfRule type="notContainsBlanks" dxfId="352" priority="146" stopIfTrue="1">
      <formula>LEN(TRIM(G102))&gt;0</formula>
    </cfRule>
  </conditionalFormatting>
  <conditionalFormatting sqref="G140">
    <cfRule type="notContainsBlanks" dxfId="351" priority="145" stopIfTrue="1">
      <formula>LEN(TRIM(G140))&gt;0</formula>
    </cfRule>
  </conditionalFormatting>
  <conditionalFormatting sqref="G226">
    <cfRule type="notContainsBlanks" dxfId="350" priority="144" stopIfTrue="1">
      <formula>LEN(TRIM(G226))&gt;0</formula>
    </cfRule>
  </conditionalFormatting>
  <conditionalFormatting sqref="G256:G257">
    <cfRule type="notContainsBlanks" dxfId="349" priority="143" stopIfTrue="1">
      <formula>LEN(TRIM(G256))&gt;0</formula>
    </cfRule>
  </conditionalFormatting>
  <conditionalFormatting sqref="G263">
    <cfRule type="notContainsBlanks" dxfId="348" priority="142" stopIfTrue="1">
      <formula>LEN(TRIM(G263))&gt;0</formula>
    </cfRule>
  </conditionalFormatting>
  <conditionalFormatting sqref="G45">
    <cfRule type="notContainsBlanks" dxfId="347" priority="139" stopIfTrue="1">
      <formula>LEN(TRIM(G45))&gt;0</formula>
    </cfRule>
  </conditionalFormatting>
  <conditionalFormatting sqref="G85">
    <cfRule type="notContainsBlanks" dxfId="346" priority="138" stopIfTrue="1">
      <formula>LEN(TRIM(G85))&gt;0</formula>
    </cfRule>
  </conditionalFormatting>
  <conditionalFormatting sqref="G106:G107">
    <cfRule type="notContainsBlanks" dxfId="345" priority="137" stopIfTrue="1">
      <formula>LEN(TRIM(G106))&gt;0</formula>
    </cfRule>
  </conditionalFormatting>
  <conditionalFormatting sqref="G110">
    <cfRule type="notContainsBlanks" dxfId="344" priority="136" stopIfTrue="1">
      <formula>LEN(TRIM(G110))&gt;0</formula>
    </cfRule>
  </conditionalFormatting>
  <conditionalFormatting sqref="G114:G117">
    <cfRule type="notContainsBlanks" dxfId="343" priority="135" stopIfTrue="1">
      <formula>LEN(TRIM(G114))&gt;0</formula>
    </cfRule>
  </conditionalFormatting>
  <conditionalFormatting sqref="G121:G123">
    <cfRule type="notContainsBlanks" dxfId="342" priority="134" stopIfTrue="1">
      <formula>LEN(TRIM(G121))&gt;0</formula>
    </cfRule>
  </conditionalFormatting>
  <conditionalFormatting sqref="G148:G152">
    <cfRule type="notContainsBlanks" dxfId="341" priority="133" stopIfTrue="1">
      <formula>LEN(TRIM(G148))&gt;0</formula>
    </cfRule>
  </conditionalFormatting>
  <conditionalFormatting sqref="G161">
    <cfRule type="notContainsBlanks" dxfId="340" priority="132" stopIfTrue="1">
      <formula>LEN(TRIM(G161))&gt;0</formula>
    </cfRule>
  </conditionalFormatting>
  <conditionalFormatting sqref="G155:G158">
    <cfRule type="notContainsBlanks" dxfId="339" priority="131" stopIfTrue="1">
      <formula>LEN(TRIM(G155))&gt;0</formula>
    </cfRule>
  </conditionalFormatting>
  <conditionalFormatting sqref="G165:G175">
    <cfRule type="notContainsBlanks" dxfId="338" priority="130" stopIfTrue="1">
      <formula>LEN(TRIM(G165))&gt;0</formula>
    </cfRule>
  </conditionalFormatting>
  <conditionalFormatting sqref="G180:G199">
    <cfRule type="notContainsBlanks" dxfId="337" priority="129" stopIfTrue="1">
      <formula>LEN(TRIM(G180))&gt;0</formula>
    </cfRule>
  </conditionalFormatting>
  <conditionalFormatting sqref="G204:G223">
    <cfRule type="notContainsBlanks" dxfId="336" priority="128" stopIfTrue="1">
      <formula>LEN(TRIM(G204))&gt;0</formula>
    </cfRule>
  </conditionalFormatting>
  <conditionalFormatting sqref="G227">
    <cfRule type="notContainsBlanks" dxfId="335" priority="127" stopIfTrue="1">
      <formula>LEN(TRIM(G227))&gt;0</formula>
    </cfRule>
  </conditionalFormatting>
  <conditionalFormatting sqref="G230">
    <cfRule type="notContainsBlanks" dxfId="334" priority="126" stopIfTrue="1">
      <formula>LEN(TRIM(G230))&gt;0</formula>
    </cfRule>
  </conditionalFormatting>
  <conditionalFormatting sqref="G231">
    <cfRule type="notContainsBlanks" dxfId="333" priority="125" stopIfTrue="1">
      <formula>LEN(TRIM(G231))&gt;0</formula>
    </cfRule>
  </conditionalFormatting>
  <conditionalFormatting sqref="G235">
    <cfRule type="notContainsBlanks" dxfId="332" priority="123" stopIfTrue="1">
      <formula>LEN(TRIM(G235))&gt;0</formula>
    </cfRule>
  </conditionalFormatting>
  <conditionalFormatting sqref="G234">
    <cfRule type="notContainsBlanks" dxfId="331" priority="124" stopIfTrue="1">
      <formula>LEN(TRIM(G234))&gt;0</formula>
    </cfRule>
  </conditionalFormatting>
  <conditionalFormatting sqref="G238">
    <cfRule type="notContainsBlanks" dxfId="330" priority="122" stopIfTrue="1">
      <formula>LEN(TRIM(G238))&gt;0</formula>
    </cfRule>
  </conditionalFormatting>
  <conditionalFormatting sqref="G239">
    <cfRule type="notContainsBlanks" dxfId="329" priority="121" stopIfTrue="1">
      <formula>LEN(TRIM(G239))&gt;0</formula>
    </cfRule>
  </conditionalFormatting>
  <conditionalFormatting sqref="G243:G253">
    <cfRule type="notContainsBlanks" dxfId="328" priority="120" stopIfTrue="1">
      <formula>LEN(TRIM(G243))&gt;0</formula>
    </cfRule>
  </conditionalFormatting>
  <conditionalFormatting sqref="G260">
    <cfRule type="notContainsBlanks" dxfId="327" priority="119" stopIfTrue="1">
      <formula>LEN(TRIM(G260))&gt;0</formula>
    </cfRule>
  </conditionalFormatting>
  <conditionalFormatting sqref="G270">
    <cfRule type="notContainsBlanks" dxfId="326" priority="118" stopIfTrue="1">
      <formula>LEN(TRIM(G270))&gt;0</formula>
    </cfRule>
  </conditionalFormatting>
  <conditionalFormatting sqref="G273:G274">
    <cfRule type="notContainsBlanks" dxfId="325" priority="117" stopIfTrue="1">
      <formula>LEN(TRIM(G273))&gt;0</formula>
    </cfRule>
  </conditionalFormatting>
  <conditionalFormatting sqref="G276">
    <cfRule type="notContainsBlanks" dxfId="324" priority="116" stopIfTrue="1">
      <formula>LEN(TRIM(G276))&gt;0</formula>
    </cfRule>
  </conditionalFormatting>
  <conditionalFormatting sqref="G311">
    <cfRule type="notContainsBlanks" dxfId="323" priority="115" stopIfTrue="1">
      <formula>LEN(TRIM(G311))&gt;0</formula>
    </cfRule>
  </conditionalFormatting>
  <conditionalFormatting sqref="G314">
    <cfRule type="notContainsBlanks" dxfId="322" priority="114" stopIfTrue="1">
      <formula>LEN(TRIM(G314))&gt;0</formula>
    </cfRule>
  </conditionalFormatting>
  <conditionalFormatting sqref="G318:G320 G322">
    <cfRule type="notContainsBlanks" dxfId="321" priority="113" stopIfTrue="1">
      <formula>LEN(TRIM(G318))&gt;0</formula>
    </cfRule>
  </conditionalFormatting>
  <conditionalFormatting sqref="G326">
    <cfRule type="notContainsBlanks" dxfId="320" priority="112" stopIfTrue="1">
      <formula>LEN(TRIM(G326))&gt;0</formula>
    </cfRule>
  </conditionalFormatting>
  <conditionalFormatting sqref="G349">
    <cfRule type="notContainsBlanks" dxfId="319" priority="110" stopIfTrue="1">
      <formula>LEN(TRIM(G349))&gt;0</formula>
    </cfRule>
  </conditionalFormatting>
  <conditionalFormatting sqref="G334:G344">
    <cfRule type="notContainsBlanks" dxfId="318" priority="111" stopIfTrue="1">
      <formula>LEN(TRIM(G334))&gt;0</formula>
    </cfRule>
  </conditionalFormatting>
  <conditionalFormatting sqref="G353 G357">
    <cfRule type="notContainsBlanks" dxfId="317" priority="109" stopIfTrue="1">
      <formula>LEN(TRIM(G353))&gt;0</formula>
    </cfRule>
  </conditionalFormatting>
  <conditionalFormatting sqref="G361">
    <cfRule type="notContainsBlanks" dxfId="316" priority="108" stopIfTrue="1">
      <formula>LEN(TRIM(G361))&gt;0</formula>
    </cfRule>
  </conditionalFormatting>
  <conditionalFormatting sqref="G366:G368">
    <cfRule type="notContainsBlanks" dxfId="315" priority="107" stopIfTrue="1">
      <formula>LEN(TRIM(G366))&gt;0</formula>
    </cfRule>
  </conditionalFormatting>
  <conditionalFormatting sqref="G373">
    <cfRule type="notContainsBlanks" dxfId="314" priority="106" stopIfTrue="1">
      <formula>LEN(TRIM(G373))&gt;0</formula>
    </cfRule>
  </conditionalFormatting>
  <conditionalFormatting sqref="G377:G380">
    <cfRule type="notContainsBlanks" dxfId="313" priority="105" stopIfTrue="1">
      <formula>LEN(TRIM(G377))&gt;0</formula>
    </cfRule>
  </conditionalFormatting>
  <conditionalFormatting sqref="G381">
    <cfRule type="notContainsBlanks" dxfId="312" priority="104" stopIfTrue="1">
      <formula>LEN(TRIM(G381))&gt;0</formula>
    </cfRule>
  </conditionalFormatting>
  <conditionalFormatting sqref="G384">
    <cfRule type="notContainsBlanks" dxfId="311" priority="103" stopIfTrue="1">
      <formula>LEN(TRIM(G384))&gt;0</formula>
    </cfRule>
  </conditionalFormatting>
  <conditionalFormatting sqref="G387">
    <cfRule type="notContainsBlanks" dxfId="310" priority="102" stopIfTrue="1">
      <formula>LEN(TRIM(G387))&gt;0</formula>
    </cfRule>
  </conditionalFormatting>
  <conditionalFormatting sqref="G414">
    <cfRule type="notContainsBlanks" dxfId="309" priority="98" stopIfTrue="1">
      <formula>LEN(TRIM(G414))&gt;0</formula>
    </cfRule>
  </conditionalFormatting>
  <conditionalFormatting sqref="G425">
    <cfRule type="notContainsBlanks" dxfId="308" priority="97" stopIfTrue="1">
      <formula>LEN(TRIM(G425))&gt;0</formula>
    </cfRule>
  </conditionalFormatting>
  <conditionalFormatting sqref="G405">
    <cfRule type="notContainsBlanks" dxfId="307" priority="101" stopIfTrue="1">
      <formula>LEN(TRIM(G405))&gt;0</formula>
    </cfRule>
  </conditionalFormatting>
  <conditionalFormatting sqref="G408">
    <cfRule type="notContainsBlanks" dxfId="306" priority="100" stopIfTrue="1">
      <formula>LEN(TRIM(G408))&gt;0</formula>
    </cfRule>
  </conditionalFormatting>
  <conditionalFormatting sqref="G411">
    <cfRule type="notContainsBlanks" dxfId="305" priority="99" stopIfTrue="1">
      <formula>LEN(TRIM(G411))&gt;0</formula>
    </cfRule>
  </conditionalFormatting>
  <conditionalFormatting sqref="G428:G431">
    <cfRule type="notContainsBlanks" dxfId="304" priority="96" stopIfTrue="1">
      <formula>LEN(TRIM(G428))&gt;0</formula>
    </cfRule>
  </conditionalFormatting>
  <conditionalFormatting sqref="G435:G438">
    <cfRule type="notContainsBlanks" dxfId="303" priority="95" stopIfTrue="1">
      <formula>LEN(TRIM(G435))&gt;0</formula>
    </cfRule>
  </conditionalFormatting>
  <conditionalFormatting sqref="G296:G300">
    <cfRule type="notContainsBlanks" dxfId="302" priority="94" stopIfTrue="1">
      <formula>LEN(TRIM(G296))&gt;0</formula>
    </cfRule>
  </conditionalFormatting>
  <conditionalFormatting sqref="G321">
    <cfRule type="notContainsBlanks" dxfId="301" priority="93" stopIfTrue="1">
      <formula>LEN(TRIM(G321))&gt;0</formula>
    </cfRule>
  </conditionalFormatting>
  <conditionalFormatting sqref="G354">
    <cfRule type="notContainsBlanks" dxfId="300" priority="92" stopIfTrue="1">
      <formula>LEN(TRIM(G354))&gt;0</formula>
    </cfRule>
  </conditionalFormatting>
  <conditionalFormatting sqref="G356">
    <cfRule type="notContainsBlanks" dxfId="299" priority="91" stopIfTrue="1">
      <formula>LEN(TRIM(G356))&gt;0</formula>
    </cfRule>
  </conditionalFormatting>
  <conditionalFormatting sqref="G399">
    <cfRule type="notContainsBlanks" dxfId="298" priority="90" stopIfTrue="1">
      <formula>LEN(TRIM(G399))&gt;0</formula>
    </cfRule>
  </conditionalFormatting>
  <conditionalFormatting sqref="G402">
    <cfRule type="notContainsBlanks" dxfId="297" priority="89" stopIfTrue="1">
      <formula>LEN(TRIM(G402))&gt;0</formula>
    </cfRule>
  </conditionalFormatting>
  <conditionalFormatting sqref="G418:G420">
    <cfRule type="notContainsBlanks" dxfId="296" priority="88" stopIfTrue="1">
      <formula>LEN(TRIM(G418))&gt;0</formula>
    </cfRule>
  </conditionalFormatting>
  <conditionalFormatting sqref="G443:G445">
    <cfRule type="notContainsBlanks" dxfId="295" priority="87" stopIfTrue="1">
      <formula>LEN(TRIM(G443))&gt;0</formula>
    </cfRule>
  </conditionalFormatting>
  <conditionalFormatting sqref="G448:G449">
    <cfRule type="notContainsBlanks" dxfId="294" priority="86" stopIfTrue="1">
      <formula>LEN(TRIM(G448))&gt;0</formula>
    </cfRule>
  </conditionalFormatting>
  <conditionalFormatting sqref="G452">
    <cfRule type="notContainsBlanks" dxfId="293" priority="85" stopIfTrue="1">
      <formula>LEN(TRIM(G452))&gt;0</formula>
    </cfRule>
  </conditionalFormatting>
  <conditionalFormatting sqref="G455 G457">
    <cfRule type="notContainsBlanks" dxfId="292" priority="84" stopIfTrue="1">
      <formula>LEN(TRIM(G455))&gt;0</formula>
    </cfRule>
  </conditionalFormatting>
  <conditionalFormatting sqref="G458">
    <cfRule type="notContainsBlanks" dxfId="291" priority="83" stopIfTrue="1">
      <formula>LEN(TRIM(G458))&gt;0</formula>
    </cfRule>
  </conditionalFormatting>
  <conditionalFormatting sqref="G470">
    <cfRule type="notContainsBlanks" dxfId="290" priority="81" stopIfTrue="1">
      <formula>LEN(TRIM(G470))&gt;0</formula>
    </cfRule>
  </conditionalFormatting>
  <conditionalFormatting sqref="G468">
    <cfRule type="notContainsBlanks" dxfId="289" priority="80" stopIfTrue="1">
      <formula>LEN(TRIM(G468))&gt;0</formula>
    </cfRule>
  </conditionalFormatting>
  <conditionalFormatting sqref="G464:G467">
    <cfRule type="notContainsBlanks" dxfId="288" priority="82" stopIfTrue="1">
      <formula>LEN(TRIM(G464))&gt;0</formula>
    </cfRule>
  </conditionalFormatting>
  <conditionalFormatting sqref="G473">
    <cfRule type="notContainsBlanks" dxfId="287" priority="79" stopIfTrue="1">
      <formula>LEN(TRIM(G473))&gt;0</formula>
    </cfRule>
  </conditionalFormatting>
  <conditionalFormatting sqref="G476">
    <cfRule type="notContainsBlanks" dxfId="286" priority="78" stopIfTrue="1">
      <formula>LEN(TRIM(G476))&gt;0</formula>
    </cfRule>
  </conditionalFormatting>
  <conditionalFormatting sqref="G484">
    <cfRule type="notContainsBlanks" dxfId="285" priority="76" stopIfTrue="1">
      <formula>LEN(TRIM(G484))&gt;0</formula>
    </cfRule>
  </conditionalFormatting>
  <conditionalFormatting sqref="G483">
    <cfRule type="notContainsBlanks" dxfId="284" priority="75" stopIfTrue="1">
      <formula>LEN(TRIM(G483))&gt;0</formula>
    </cfRule>
  </conditionalFormatting>
  <conditionalFormatting sqref="G479:G482">
    <cfRule type="notContainsBlanks" dxfId="283" priority="77" stopIfTrue="1">
      <formula>LEN(TRIM(G479))&gt;0</formula>
    </cfRule>
  </conditionalFormatting>
  <conditionalFormatting sqref="G493:G497">
    <cfRule type="notContainsBlanks" dxfId="282" priority="74" stopIfTrue="1">
      <formula>LEN(TRIM(G493))&gt;0</formula>
    </cfRule>
  </conditionalFormatting>
  <conditionalFormatting sqref="G500">
    <cfRule type="notContainsBlanks" dxfId="281" priority="73" stopIfTrue="1">
      <formula>LEN(TRIM(G500))&gt;0</formula>
    </cfRule>
  </conditionalFormatting>
  <conditionalFormatting sqref="G504:G508">
    <cfRule type="notContainsBlanks" dxfId="280" priority="72" stopIfTrue="1">
      <formula>LEN(TRIM(G504))&gt;0</formula>
    </cfRule>
  </conditionalFormatting>
  <conditionalFormatting sqref="G511">
    <cfRule type="notContainsBlanks" dxfId="279" priority="71" stopIfTrue="1">
      <formula>LEN(TRIM(G511))&gt;0</formula>
    </cfRule>
  </conditionalFormatting>
  <conditionalFormatting sqref="G522">
    <cfRule type="notContainsBlanks" dxfId="278" priority="70" stopIfTrue="1">
      <formula>LEN(TRIM(G522))&gt;0</formula>
    </cfRule>
  </conditionalFormatting>
  <conditionalFormatting sqref="G530">
    <cfRule type="notContainsBlanks" dxfId="277" priority="68" stopIfTrue="1">
      <formula>LEN(TRIM(G530))&gt;0</formula>
    </cfRule>
  </conditionalFormatting>
  <conditionalFormatting sqref="G525:G528">
    <cfRule type="notContainsBlanks" dxfId="276" priority="69" stopIfTrue="1">
      <formula>LEN(TRIM(G525))&gt;0</formula>
    </cfRule>
  </conditionalFormatting>
  <conditionalFormatting sqref="G533">
    <cfRule type="notContainsBlanks" dxfId="275" priority="67" stopIfTrue="1">
      <formula>LEN(TRIM(G533))&gt;0</formula>
    </cfRule>
  </conditionalFormatting>
  <conditionalFormatting sqref="G536">
    <cfRule type="notContainsBlanks" dxfId="274" priority="66" stopIfTrue="1">
      <formula>LEN(TRIM(G536))&gt;0</formula>
    </cfRule>
  </conditionalFormatting>
  <conditionalFormatting sqref="G542">
    <cfRule type="notContainsBlanks" dxfId="273" priority="64" stopIfTrue="1">
      <formula>LEN(TRIM(G542))&gt;0</formula>
    </cfRule>
  </conditionalFormatting>
  <conditionalFormatting sqref="G539">
    <cfRule type="notContainsBlanks" dxfId="272" priority="65" stopIfTrue="1">
      <formula>LEN(TRIM(G539))&gt;0</formula>
    </cfRule>
  </conditionalFormatting>
  <conditionalFormatting sqref="G550">
    <cfRule type="notContainsBlanks" dxfId="271" priority="63" stopIfTrue="1">
      <formula>LEN(TRIM(G550))&gt;0</formula>
    </cfRule>
  </conditionalFormatting>
  <conditionalFormatting sqref="G565">
    <cfRule type="notContainsBlanks" dxfId="270" priority="58" stopIfTrue="1">
      <formula>LEN(TRIM(G565))&gt;0</formula>
    </cfRule>
  </conditionalFormatting>
  <conditionalFormatting sqref="G559">
    <cfRule type="notContainsBlanks" dxfId="269" priority="61" stopIfTrue="1">
      <formula>LEN(TRIM(G559))&gt;0</formula>
    </cfRule>
  </conditionalFormatting>
  <conditionalFormatting sqref="G571">
    <cfRule type="notContainsBlanks" dxfId="268" priority="56" stopIfTrue="1">
      <formula>LEN(TRIM(G571))&gt;0</formula>
    </cfRule>
  </conditionalFormatting>
  <conditionalFormatting sqref="G577:G578">
    <cfRule type="notContainsBlanks" dxfId="267" priority="55" stopIfTrue="1">
      <formula>LEN(TRIM(G577))&gt;0</formula>
    </cfRule>
  </conditionalFormatting>
  <conditionalFormatting sqref="G553:G556">
    <cfRule type="notContainsBlanks" dxfId="266" priority="62" stopIfTrue="1">
      <formula>LEN(TRIM(G553))&gt;0</formula>
    </cfRule>
  </conditionalFormatting>
  <conditionalFormatting sqref="G557">
    <cfRule type="notContainsBlanks" dxfId="265" priority="60" stopIfTrue="1">
      <formula>LEN(TRIM(G557))&gt;0</formula>
    </cfRule>
  </conditionalFormatting>
  <conditionalFormatting sqref="G562">
    <cfRule type="notContainsBlanks" dxfId="264" priority="59" stopIfTrue="1">
      <formula>LEN(TRIM(G562))&gt;0</formula>
    </cfRule>
  </conditionalFormatting>
  <conditionalFormatting sqref="G568">
    <cfRule type="notContainsBlanks" dxfId="263" priority="57" stopIfTrue="1">
      <formula>LEN(TRIM(G568))&gt;0</formula>
    </cfRule>
  </conditionalFormatting>
  <conditionalFormatting sqref="G581">
    <cfRule type="notContainsBlanks" dxfId="262" priority="54" stopIfTrue="1">
      <formula>LEN(TRIM(G581))&gt;0</formula>
    </cfRule>
  </conditionalFormatting>
  <conditionalFormatting sqref="G584">
    <cfRule type="notContainsBlanks" dxfId="261" priority="53" stopIfTrue="1">
      <formula>LEN(TRIM(G584))&gt;0</formula>
    </cfRule>
  </conditionalFormatting>
  <conditionalFormatting sqref="G588">
    <cfRule type="notContainsBlanks" dxfId="260" priority="52" stopIfTrue="1">
      <formula>LEN(TRIM(G588))&gt;0</formula>
    </cfRule>
  </conditionalFormatting>
  <conditionalFormatting sqref="G592">
    <cfRule type="notContainsBlanks" dxfId="259" priority="50" stopIfTrue="1">
      <formula>LEN(TRIM(G592))&gt;0</formula>
    </cfRule>
  </conditionalFormatting>
  <conditionalFormatting sqref="G589">
    <cfRule type="notContainsBlanks" dxfId="258" priority="51" stopIfTrue="1">
      <formula>LEN(TRIM(G589))&gt;0</formula>
    </cfRule>
  </conditionalFormatting>
  <conditionalFormatting sqref="G598:G599">
    <cfRule type="notContainsBlanks" dxfId="257" priority="49" stopIfTrue="1">
      <formula>LEN(TRIM(G598))&gt;0</formula>
    </cfRule>
  </conditionalFormatting>
  <conditionalFormatting sqref="G585">
    <cfRule type="notContainsBlanks" dxfId="256" priority="48" stopIfTrue="1">
      <formula>LEN(TRIM(G585))&gt;0</formula>
    </cfRule>
  </conditionalFormatting>
  <conditionalFormatting sqref="G487">
    <cfRule type="notContainsBlanks" dxfId="255" priority="47" stopIfTrue="1">
      <formula>LEN(TRIM(G487))&gt;0</formula>
    </cfRule>
  </conditionalFormatting>
  <conditionalFormatting sqref="G304:G308">
    <cfRule type="notContainsBlanks" dxfId="254" priority="46" stopIfTrue="1">
      <formula>LEN(TRIM(G304))&gt;0</formula>
    </cfRule>
  </conditionalFormatting>
  <conditionalFormatting sqref="G469">
    <cfRule type="notContainsBlanks" dxfId="253" priority="45" stopIfTrue="1">
      <formula>LEN(TRIM(G469))&gt;0</formula>
    </cfRule>
  </conditionalFormatting>
  <conditionalFormatting sqref="G355">
    <cfRule type="notContainsBlanks" dxfId="252" priority="44" stopIfTrue="1">
      <formula>LEN(TRIM(G355))&gt;0</formula>
    </cfRule>
  </conditionalFormatting>
  <conditionalFormatting sqref="G529">
    <cfRule type="notContainsBlanks" dxfId="251" priority="43" stopIfTrue="1">
      <formula>LEN(TRIM(G529))&gt;0</formula>
    </cfRule>
  </conditionalFormatting>
  <conditionalFormatting sqref="G558">
    <cfRule type="notContainsBlanks" dxfId="250" priority="42" stopIfTrue="1">
      <formula>LEN(TRIM(G558))&gt;0</formula>
    </cfRule>
  </conditionalFormatting>
  <conditionalFormatting sqref="G80">
    <cfRule type="notContainsBlanks" dxfId="249" priority="41" stopIfTrue="1">
      <formula>LEN(TRIM(G80))&gt;0</formula>
    </cfRule>
  </conditionalFormatting>
  <conditionalFormatting sqref="G81">
    <cfRule type="notContainsBlanks" dxfId="248" priority="40" stopIfTrue="1">
      <formula>LEN(TRIM(G81))&gt;0</formula>
    </cfRule>
  </conditionalFormatting>
  <conditionalFormatting sqref="G98">
    <cfRule type="notContainsBlanks" dxfId="247" priority="39" stopIfTrue="1">
      <formula>LEN(TRIM(G98))&gt;0</formula>
    </cfRule>
  </conditionalFormatting>
  <conditionalFormatting sqref="G97">
    <cfRule type="notContainsBlanks" dxfId="246" priority="38" stopIfTrue="1">
      <formula>LEN(TRIM(G97))&gt;0</formula>
    </cfRule>
  </conditionalFormatting>
  <conditionalFormatting sqref="G391:G398">
    <cfRule type="notContainsBlanks" dxfId="245" priority="37" stopIfTrue="1">
      <formula>LEN(TRIM(G391))&gt;0</formula>
    </cfRule>
  </conditionalFormatting>
  <conditionalFormatting sqref="G35:G36">
    <cfRule type="notContainsBlanks" dxfId="244" priority="36" stopIfTrue="1">
      <formula>LEN(TRIM(G35))&gt;0</formula>
    </cfRule>
  </conditionalFormatting>
  <dataValidations count="2">
    <dataValidation type="whole" operator="greaterThanOrEqual" allowBlank="1" showInputMessage="1" showErrorMessage="1" error="Vul een getal groter of gelijk aan 0 in." sqref="E452:F452 E458:F458 E455:F455 E449:F449">
      <formula1>0</formula1>
    </dataValidation>
    <dataValidation type="whole" operator="greaterThanOrEqual" allowBlank="1" showInputMessage="1" showErrorMessage="1" errorTitle="Fout bij invoer!" error="Vul een getal groter of gelijk aan 0 in." sqref="D43:F43 H111 H276:H292 H576 H570 H552 H546 H524 H518 H510 H478 H463 H455:H458 H452 H448:H450 H88:H100 H435:H438 H418:H420 H387 H376 H366:H368 H364 H361 H359 H351 H333 H317 H325 H266:H268 H486 H242:H253 H164:H178 H162 H147:H159 H120:H125 H113:H118 H105:H108 H597 H127:H137 H52:H62 H591 H584 H353:H357 H581 H143:H144">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Selecteer een antwoord in het drop-down menu">
          <x14:formula1>
            <xm:f>Lists!$B$4:$D$4</xm:f>
          </x14:formula1>
          <xm:sqref>C35:F36</xm:sqref>
        </x14:dataValidation>
        <x14:dataValidation type="list" allowBlank="1" showInputMessage="1">
          <x14:formula1>
            <xm:f>Lists!#REF!</xm:f>
          </x14:formula1>
          <xm:sqref>C45:F45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728"/>
  <sheetViews>
    <sheetView showGridLines="0" showRuler="0" showWhiteSpace="0" zoomScaleNormal="100" workbookViewId="0">
      <selection activeCell="C16" sqref="C16:F16"/>
    </sheetView>
  </sheetViews>
  <sheetFormatPr defaultColWidth="0.54296875" defaultRowHeight="13.5" x14ac:dyDescent="0.25"/>
  <cols>
    <col min="1" max="1" width="17.7265625" style="10" bestFit="1" customWidth="1"/>
    <col min="2" max="2" width="64.36328125" style="7" customWidth="1"/>
    <col min="3" max="6" width="20.6328125" style="7" customWidth="1"/>
    <col min="7" max="7" width="20.6328125" style="24" customWidth="1"/>
    <col min="8" max="12" width="20.6328125" style="4" customWidth="1"/>
    <col min="13" max="13" width="27.90625" style="4" customWidth="1"/>
    <col min="14" max="14" width="30.90625" style="4" customWidth="1"/>
    <col min="15" max="56" width="0.54296875" style="4"/>
    <col min="57" max="16384" width="0.54296875" style="7"/>
  </cols>
  <sheetData>
    <row r="1" spans="1:7" s="4" customFormat="1" x14ac:dyDescent="0.25">
      <c r="A1" s="10"/>
      <c r="G1" s="20"/>
    </row>
    <row r="2" spans="1:7" s="4" customFormat="1" x14ac:dyDescent="0.25">
      <c r="A2" s="10"/>
      <c r="G2" s="20"/>
    </row>
    <row r="3" spans="1:7" s="4" customFormat="1" x14ac:dyDescent="0.25">
      <c r="A3" s="10"/>
      <c r="G3" s="20"/>
    </row>
    <row r="4" spans="1:7" s="4" customFormat="1" x14ac:dyDescent="0.25">
      <c r="A4" s="10"/>
      <c r="G4" s="20"/>
    </row>
    <row r="5" spans="1:7" s="4" customFormat="1" x14ac:dyDescent="0.25">
      <c r="A5" s="10"/>
      <c r="G5" s="20"/>
    </row>
    <row r="6" spans="1:7" s="4" customFormat="1" x14ac:dyDescent="0.25">
      <c r="A6" s="10"/>
      <c r="G6" s="20"/>
    </row>
    <row r="7" spans="1:7" s="4" customFormat="1" x14ac:dyDescent="0.25">
      <c r="A7" s="10"/>
      <c r="B7" s="5" t="str">
        <f>"Vragenlijst integriteitsrisico Betaalinstelling "&amp; 2021</f>
        <v>Vragenlijst integriteitsrisico Betaalinstelling 2021</v>
      </c>
      <c r="G7" s="20"/>
    </row>
    <row r="8" spans="1:7" s="4" customFormat="1" x14ac:dyDescent="0.25">
      <c r="A8" s="10"/>
      <c r="B8" s="6"/>
      <c r="C8" s="212"/>
      <c r="D8" s="213"/>
      <c r="E8" s="9"/>
      <c r="F8" s="9"/>
      <c r="G8" s="20"/>
    </row>
    <row r="9" spans="1:7" s="4" customFormat="1" x14ac:dyDescent="0.25">
      <c r="A9" s="10"/>
      <c r="B9" s="5"/>
      <c r="G9" s="20"/>
    </row>
    <row r="10" spans="1:7" s="4" customFormat="1" x14ac:dyDescent="0.25">
      <c r="A10" s="12"/>
      <c r="G10" s="20"/>
    </row>
    <row r="11" spans="1:7" s="4" customFormat="1" x14ac:dyDescent="0.25">
      <c r="A11" s="12"/>
      <c r="G11" s="20"/>
    </row>
    <row r="12" spans="1:7" s="4" customFormat="1" x14ac:dyDescent="0.25">
      <c r="A12" s="13"/>
      <c r="B12" s="1" t="s">
        <v>1602</v>
      </c>
      <c r="C12" s="8"/>
      <c r="D12" s="8"/>
      <c r="E12" s="8"/>
      <c r="F12" s="8"/>
      <c r="G12" s="21"/>
    </row>
    <row r="13" spans="1:7" s="4" customFormat="1" x14ac:dyDescent="0.25">
      <c r="A13" s="13"/>
      <c r="B13" s="1"/>
      <c r="C13" s="8"/>
      <c r="D13" s="8"/>
      <c r="E13" s="8"/>
      <c r="F13" s="8"/>
      <c r="G13" s="21"/>
    </row>
    <row r="14" spans="1:7" s="4" customFormat="1" ht="14" x14ac:dyDescent="0.3">
      <c r="A14" s="12"/>
      <c r="B14" s="25" t="s">
        <v>584</v>
      </c>
      <c r="G14" s="20"/>
    </row>
    <row r="15" spans="1:7" s="4" customFormat="1" ht="30" x14ac:dyDescent="0.25">
      <c r="A15" s="12" t="s">
        <v>261</v>
      </c>
      <c r="B15" s="3" t="s">
        <v>455</v>
      </c>
      <c r="C15" s="208" t="s">
        <v>0</v>
      </c>
      <c r="D15" s="208"/>
      <c r="E15" s="208"/>
      <c r="F15" s="208"/>
      <c r="G15" s="108" t="s">
        <v>1</v>
      </c>
    </row>
    <row r="16" spans="1:7" s="4" customFormat="1" ht="20" x14ac:dyDescent="0.25">
      <c r="A16" s="12" t="s">
        <v>262</v>
      </c>
      <c r="B16" s="3" t="s">
        <v>46</v>
      </c>
      <c r="C16" s="205" t="s">
        <v>2</v>
      </c>
      <c r="D16" s="206"/>
      <c r="E16" s="206"/>
      <c r="F16" s="207"/>
      <c r="G16" s="19" t="str">
        <f>IF(OR(C16=Lists!$B$4,ISBLANK(C16)),Controlemeldingen!$A$8,"")</f>
        <v>Maak een keuze uit het drop-down menu</v>
      </c>
    </row>
    <row r="17" spans="1:7" s="4" customFormat="1" ht="20" x14ac:dyDescent="0.25">
      <c r="A17" s="12" t="s">
        <v>263</v>
      </c>
      <c r="B17" s="3" t="s">
        <v>352</v>
      </c>
      <c r="C17" s="205" t="s">
        <v>2</v>
      </c>
      <c r="D17" s="206"/>
      <c r="E17" s="206"/>
      <c r="F17" s="207"/>
      <c r="G17" s="19" t="str">
        <f>IF(OR(C17=Lists!$B$4,ISBLANK(C17)),Controlemeldingen!$A$8,"")</f>
        <v>Maak een keuze uit het drop-down menu</v>
      </c>
    </row>
    <row r="18" spans="1:7" s="4" customFormat="1" ht="20" x14ac:dyDescent="0.25">
      <c r="A18" s="12" t="s">
        <v>264</v>
      </c>
      <c r="B18" s="3" t="s">
        <v>47</v>
      </c>
      <c r="C18" s="205" t="s">
        <v>2</v>
      </c>
      <c r="D18" s="206"/>
      <c r="E18" s="206"/>
      <c r="F18" s="207"/>
      <c r="G18" s="19" t="str">
        <f>IF(OR(C18=Lists!$B$4,ISBLANK(C18)),Controlemeldingen!$A$8,"")</f>
        <v>Maak een keuze uit het drop-down menu</v>
      </c>
    </row>
    <row r="19" spans="1:7" s="4" customFormat="1" ht="20" x14ac:dyDescent="0.25">
      <c r="A19" s="12" t="s">
        <v>1604</v>
      </c>
      <c r="B19" s="3" t="s">
        <v>48</v>
      </c>
      <c r="C19" s="205" t="s">
        <v>2</v>
      </c>
      <c r="D19" s="206"/>
      <c r="E19" s="206"/>
      <c r="F19" s="207"/>
      <c r="G19" s="19" t="str">
        <f>IF(OR(C19=Lists!$B$4,ISBLANK(C19)),Controlemeldingen!$A$8,"")</f>
        <v>Maak een keuze uit het drop-down menu</v>
      </c>
    </row>
    <row r="20" spans="1:7" s="4" customFormat="1" ht="20" x14ac:dyDescent="0.25">
      <c r="A20" s="12" t="s">
        <v>1605</v>
      </c>
      <c r="B20" s="3" t="s">
        <v>49</v>
      </c>
      <c r="C20" s="205" t="s">
        <v>2</v>
      </c>
      <c r="D20" s="206"/>
      <c r="E20" s="206"/>
      <c r="F20" s="207"/>
      <c r="G20" s="19" t="str">
        <f>IF(OR(C20=Lists!$B$4,ISBLANK(C20)),Controlemeldingen!$A$8,"")</f>
        <v>Maak een keuze uit het drop-down menu</v>
      </c>
    </row>
    <row r="21" spans="1:7" s="4" customFormat="1" ht="20" x14ac:dyDescent="0.25">
      <c r="A21" s="12" t="s">
        <v>1606</v>
      </c>
      <c r="B21" s="3" t="s">
        <v>50</v>
      </c>
      <c r="C21" s="205" t="s">
        <v>2</v>
      </c>
      <c r="D21" s="206"/>
      <c r="E21" s="206"/>
      <c r="F21" s="207"/>
      <c r="G21" s="19" t="str">
        <f>IF(OR(C21=Lists!$B$4,ISBLANK(C21)),Controlemeldingen!$A$8,"")</f>
        <v>Maak een keuze uit het drop-down menu</v>
      </c>
    </row>
    <row r="22" spans="1:7" s="4" customFormat="1" ht="20" x14ac:dyDescent="0.25">
      <c r="A22" s="12" t="s">
        <v>1607</v>
      </c>
      <c r="B22" s="3" t="s">
        <v>51</v>
      </c>
      <c r="C22" s="205" t="s">
        <v>2</v>
      </c>
      <c r="D22" s="206"/>
      <c r="E22" s="206"/>
      <c r="F22" s="207"/>
      <c r="G22" s="19" t="str">
        <f>IF(OR(C22=Lists!$B$4,ISBLANK(C22)),Controlemeldingen!$A$8,"")</f>
        <v>Maak een keuze uit het drop-down menu</v>
      </c>
    </row>
    <row r="23" spans="1:7" s="4" customFormat="1" ht="20" x14ac:dyDescent="0.25">
      <c r="A23" s="12" t="s">
        <v>1608</v>
      </c>
      <c r="B23" s="3" t="s">
        <v>52</v>
      </c>
      <c r="C23" s="205" t="s">
        <v>2</v>
      </c>
      <c r="D23" s="206"/>
      <c r="E23" s="206"/>
      <c r="F23" s="207"/>
      <c r="G23" s="19" t="str">
        <f>IF(OR(C23=Lists!$B$4,ISBLANK(C23)),Controlemeldingen!$A$8,"")</f>
        <v>Maak een keuze uit het drop-down menu</v>
      </c>
    </row>
    <row r="24" spans="1:7" s="4" customFormat="1" ht="20" x14ac:dyDescent="0.25">
      <c r="A24" s="12" t="s">
        <v>1609</v>
      </c>
      <c r="B24" s="3" t="s">
        <v>187</v>
      </c>
      <c r="C24" s="205" t="s">
        <v>2</v>
      </c>
      <c r="D24" s="206"/>
      <c r="E24" s="206"/>
      <c r="F24" s="207"/>
      <c r="G24" s="19" t="str">
        <f>IF(OR(C24=Lists!$B$4,ISBLANK(C24)),Controlemeldingen!$A$8,"")</f>
        <v>Maak een keuze uit het drop-down menu</v>
      </c>
    </row>
    <row r="25" spans="1:7" s="4" customFormat="1" ht="20" x14ac:dyDescent="0.25">
      <c r="A25" s="12" t="s">
        <v>1610</v>
      </c>
      <c r="B25" s="3" t="s">
        <v>188</v>
      </c>
      <c r="C25" s="205" t="s">
        <v>2</v>
      </c>
      <c r="D25" s="206"/>
      <c r="E25" s="206"/>
      <c r="F25" s="207"/>
      <c r="G25" s="19" t="str">
        <f>IF(OR(C25=Lists!$B$4,ISBLANK(C25)),Controlemeldingen!$A$8,"")</f>
        <v>Maak een keuze uit het drop-down menu</v>
      </c>
    </row>
    <row r="26" spans="1:7" s="4" customFormat="1" ht="20" x14ac:dyDescent="0.25">
      <c r="A26" s="12" t="s">
        <v>1611</v>
      </c>
      <c r="B26" s="3" t="s">
        <v>457</v>
      </c>
      <c r="C26" s="205" t="s">
        <v>2</v>
      </c>
      <c r="D26" s="206"/>
      <c r="E26" s="206"/>
      <c r="F26" s="207"/>
      <c r="G26" s="19" t="str">
        <f>IF(OR(C26=Lists!$B$4,ISBLANK(C26)),Controlemeldingen!$A$8,"")</f>
        <v>Maak een keuze uit het drop-down menu</v>
      </c>
    </row>
    <row r="27" spans="1:7" s="4" customFormat="1" ht="20" x14ac:dyDescent="0.25">
      <c r="A27" s="12" t="s">
        <v>1612</v>
      </c>
      <c r="B27" s="3" t="s">
        <v>206</v>
      </c>
      <c r="C27" s="205" t="s">
        <v>2</v>
      </c>
      <c r="D27" s="206"/>
      <c r="E27" s="206"/>
      <c r="F27" s="207"/>
      <c r="G27" s="19" t="str">
        <f>IF(OR(C27=Lists!$B$4,ISBLANK(C27)),Controlemeldingen!$A$8,"")</f>
        <v>Maak een keuze uit het drop-down menu</v>
      </c>
    </row>
    <row r="28" spans="1:7" s="4" customFormat="1" ht="20" x14ac:dyDescent="0.25">
      <c r="A28" s="12" t="s">
        <v>1613</v>
      </c>
      <c r="B28" s="3" t="s">
        <v>29</v>
      </c>
      <c r="C28" s="205" t="s">
        <v>2</v>
      </c>
      <c r="D28" s="206"/>
      <c r="E28" s="206"/>
      <c r="F28" s="207"/>
      <c r="G28" s="19" t="str">
        <f>IF(OR(C28=Lists!$B$4,ISBLANK(C28)),Controlemeldingen!$A$8,"")</f>
        <v>Maak een keuze uit het drop-down menu</v>
      </c>
    </row>
    <row r="29" spans="1:7" s="4" customFormat="1" x14ac:dyDescent="0.25">
      <c r="A29" s="12"/>
      <c r="B29" s="12"/>
      <c r="C29" s="12"/>
      <c r="D29" s="12"/>
      <c r="E29" s="12"/>
      <c r="F29" s="12"/>
      <c r="G29" s="23"/>
    </row>
    <row r="30" spans="1:7" s="4" customFormat="1" x14ac:dyDescent="0.25">
      <c r="A30" s="10"/>
      <c r="C30" s="208" t="s">
        <v>0</v>
      </c>
      <c r="D30" s="208"/>
      <c r="E30" s="208"/>
      <c r="F30" s="208"/>
      <c r="G30" s="108" t="s">
        <v>1</v>
      </c>
    </row>
    <row r="31" spans="1:7" s="4" customFormat="1" ht="30" x14ac:dyDescent="0.25">
      <c r="A31" s="12" t="s">
        <v>640</v>
      </c>
      <c r="B31" s="3" t="s">
        <v>1704</v>
      </c>
      <c r="C31" s="205" t="s">
        <v>40</v>
      </c>
      <c r="D31" s="206"/>
      <c r="E31" s="206"/>
      <c r="F31" s="207"/>
      <c r="G31" s="19" t="str">
        <f>IF(C31=Lists!$B$3,Controlemeldingen!$A$14,"")</f>
        <v>Maak een keuze uit het drop-down menu/geef een toelichting</v>
      </c>
    </row>
    <row r="32" spans="1:7" s="4" customFormat="1" x14ac:dyDescent="0.25">
      <c r="A32" s="12"/>
      <c r="B32" s="12"/>
      <c r="C32" s="12"/>
      <c r="D32" s="12"/>
      <c r="E32" s="12"/>
      <c r="F32" s="12"/>
      <c r="G32" s="12"/>
    </row>
    <row r="33" spans="1:7" s="4" customFormat="1" x14ac:dyDescent="0.25">
      <c r="A33" s="10"/>
      <c r="C33" s="12"/>
      <c r="D33" s="12"/>
      <c r="E33" s="27" t="s">
        <v>1685</v>
      </c>
      <c r="F33" s="27" t="s">
        <v>1686</v>
      </c>
      <c r="G33" s="20"/>
    </row>
    <row r="34" spans="1:7" s="4" customFormat="1" ht="30" x14ac:dyDescent="0.25">
      <c r="A34" s="12" t="s">
        <v>265</v>
      </c>
      <c r="B34" s="3" t="s">
        <v>458</v>
      </c>
      <c r="C34" s="12"/>
      <c r="D34" s="12"/>
      <c r="E34" s="18" t="s">
        <v>1729</v>
      </c>
      <c r="F34" s="18" t="s">
        <v>190</v>
      </c>
      <c r="G34" s="108" t="s">
        <v>1</v>
      </c>
    </row>
    <row r="35" spans="1:7" s="4" customFormat="1" ht="20" x14ac:dyDescent="0.25">
      <c r="A35" s="12" t="s">
        <v>1614</v>
      </c>
      <c r="B35" s="3" t="s">
        <v>46</v>
      </c>
      <c r="C35" s="12"/>
      <c r="D35" s="12"/>
      <c r="E35" s="16"/>
      <c r="F35" s="17"/>
      <c r="G35" s="19" t="str">
        <f>IF(AND(ISNUMBER(E35),ISNUMBER(F35)),"",Controlemeldingen!$A$13)</f>
        <v>Voer het aantal in, en het bedrag in hele euro's</v>
      </c>
    </row>
    <row r="36" spans="1:7" s="4" customFormat="1" ht="20" x14ac:dyDescent="0.25">
      <c r="A36" s="12" t="s">
        <v>1615</v>
      </c>
      <c r="B36" s="3" t="s">
        <v>352</v>
      </c>
      <c r="C36" s="12"/>
      <c r="D36" s="12"/>
      <c r="E36" s="16"/>
      <c r="F36" s="17"/>
      <c r="G36" s="19" t="str">
        <f>IF(AND(ISNUMBER(E36),ISNUMBER(F36)),"",Controlemeldingen!$A$13)</f>
        <v>Voer het aantal in, en het bedrag in hele euro's</v>
      </c>
    </row>
    <row r="37" spans="1:7" s="4" customFormat="1" ht="20" x14ac:dyDescent="0.25">
      <c r="A37" s="12" t="s">
        <v>1616</v>
      </c>
      <c r="B37" s="3" t="s">
        <v>47</v>
      </c>
      <c r="C37" s="12"/>
      <c r="D37" s="12"/>
      <c r="E37" s="16"/>
      <c r="F37" s="17"/>
      <c r="G37" s="19" t="str">
        <f>IF(AND(ISNUMBER(E37),ISNUMBER(F37)),"",Controlemeldingen!$A$13)</f>
        <v>Voer het aantal in, en het bedrag in hele euro's</v>
      </c>
    </row>
    <row r="38" spans="1:7" s="4" customFormat="1" ht="20" x14ac:dyDescent="0.25">
      <c r="A38" s="12" t="s">
        <v>1617</v>
      </c>
      <c r="B38" s="3" t="s">
        <v>48</v>
      </c>
      <c r="C38" s="12"/>
      <c r="D38" s="12"/>
      <c r="E38" s="16"/>
      <c r="F38" s="17"/>
      <c r="G38" s="19" t="str">
        <f>IF(AND(ISNUMBER(E38),ISNUMBER(F38)),"",Controlemeldingen!$A$13)</f>
        <v>Voer het aantal in, en het bedrag in hele euro's</v>
      </c>
    </row>
    <row r="39" spans="1:7" s="4" customFormat="1" ht="20" x14ac:dyDescent="0.25">
      <c r="A39" s="12" t="s">
        <v>1618</v>
      </c>
      <c r="B39" s="3" t="s">
        <v>49</v>
      </c>
      <c r="C39" s="12"/>
      <c r="D39" s="12"/>
      <c r="E39" s="16"/>
      <c r="F39" s="17"/>
      <c r="G39" s="19" t="str">
        <f>IF(AND(ISNUMBER(E39),ISNUMBER(F39)),"",Controlemeldingen!$A$13)</f>
        <v>Voer het aantal in, en het bedrag in hele euro's</v>
      </c>
    </row>
    <row r="40" spans="1:7" s="4" customFormat="1" ht="20" x14ac:dyDescent="0.25">
      <c r="A40" s="12" t="s">
        <v>1619</v>
      </c>
      <c r="B40" s="3" t="s">
        <v>50</v>
      </c>
      <c r="C40" s="12"/>
      <c r="D40" s="12"/>
      <c r="E40" s="16"/>
      <c r="F40" s="17"/>
      <c r="G40" s="19" t="str">
        <f>IF(AND(ISNUMBER(E40),ISNUMBER(F40)),"",Controlemeldingen!$A$13)</f>
        <v>Voer het aantal in, en het bedrag in hele euro's</v>
      </c>
    </row>
    <row r="41" spans="1:7" s="4" customFormat="1" ht="20" x14ac:dyDescent="0.25">
      <c r="A41" s="12" t="s">
        <v>1620</v>
      </c>
      <c r="B41" s="3" t="s">
        <v>51</v>
      </c>
      <c r="C41" s="12"/>
      <c r="D41" s="12"/>
      <c r="E41" s="16"/>
      <c r="F41" s="17"/>
      <c r="G41" s="19" t="str">
        <f>IF(AND(ISNUMBER(E41),ISNUMBER(F41)),"",Controlemeldingen!$A$13)</f>
        <v>Voer het aantal in, en het bedrag in hele euro's</v>
      </c>
    </row>
    <row r="42" spans="1:7" s="4" customFormat="1" ht="20" x14ac:dyDescent="0.25">
      <c r="A42" s="12" t="s">
        <v>1621</v>
      </c>
      <c r="B42" s="3" t="s">
        <v>52</v>
      </c>
      <c r="C42" s="12"/>
      <c r="D42" s="12"/>
      <c r="E42" s="16"/>
      <c r="F42" s="17"/>
      <c r="G42" s="19" t="str">
        <f>IF(AND(ISNUMBER(E42),ISNUMBER(F42)),"",Controlemeldingen!$A$13)</f>
        <v>Voer het aantal in, en het bedrag in hele euro's</v>
      </c>
    </row>
    <row r="43" spans="1:7" s="4" customFormat="1" ht="20" x14ac:dyDescent="0.25">
      <c r="A43" s="12" t="s">
        <v>1622</v>
      </c>
      <c r="B43" s="3" t="s">
        <v>187</v>
      </c>
      <c r="C43" s="12"/>
      <c r="D43" s="12"/>
      <c r="E43" s="16"/>
      <c r="F43" s="17"/>
      <c r="G43" s="19" t="str">
        <f>IF(AND(ISNUMBER(E43),ISNUMBER(F43)),"",Controlemeldingen!$A$13)</f>
        <v>Voer het aantal in, en het bedrag in hele euro's</v>
      </c>
    </row>
    <row r="44" spans="1:7" s="4" customFormat="1" ht="20" x14ac:dyDescent="0.25">
      <c r="A44" s="12" t="s">
        <v>1623</v>
      </c>
      <c r="B44" s="3" t="s">
        <v>188</v>
      </c>
      <c r="C44" s="12"/>
      <c r="D44" s="12"/>
      <c r="E44" s="16"/>
      <c r="F44" s="17"/>
      <c r="G44" s="19" t="str">
        <f>IF(AND(ISNUMBER(E44),ISNUMBER(F44)),"",Controlemeldingen!$A$13)</f>
        <v>Voer het aantal in, en het bedrag in hele euro's</v>
      </c>
    </row>
    <row r="45" spans="1:7" s="4" customFormat="1" ht="20" x14ac:dyDescent="0.25">
      <c r="A45" s="12" t="s">
        <v>1624</v>
      </c>
      <c r="B45" s="3" t="s">
        <v>457</v>
      </c>
      <c r="C45" s="12"/>
      <c r="D45" s="12"/>
      <c r="E45" s="16"/>
      <c r="F45" s="17"/>
      <c r="G45" s="19" t="str">
        <f>IF(AND(ISNUMBER(E45),ISNUMBER(F45)),"",Controlemeldingen!$A$13)</f>
        <v>Voer het aantal in, en het bedrag in hele euro's</v>
      </c>
    </row>
    <row r="46" spans="1:7" s="4" customFormat="1" ht="20" x14ac:dyDescent="0.25">
      <c r="A46" s="12" t="s">
        <v>1625</v>
      </c>
      <c r="B46" s="3" t="s">
        <v>206</v>
      </c>
      <c r="C46" s="12"/>
      <c r="D46" s="12"/>
      <c r="E46" s="16"/>
      <c r="F46" s="17"/>
      <c r="G46" s="19" t="str">
        <f>IF(AND(ISNUMBER(E46),ISNUMBER(F46)),"",Controlemeldingen!$A$13)</f>
        <v>Voer het aantal in, en het bedrag in hele euro's</v>
      </c>
    </row>
    <row r="47" spans="1:7" s="4" customFormat="1" ht="20" x14ac:dyDescent="0.25">
      <c r="A47" s="12" t="s">
        <v>1626</v>
      </c>
      <c r="B47" s="3" t="s">
        <v>29</v>
      </c>
      <c r="C47" s="12"/>
      <c r="D47" s="12"/>
      <c r="E47" s="16"/>
      <c r="F47" s="17"/>
      <c r="G47" s="19" t="str">
        <f>IF(AND(ISNUMBER(E47),ISNUMBER(F47)),"",Controlemeldingen!$A$13)</f>
        <v>Voer het aantal in, en het bedrag in hele euro's</v>
      </c>
    </row>
    <row r="48" spans="1:7" s="4" customFormat="1" x14ac:dyDescent="0.25">
      <c r="A48" s="12"/>
      <c r="B48" s="12"/>
      <c r="C48" s="12"/>
      <c r="D48" s="12"/>
      <c r="E48" s="12"/>
      <c r="F48" s="12"/>
      <c r="G48" s="23"/>
    </row>
    <row r="49" spans="1:8" s="4" customFormat="1" x14ac:dyDescent="0.25">
      <c r="A49" s="13"/>
      <c r="C49" s="208" t="s">
        <v>0</v>
      </c>
      <c r="D49" s="208"/>
      <c r="E49" s="208"/>
      <c r="F49" s="208"/>
      <c r="G49" s="108" t="s">
        <v>1</v>
      </c>
    </row>
    <row r="50" spans="1:8" s="4" customFormat="1" ht="20" x14ac:dyDescent="0.25">
      <c r="A50" s="12" t="s">
        <v>641</v>
      </c>
      <c r="B50" s="3" t="s">
        <v>220</v>
      </c>
      <c r="C50" s="205" t="s">
        <v>2</v>
      </c>
      <c r="D50" s="206"/>
      <c r="E50" s="206"/>
      <c r="F50" s="207"/>
      <c r="G50" s="19" t="str">
        <f>IF(OR(C50=Lists!$B$4,ISBLANK(C50)),Controlemeldingen!$A$8,"")</f>
        <v>Maak een keuze uit het drop-down menu</v>
      </c>
    </row>
    <row r="51" spans="1:8" s="4" customFormat="1" ht="30" x14ac:dyDescent="0.25">
      <c r="A51" s="12" t="s">
        <v>642</v>
      </c>
      <c r="B51" s="3" t="s">
        <v>221</v>
      </c>
      <c r="C51" s="205" t="s">
        <v>40</v>
      </c>
      <c r="D51" s="206"/>
      <c r="E51" s="206"/>
      <c r="F51" s="207"/>
      <c r="G51" s="19" t="str">
        <f>IF(C51=Lists!$B$3,Controlemeldingen!$A$14,"")</f>
        <v>Maak een keuze uit het drop-down menu/geef een toelichting</v>
      </c>
    </row>
    <row r="52" spans="1:8" s="4" customFormat="1" x14ac:dyDescent="0.25">
      <c r="A52" s="13"/>
      <c r="C52" s="208" t="s">
        <v>0</v>
      </c>
      <c r="D52" s="208"/>
      <c r="E52" s="208"/>
      <c r="F52" s="208"/>
      <c r="G52" s="108" t="s">
        <v>1</v>
      </c>
    </row>
    <row r="53" spans="1:8" s="4" customFormat="1" ht="20" x14ac:dyDescent="0.25">
      <c r="A53" s="12" t="s">
        <v>266</v>
      </c>
      <c r="B53" s="3" t="s">
        <v>189</v>
      </c>
      <c r="C53" s="205" t="s">
        <v>2</v>
      </c>
      <c r="D53" s="206"/>
      <c r="E53" s="206"/>
      <c r="F53" s="207"/>
      <c r="G53" s="19" t="str">
        <f>IF(OR(C53=Lists!$B$4,ISBLANK(C53)),Controlemeldingen!$A$8,"")</f>
        <v>Maak een keuze uit het drop-down menu</v>
      </c>
    </row>
    <row r="54" spans="1:8" s="4" customFormat="1" x14ac:dyDescent="0.25">
      <c r="A54" s="13"/>
      <c r="C54" s="8"/>
      <c r="D54" s="8"/>
      <c r="E54" s="8"/>
      <c r="F54" s="8"/>
      <c r="G54" s="21"/>
    </row>
    <row r="55" spans="1:8" s="4" customFormat="1" x14ac:dyDescent="0.25">
      <c r="A55" s="10"/>
      <c r="C55" s="12"/>
      <c r="D55" s="12"/>
      <c r="E55" s="27" t="s">
        <v>646</v>
      </c>
      <c r="F55" s="27" t="s">
        <v>647</v>
      </c>
      <c r="G55" s="20"/>
    </row>
    <row r="56" spans="1:8" s="4" customFormat="1" ht="40" x14ac:dyDescent="0.25">
      <c r="A56" s="12" t="s">
        <v>267</v>
      </c>
      <c r="B56" s="3" t="s">
        <v>1705</v>
      </c>
      <c r="C56" s="12"/>
      <c r="D56" s="12"/>
      <c r="E56" s="118" t="s">
        <v>53</v>
      </c>
      <c r="F56" s="118" t="s">
        <v>190</v>
      </c>
      <c r="G56" s="119" t="s">
        <v>1</v>
      </c>
    </row>
    <row r="57" spans="1:8" s="4" customFormat="1" ht="20" x14ac:dyDescent="0.25">
      <c r="A57" s="12" t="s">
        <v>643</v>
      </c>
      <c r="B57" s="3" t="s">
        <v>54</v>
      </c>
      <c r="C57" s="12"/>
      <c r="D57" s="12"/>
      <c r="E57" s="16"/>
      <c r="F57" s="17"/>
      <c r="G57" s="19" t="str">
        <f>IF(AND(ISNUMBER(E57),ISNUMBER(F57)),"",Controlemeldingen!$A$13)</f>
        <v>Voer het aantal in, en het bedrag in hele euro's</v>
      </c>
    </row>
    <row r="58" spans="1:8" s="4" customFormat="1" ht="20" x14ac:dyDescent="0.25">
      <c r="A58" s="12" t="s">
        <v>644</v>
      </c>
      <c r="B58" s="3" t="s">
        <v>55</v>
      </c>
      <c r="C58" s="12"/>
      <c r="D58" s="12"/>
      <c r="E58" s="16"/>
      <c r="F58" s="17"/>
      <c r="G58" s="19" t="str">
        <f>IF(AND(ISNUMBER(E58),ISNUMBER(F58)),"",Controlemeldingen!$A$13)</f>
        <v>Voer het aantal in, en het bedrag in hele euro's</v>
      </c>
    </row>
    <row r="59" spans="1:8" s="4" customFormat="1" x14ac:dyDescent="0.25">
      <c r="A59" s="12"/>
      <c r="B59" s="12"/>
      <c r="C59" s="12"/>
      <c r="D59" s="12"/>
      <c r="E59" s="12"/>
      <c r="F59" s="12"/>
      <c r="G59" s="12"/>
    </row>
    <row r="60" spans="1:8" s="4" customFormat="1" x14ac:dyDescent="0.25">
      <c r="A60" s="13"/>
      <c r="C60" s="208" t="s">
        <v>0</v>
      </c>
      <c r="D60" s="208"/>
      <c r="E60" s="208"/>
      <c r="F60" s="208"/>
      <c r="G60" s="108" t="s">
        <v>1</v>
      </c>
    </row>
    <row r="61" spans="1:8" s="4" customFormat="1" ht="20" x14ac:dyDescent="0.25">
      <c r="A61" s="12" t="s">
        <v>1627</v>
      </c>
      <c r="B61" s="3" t="s">
        <v>222</v>
      </c>
      <c r="C61" s="205" t="s">
        <v>2</v>
      </c>
      <c r="D61" s="206"/>
      <c r="E61" s="206"/>
      <c r="F61" s="207"/>
      <c r="G61" s="19" t="str">
        <f>IF(OR(C61=Lists!$B$4,ISBLANK(C61)),Controlemeldingen!$A$8,"")</f>
        <v>Maak een keuze uit het drop-down menu</v>
      </c>
    </row>
    <row r="62" spans="1:8" s="4" customFormat="1" x14ac:dyDescent="0.25">
      <c r="A62" s="12"/>
      <c r="B62" s="12"/>
      <c r="C62" s="12"/>
      <c r="D62" s="12"/>
      <c r="E62" s="12"/>
      <c r="F62" s="12"/>
      <c r="G62" s="12"/>
      <c r="H62" s="12"/>
    </row>
    <row r="63" spans="1:8" s="4" customFormat="1" x14ac:dyDescent="0.25">
      <c r="A63" s="10"/>
      <c r="C63" s="12"/>
      <c r="D63" s="27" t="s">
        <v>1687</v>
      </c>
      <c r="E63" s="27" t="s">
        <v>1688</v>
      </c>
      <c r="F63" s="27" t="s">
        <v>1689</v>
      </c>
      <c r="G63" s="20"/>
    </row>
    <row r="64" spans="1:8" s="4" customFormat="1" ht="60" x14ac:dyDescent="0.25">
      <c r="A64" s="12" t="s">
        <v>645</v>
      </c>
      <c r="B64" s="3" t="s">
        <v>1706</v>
      </c>
      <c r="C64" s="12"/>
      <c r="D64" s="162" t="s">
        <v>53</v>
      </c>
      <c r="E64" s="162" t="s">
        <v>37</v>
      </c>
      <c r="F64" s="162" t="s">
        <v>244</v>
      </c>
      <c r="G64" s="108" t="s">
        <v>1</v>
      </c>
    </row>
    <row r="65" spans="1:8" s="4" customFormat="1" ht="20" x14ac:dyDescent="0.25">
      <c r="A65" s="12" t="s">
        <v>1628</v>
      </c>
      <c r="B65" s="3" t="s">
        <v>56</v>
      </c>
      <c r="C65" s="12"/>
      <c r="D65" s="16"/>
      <c r="E65" s="16"/>
      <c r="F65" s="17"/>
      <c r="G65" s="19" t="str">
        <f>IF(AND(ISNUMBER(D65),ISNUMBER(E65),ISNUMBER(F65)),"",Controlemeldingen!$A$13)</f>
        <v>Voer het aantal in, en het bedrag in hele euro's</v>
      </c>
    </row>
    <row r="66" spans="1:8" s="4" customFormat="1" ht="20" x14ac:dyDescent="0.25">
      <c r="A66" s="12" t="s">
        <v>1629</v>
      </c>
      <c r="B66" s="3" t="s">
        <v>57</v>
      </c>
      <c r="C66" s="12"/>
      <c r="D66" s="16"/>
      <c r="E66" s="16"/>
      <c r="F66" s="17"/>
      <c r="G66" s="19" t="str">
        <f>IF(AND(ISNUMBER(D66),ISNUMBER(E66),ISNUMBER(F66)),"",Controlemeldingen!$A$13)</f>
        <v>Voer het aantal in, en het bedrag in hele euro's</v>
      </c>
    </row>
    <row r="67" spans="1:8" s="4" customFormat="1" ht="20" x14ac:dyDescent="0.25">
      <c r="A67" s="12" t="s">
        <v>1630</v>
      </c>
      <c r="B67" s="3" t="s">
        <v>58</v>
      </c>
      <c r="C67" s="12"/>
      <c r="D67" s="16"/>
      <c r="E67" s="16"/>
      <c r="F67" s="17"/>
      <c r="G67" s="19" t="str">
        <f>IF(AND(ISNUMBER(D67),ISNUMBER(E67),ISNUMBER(F67)),"",Controlemeldingen!$A$13)</f>
        <v>Voer het aantal in, en het bedrag in hele euro's</v>
      </c>
    </row>
    <row r="68" spans="1:8" s="4" customFormat="1" ht="20" x14ac:dyDescent="0.25">
      <c r="A68" s="12" t="s">
        <v>1631</v>
      </c>
      <c r="B68" s="3" t="s">
        <v>195</v>
      </c>
      <c r="C68" s="12"/>
      <c r="D68" s="16"/>
      <c r="E68" s="16"/>
      <c r="F68" s="17"/>
      <c r="G68" s="19" t="str">
        <f>IF(AND(ISNUMBER(D68),ISNUMBER(E68),ISNUMBER(F68)),"",Controlemeldingen!$A$13)</f>
        <v>Voer het aantal in, en het bedrag in hele euro's</v>
      </c>
    </row>
    <row r="69" spans="1:8" s="4" customFormat="1" x14ac:dyDescent="0.25">
      <c r="A69" s="12"/>
      <c r="B69" s="62" t="s">
        <v>245</v>
      </c>
      <c r="C69" s="12"/>
      <c r="D69" s="113"/>
      <c r="E69" s="113"/>
      <c r="F69" s="114"/>
      <c r="G69" s="30"/>
    </row>
    <row r="70" spans="1:8" s="4" customFormat="1" x14ac:dyDescent="0.25">
      <c r="A70" s="12"/>
      <c r="B70" s="12"/>
      <c r="C70" s="12"/>
      <c r="D70" s="12"/>
      <c r="E70" s="12"/>
      <c r="F70" s="12"/>
      <c r="G70" s="12"/>
      <c r="H70" s="12"/>
    </row>
    <row r="71" spans="1:8" s="8" customFormat="1" ht="20" x14ac:dyDescent="0.35">
      <c r="A71" s="34" t="s">
        <v>268</v>
      </c>
      <c r="B71" s="48" t="s">
        <v>1727</v>
      </c>
      <c r="C71" s="205" t="s">
        <v>40</v>
      </c>
      <c r="D71" s="206"/>
      <c r="E71" s="206"/>
      <c r="F71" s="207"/>
      <c r="G71" s="19" t="str">
        <f>IF(C71=Lists!$B$3,Controlemeldingen!$A$11,"")</f>
        <v>Vermeld (optioneel) een toelichting</v>
      </c>
    </row>
    <row r="72" spans="1:8" s="4" customFormat="1" x14ac:dyDescent="0.25">
      <c r="A72" s="12"/>
      <c r="B72" s="12"/>
      <c r="C72" s="12"/>
      <c r="D72" s="12"/>
      <c r="E72" s="12"/>
      <c r="F72" s="12"/>
      <c r="G72" s="12"/>
      <c r="H72" s="12"/>
    </row>
    <row r="73" spans="1:8" s="10" customFormat="1" x14ac:dyDescent="0.25">
      <c r="A73" s="57"/>
      <c r="B73" s="58"/>
      <c r="C73" s="96"/>
      <c r="D73" s="96"/>
      <c r="E73" s="96" t="s">
        <v>1690</v>
      </c>
      <c r="F73" s="96" t="s">
        <v>1691</v>
      </c>
      <c r="G73" s="30"/>
    </row>
    <row r="74" spans="1:8" s="4" customFormat="1" ht="40" x14ac:dyDescent="0.25">
      <c r="A74" s="12" t="s">
        <v>585</v>
      </c>
      <c r="B74" s="3" t="s">
        <v>459</v>
      </c>
      <c r="C74" s="12"/>
      <c r="D74" s="12"/>
      <c r="E74" s="18" t="s">
        <v>37</v>
      </c>
      <c r="F74" s="18" t="s">
        <v>190</v>
      </c>
      <c r="G74" s="108" t="s">
        <v>1</v>
      </c>
    </row>
    <row r="75" spans="1:8" s="4" customFormat="1" ht="20" x14ac:dyDescent="0.25">
      <c r="A75" s="12" t="s">
        <v>1632</v>
      </c>
      <c r="B75" s="3" t="s">
        <v>191</v>
      </c>
      <c r="C75" s="12"/>
      <c r="D75" s="12"/>
      <c r="E75" s="16"/>
      <c r="F75" s="17"/>
      <c r="G75" s="19" t="str">
        <f>IF(AND(ISNUMBER(E75),ISNUMBER(F75)),"",Controlemeldingen!$A$13)</f>
        <v>Voer het aantal in, en het bedrag in hele euro's</v>
      </c>
    </row>
    <row r="76" spans="1:8" s="4" customFormat="1" ht="20" x14ac:dyDescent="0.25">
      <c r="A76" s="12" t="s">
        <v>1633</v>
      </c>
      <c r="B76" s="3" t="s">
        <v>192</v>
      </c>
      <c r="C76" s="12"/>
      <c r="D76" s="12"/>
      <c r="E76" s="16"/>
      <c r="F76" s="17"/>
      <c r="G76" s="19" t="str">
        <f>IF(AND(ISNUMBER(E76),ISNUMBER(F76)),"",Controlemeldingen!$A$13)</f>
        <v>Voer het aantal in, en het bedrag in hele euro's</v>
      </c>
    </row>
    <row r="77" spans="1:8" s="4" customFormat="1" ht="20" x14ac:dyDescent="0.25">
      <c r="A77" s="12" t="s">
        <v>1634</v>
      </c>
      <c r="B77" s="3" t="s">
        <v>193</v>
      </c>
      <c r="C77" s="12"/>
      <c r="D77" s="12"/>
      <c r="E77" s="16"/>
      <c r="F77" s="17"/>
      <c r="G77" s="19" t="str">
        <f>IF(AND(ISNUMBER(E77),ISNUMBER(F77)),"",Controlemeldingen!$A$13)</f>
        <v>Voer het aantal in, en het bedrag in hele euro's</v>
      </c>
    </row>
    <row r="78" spans="1:8" s="4" customFormat="1" x14ac:dyDescent="0.25">
      <c r="A78" s="12"/>
      <c r="B78" s="12"/>
      <c r="C78" s="12"/>
      <c r="D78" s="12"/>
      <c r="E78" s="12"/>
      <c r="F78" s="12"/>
      <c r="G78" s="12"/>
      <c r="H78" s="12"/>
    </row>
    <row r="79" spans="1:8" s="4" customFormat="1" x14ac:dyDescent="0.25">
      <c r="A79" s="12"/>
      <c r="C79" s="208" t="s">
        <v>0</v>
      </c>
      <c r="D79" s="208"/>
      <c r="E79" s="208"/>
      <c r="F79" s="208"/>
      <c r="G79" s="108" t="s">
        <v>1</v>
      </c>
    </row>
    <row r="80" spans="1:8" s="4" customFormat="1" ht="20" x14ac:dyDescent="0.25">
      <c r="A80" s="12" t="s">
        <v>269</v>
      </c>
      <c r="B80" s="3" t="s">
        <v>1707</v>
      </c>
      <c r="C80" s="205" t="s">
        <v>40</v>
      </c>
      <c r="D80" s="206"/>
      <c r="E80" s="206"/>
      <c r="F80" s="207"/>
      <c r="G80" s="19" t="str">
        <f>IF(C80=Lists!$B$3,Controlemeldingen!$A$11,"")</f>
        <v>Vermeld (optioneel) een toelichting</v>
      </c>
    </row>
    <row r="83" spans="1:8" s="4" customFormat="1" x14ac:dyDescent="0.25">
      <c r="A83" s="13"/>
      <c r="B83" s="1" t="s">
        <v>1603</v>
      </c>
      <c r="C83" s="8"/>
      <c r="D83" s="8"/>
      <c r="E83" s="8"/>
      <c r="F83" s="8"/>
      <c r="G83" s="21"/>
      <c r="H83" s="12"/>
    </row>
    <row r="84" spans="1:8" s="4" customFormat="1" x14ac:dyDescent="0.25">
      <c r="A84" s="13"/>
      <c r="B84" s="1"/>
      <c r="C84" s="8"/>
      <c r="D84" s="8"/>
      <c r="E84" s="8"/>
      <c r="F84" s="8"/>
      <c r="G84" s="21"/>
      <c r="H84" s="12"/>
    </row>
    <row r="85" spans="1:8" s="4" customFormat="1" x14ac:dyDescent="0.25">
      <c r="A85" s="12"/>
      <c r="B85" s="12"/>
      <c r="C85" s="211" t="s">
        <v>53</v>
      </c>
      <c r="D85" s="211"/>
      <c r="E85" s="211"/>
      <c r="F85" s="211"/>
      <c r="G85" s="108" t="s">
        <v>1</v>
      </c>
    </row>
    <row r="86" spans="1:8" s="4" customFormat="1" ht="20" x14ac:dyDescent="0.25">
      <c r="A86" s="12" t="s">
        <v>270</v>
      </c>
      <c r="B86" s="3" t="s">
        <v>460</v>
      </c>
      <c r="C86" s="205"/>
      <c r="D86" s="206"/>
      <c r="E86" s="206"/>
      <c r="F86" s="207"/>
      <c r="G86" s="19" t="str">
        <f>IF(ISNUMBER(C86),"",Controlemeldingen!$A$9)</f>
        <v>Voer een aantal (of 0) in</v>
      </c>
    </row>
    <row r="87" spans="1:8" s="4" customFormat="1" x14ac:dyDescent="0.25">
      <c r="A87" s="12"/>
      <c r="B87" s="59"/>
      <c r="C87" s="115"/>
      <c r="D87" s="115"/>
      <c r="E87" s="115"/>
      <c r="F87" s="115"/>
      <c r="G87" s="19"/>
    </row>
    <row r="88" spans="1:8" s="10" customFormat="1" x14ac:dyDescent="0.25">
      <c r="A88" s="12"/>
      <c r="B88" s="59"/>
      <c r="C88" s="211" t="s">
        <v>53</v>
      </c>
      <c r="D88" s="211"/>
      <c r="E88" s="211"/>
      <c r="F88" s="211"/>
      <c r="G88" s="108" t="s">
        <v>1</v>
      </c>
    </row>
    <row r="89" spans="1:8" s="4" customFormat="1" ht="30" x14ac:dyDescent="0.25">
      <c r="A89" s="12" t="s">
        <v>271</v>
      </c>
      <c r="B89" s="3" t="s">
        <v>461</v>
      </c>
      <c r="C89" s="205"/>
      <c r="D89" s="206"/>
      <c r="E89" s="206"/>
      <c r="F89" s="207"/>
      <c r="G89" s="19" t="str">
        <f>IF(ISNUMBER(C89),"",Controlemeldingen!$A$9)</f>
        <v>Voer een aantal (of 0) in</v>
      </c>
    </row>
    <row r="90" spans="1:8" s="4" customFormat="1" x14ac:dyDescent="0.25">
      <c r="A90" s="12"/>
      <c r="B90" s="30"/>
      <c r="C90" s="116"/>
      <c r="D90" s="116"/>
      <c r="E90" s="117"/>
      <c r="F90" s="117"/>
      <c r="G90" s="30"/>
    </row>
    <row r="91" spans="1:8" s="4" customFormat="1" x14ac:dyDescent="0.25">
      <c r="A91" s="86"/>
      <c r="B91" s="85"/>
      <c r="C91" s="107"/>
      <c r="D91" s="14"/>
      <c r="E91" s="14" t="s">
        <v>443</v>
      </c>
      <c r="F91" s="14" t="s">
        <v>444</v>
      </c>
      <c r="G91" s="20"/>
    </row>
    <row r="92" spans="1:8" s="164" customFormat="1" ht="14.5" x14ac:dyDescent="0.35">
      <c r="A92" s="12" t="s">
        <v>272</v>
      </c>
      <c r="B92" s="3" t="s">
        <v>713</v>
      </c>
      <c r="F92" s="118" t="s">
        <v>591</v>
      </c>
      <c r="G92" s="119" t="s">
        <v>1</v>
      </c>
      <c r="H92" s="165"/>
    </row>
    <row r="93" spans="1:8" s="164" customFormat="1" ht="20" x14ac:dyDescent="0.35">
      <c r="A93" s="12" t="s">
        <v>1635</v>
      </c>
      <c r="B93" s="3" t="s">
        <v>700</v>
      </c>
      <c r="F93" s="158" t="s">
        <v>2</v>
      </c>
      <c r="G93" s="19" t="str">
        <f>IF(OR(F93=Lists!$B$4,ISBLANK(F93)),Controlemeldingen!$A$8,"")</f>
        <v>Maak een keuze uit het drop-down menu</v>
      </c>
      <c r="H93" s="165"/>
    </row>
    <row r="94" spans="1:8" s="164" customFormat="1" ht="20" x14ac:dyDescent="0.35">
      <c r="A94" s="12" t="s">
        <v>1636</v>
      </c>
      <c r="B94" s="3" t="s">
        <v>701</v>
      </c>
      <c r="F94" s="158" t="s">
        <v>2</v>
      </c>
      <c r="G94" s="19" t="str">
        <f>IF(OR(F94=Lists!$B$4,ISBLANK(F94)),Controlemeldingen!$A$8,"")</f>
        <v>Maak een keuze uit het drop-down menu</v>
      </c>
      <c r="H94" s="165"/>
    </row>
    <row r="95" spans="1:8" s="164" customFormat="1" ht="20" x14ac:dyDescent="0.35">
      <c r="A95" s="12" t="s">
        <v>1637</v>
      </c>
      <c r="B95" s="3" t="s">
        <v>702</v>
      </c>
      <c r="F95" s="158" t="s">
        <v>2</v>
      </c>
      <c r="G95" s="19" t="str">
        <f>IF(OR(F95=Lists!$B$4,ISBLANK(F95)),Controlemeldingen!$A$8,"")</f>
        <v>Maak een keuze uit het drop-down menu</v>
      </c>
      <c r="H95" s="165"/>
    </row>
    <row r="96" spans="1:8" s="164" customFormat="1" ht="20" x14ac:dyDescent="0.35">
      <c r="A96" s="12" t="s">
        <v>1638</v>
      </c>
      <c r="B96" s="3" t="s">
        <v>703</v>
      </c>
      <c r="F96" s="158" t="s">
        <v>2</v>
      </c>
      <c r="G96" s="19" t="str">
        <f>IF(OR(F96=Lists!$B$4,ISBLANK(F96)),Controlemeldingen!$A$8,"")</f>
        <v>Maak een keuze uit het drop-down menu</v>
      </c>
      <c r="H96" s="165"/>
    </row>
    <row r="97" spans="1:8" s="164" customFormat="1" ht="20" x14ac:dyDescent="0.35">
      <c r="A97" s="12" t="s">
        <v>1639</v>
      </c>
      <c r="B97" s="3" t="s">
        <v>705</v>
      </c>
      <c r="F97" s="158" t="s">
        <v>2</v>
      </c>
      <c r="G97" s="19" t="str">
        <f>IF(OR(F97=Lists!$B$4,ISBLANK(F97)),Controlemeldingen!$A$8,"")</f>
        <v>Maak een keuze uit het drop-down menu</v>
      </c>
      <c r="H97" s="165"/>
    </row>
    <row r="98" spans="1:8" s="164" customFormat="1" ht="14.5" x14ac:dyDescent="0.35">
      <c r="A98" s="12" t="s">
        <v>1640</v>
      </c>
      <c r="B98" s="3" t="s">
        <v>706</v>
      </c>
      <c r="C98" s="205" t="s">
        <v>40</v>
      </c>
      <c r="D98" s="206"/>
      <c r="E98" s="206"/>
      <c r="F98" s="207"/>
      <c r="G98" s="28" t="str">
        <f>IF(OR(C98=Controlemeldingen!$B$16,ISBLANK(C98)),Controlemeldingen!$A$16,"")</f>
        <v>Geef een toelichting of kies "n.v.t."</v>
      </c>
      <c r="H98" s="165"/>
    </row>
    <row r="99" spans="1:8" s="164" customFormat="1" ht="20" x14ac:dyDescent="0.35">
      <c r="A99" s="12" t="s">
        <v>1641</v>
      </c>
      <c r="B99" s="3" t="s">
        <v>704</v>
      </c>
      <c r="C99" s="214" t="s">
        <v>2</v>
      </c>
      <c r="D99" s="214"/>
      <c r="E99" s="214"/>
      <c r="F99" s="215"/>
      <c r="G99" s="19" t="str">
        <f>IF(OR(C99=Lists!$B$4,ISBLANK(C99)),Controlemeldingen!$A$8,"")</f>
        <v>Maak een keuze uit het drop-down menu</v>
      </c>
      <c r="H99" s="165"/>
    </row>
    <row r="100" spans="1:8" s="164" customFormat="1" ht="20" x14ac:dyDescent="0.35">
      <c r="A100" s="12" t="s">
        <v>1642</v>
      </c>
      <c r="B100" s="3" t="s">
        <v>711</v>
      </c>
      <c r="F100" s="16"/>
      <c r="G100" s="19" t="str">
        <f>IF(ISNUMBER(F100),"",Controlemeldingen!$A$10)</f>
        <v>Voer in alle cellen een aantal (of 0) in</v>
      </c>
      <c r="H100" s="165"/>
    </row>
    <row r="101" spans="1:8" s="164" customFormat="1" ht="20" x14ac:dyDescent="0.35">
      <c r="A101" s="12" t="s">
        <v>1643</v>
      </c>
      <c r="B101" s="3" t="s">
        <v>712</v>
      </c>
      <c r="F101" s="158" t="s">
        <v>2</v>
      </c>
      <c r="G101" s="19" t="str">
        <f>IF(OR(F101=Lists!$B$4,ISBLANK(F101)),Controlemeldingen!$A$8,"")</f>
        <v>Maak een keuze uit het drop-down menu</v>
      </c>
      <c r="H101" s="165"/>
    </row>
    <row r="102" spans="1:8" s="4" customFormat="1" x14ac:dyDescent="0.25">
      <c r="A102" s="12"/>
      <c r="B102" s="11"/>
      <c r="C102" s="26"/>
      <c r="D102" s="11"/>
      <c r="E102" s="11"/>
      <c r="F102" s="11"/>
      <c r="G102" s="22"/>
      <c r="H102" s="10"/>
    </row>
    <row r="103" spans="1:8" s="164" customFormat="1" ht="20" x14ac:dyDescent="0.35">
      <c r="A103" s="165"/>
      <c r="B103" s="156" t="s">
        <v>714</v>
      </c>
      <c r="H103" s="165"/>
    </row>
    <row r="104" spans="1:8" x14ac:dyDescent="0.25">
      <c r="A104" s="86"/>
      <c r="B104" s="87"/>
      <c r="D104" s="27" t="s">
        <v>1692</v>
      </c>
      <c r="E104" s="27" t="s">
        <v>1693</v>
      </c>
      <c r="F104" s="27" t="s">
        <v>1694</v>
      </c>
      <c r="G104" s="20"/>
    </row>
    <row r="105" spans="1:8" ht="70" x14ac:dyDescent="0.25">
      <c r="A105" s="12" t="s">
        <v>273</v>
      </c>
      <c r="B105" s="3" t="s">
        <v>1730</v>
      </c>
      <c r="D105" s="118" t="s">
        <v>591</v>
      </c>
      <c r="E105" s="118" t="s">
        <v>53</v>
      </c>
      <c r="F105" s="118" t="s">
        <v>227</v>
      </c>
      <c r="G105" s="119" t="s">
        <v>1</v>
      </c>
    </row>
    <row r="106" spans="1:8" s="4" customFormat="1" ht="30" x14ac:dyDescent="0.25">
      <c r="A106" s="12" t="s">
        <v>1644</v>
      </c>
      <c r="B106" s="3" t="s">
        <v>63</v>
      </c>
      <c r="D106" s="158" t="s">
        <v>2</v>
      </c>
      <c r="E106" s="16"/>
      <c r="F106" s="17"/>
      <c r="G106" s="19" t="str">
        <f>IF(AND(ISNUMBER(E106),ISNUMBER(F106)),"",Controlemeldingen!$A$23)</f>
        <v>Maak een keuze uit het drop-down menu en voer getallen in</v>
      </c>
    </row>
    <row r="107" spans="1:8" s="4" customFormat="1" ht="30" x14ac:dyDescent="0.25">
      <c r="A107" s="12" t="s">
        <v>1645</v>
      </c>
      <c r="B107" s="3" t="s">
        <v>34</v>
      </c>
      <c r="D107" s="158" t="s">
        <v>2</v>
      </c>
      <c r="E107" s="16"/>
      <c r="F107" s="17"/>
      <c r="G107" s="19" t="str">
        <f>IF(AND(ISNUMBER(E107),ISNUMBER(F107)),"",Controlemeldingen!$A$23)</f>
        <v>Maak een keuze uit het drop-down menu en voer getallen in</v>
      </c>
    </row>
    <row r="108" spans="1:8" s="4" customFormat="1" ht="30" x14ac:dyDescent="0.25">
      <c r="A108" s="12" t="s">
        <v>1646</v>
      </c>
      <c r="B108" s="3" t="s">
        <v>35</v>
      </c>
      <c r="D108" s="158" t="s">
        <v>2</v>
      </c>
      <c r="E108" s="16"/>
      <c r="F108" s="17"/>
      <c r="G108" s="19" t="str">
        <f>IF(AND(ISNUMBER(E108),ISNUMBER(F108)),"",Controlemeldingen!$A$23)</f>
        <v>Maak een keuze uit het drop-down menu en voer getallen in</v>
      </c>
    </row>
    <row r="109" spans="1:8" s="4" customFormat="1" ht="30" x14ac:dyDescent="0.25">
      <c r="A109" s="12" t="s">
        <v>1647</v>
      </c>
      <c r="B109" s="3" t="s">
        <v>64</v>
      </c>
      <c r="D109" s="158" t="s">
        <v>2</v>
      </c>
      <c r="E109" s="16"/>
      <c r="F109" s="17"/>
      <c r="G109" s="19" t="str">
        <f>IF(AND(ISNUMBER(E109),ISNUMBER(F109)),"",Controlemeldingen!$A$23)</f>
        <v>Maak een keuze uit het drop-down menu en voer getallen in</v>
      </c>
    </row>
    <row r="110" spans="1:8" s="4" customFormat="1" ht="30" x14ac:dyDescent="0.25">
      <c r="A110" s="12" t="s">
        <v>1648</v>
      </c>
      <c r="B110" s="3" t="s">
        <v>353</v>
      </c>
      <c r="D110" s="158" t="s">
        <v>2</v>
      </c>
      <c r="E110" s="16"/>
      <c r="F110" s="17"/>
      <c r="G110" s="19" t="str">
        <f>IF(AND(ISNUMBER(E110),ISNUMBER(F110)),"",Controlemeldingen!$A$23)</f>
        <v>Maak een keuze uit het drop-down menu en voer getallen in</v>
      </c>
    </row>
    <row r="111" spans="1:8" s="4" customFormat="1" ht="30" x14ac:dyDescent="0.25">
      <c r="A111" s="12" t="s">
        <v>1649</v>
      </c>
      <c r="B111" s="3" t="s">
        <v>36</v>
      </c>
      <c r="D111" s="158" t="s">
        <v>2</v>
      </c>
      <c r="E111" s="16"/>
      <c r="F111" s="17"/>
      <c r="G111" s="19" t="str">
        <f>IF(AND(ISNUMBER(E111),ISNUMBER(F111)),"",Controlemeldingen!$A$23)</f>
        <v>Maak een keuze uit het drop-down menu en voer getallen in</v>
      </c>
    </row>
    <row r="112" spans="1:8" s="4" customFormat="1" ht="30" x14ac:dyDescent="0.25">
      <c r="A112" s="12" t="s">
        <v>1650</v>
      </c>
      <c r="B112" s="3" t="s">
        <v>65</v>
      </c>
      <c r="D112" s="158" t="s">
        <v>2</v>
      </c>
      <c r="E112" s="16"/>
      <c r="F112" s="17"/>
      <c r="G112" s="19" t="str">
        <f>IF(AND(ISNUMBER(E112),ISNUMBER(F112)),"",Controlemeldingen!$A$23)</f>
        <v>Maak een keuze uit het drop-down menu en voer getallen in</v>
      </c>
    </row>
    <row r="113" spans="1:8" s="4" customFormat="1" ht="30" x14ac:dyDescent="0.25">
      <c r="A113" s="12" t="s">
        <v>1651</v>
      </c>
      <c r="B113" s="3" t="s">
        <v>66</v>
      </c>
      <c r="D113" s="158" t="s">
        <v>2</v>
      </c>
      <c r="E113" s="16"/>
      <c r="F113" s="17"/>
      <c r="G113" s="19" t="str">
        <f>IF(AND(ISNUMBER(E113),ISNUMBER(F113)),"",Controlemeldingen!$A$23)</f>
        <v>Maak een keuze uit het drop-down menu en voer getallen in</v>
      </c>
    </row>
    <row r="114" spans="1:8" s="4" customFormat="1" ht="30" x14ac:dyDescent="0.25">
      <c r="A114" s="12" t="s">
        <v>1652</v>
      </c>
      <c r="B114" s="3" t="s">
        <v>463</v>
      </c>
      <c r="D114" s="158" t="s">
        <v>2</v>
      </c>
      <c r="E114" s="16"/>
      <c r="F114" s="17"/>
      <c r="G114" s="19" t="str">
        <f>IF(AND(ISNUMBER(E114),ISNUMBER(F114)),"",Controlemeldingen!$A$23)</f>
        <v>Maak een keuze uit het drop-down menu en voer getallen in</v>
      </c>
    </row>
    <row r="115" spans="1:8" s="4" customFormat="1" ht="30" x14ac:dyDescent="0.25">
      <c r="A115" s="12" t="s">
        <v>1653</v>
      </c>
      <c r="B115" s="3" t="s">
        <v>466</v>
      </c>
      <c r="D115" s="158" t="s">
        <v>2</v>
      </c>
      <c r="E115" s="16"/>
      <c r="F115" s="17"/>
      <c r="G115" s="19" t="str">
        <f>IF(AND(ISNUMBER(E115),ISNUMBER(F115)),"",Controlemeldingen!$A$23)</f>
        <v>Maak een keuze uit het drop-down menu en voer getallen in</v>
      </c>
    </row>
    <row r="116" spans="1:8" s="4" customFormat="1" ht="30" x14ac:dyDescent="0.25">
      <c r="A116" s="12" t="s">
        <v>1654</v>
      </c>
      <c r="B116" s="3" t="s">
        <v>467</v>
      </c>
      <c r="D116" s="158" t="s">
        <v>2</v>
      </c>
      <c r="E116" s="16"/>
      <c r="F116" s="17"/>
      <c r="G116" s="19" t="str">
        <f>IF(AND(ISNUMBER(E116),ISNUMBER(F116)),"",Controlemeldingen!$A$23)</f>
        <v>Maak een keuze uit het drop-down menu en voer getallen in</v>
      </c>
    </row>
    <row r="117" spans="1:8" s="4" customFormat="1" ht="30" x14ac:dyDescent="0.25">
      <c r="A117" s="12" t="s">
        <v>1655</v>
      </c>
      <c r="B117" s="3" t="s">
        <v>224</v>
      </c>
      <c r="D117" s="158" t="s">
        <v>2</v>
      </c>
      <c r="E117" s="16"/>
      <c r="F117" s="17"/>
      <c r="G117" s="19" t="str">
        <f>IF(AND(ISNUMBER(E117),ISNUMBER(F117)),"",Controlemeldingen!$A$23)</f>
        <v>Maak een keuze uit het drop-down menu en voer getallen in</v>
      </c>
    </row>
    <row r="118" spans="1:8" s="4" customFormat="1" ht="30" x14ac:dyDescent="0.25">
      <c r="A118" s="12" t="s">
        <v>1656</v>
      </c>
      <c r="B118" s="3" t="s">
        <v>223</v>
      </c>
      <c r="D118" s="158" t="s">
        <v>2</v>
      </c>
      <c r="E118" s="16"/>
      <c r="F118" s="17"/>
      <c r="G118" s="19" t="str">
        <f>IF(AND(ISNUMBER(E118),ISNUMBER(F118)),"",Controlemeldingen!$A$23)</f>
        <v>Maak een keuze uit het drop-down menu en voer getallen in</v>
      </c>
    </row>
    <row r="119" spans="1:8" s="4" customFormat="1" ht="30" x14ac:dyDescent="0.25">
      <c r="A119" s="12" t="s">
        <v>1657</v>
      </c>
      <c r="B119" s="3" t="s">
        <v>67</v>
      </c>
      <c r="D119" s="158" t="s">
        <v>2</v>
      </c>
      <c r="E119" s="16"/>
      <c r="F119" s="17"/>
      <c r="G119" s="19" t="str">
        <f>IF(AND(ISNUMBER(E119),ISNUMBER(F119)),"",Controlemeldingen!$A$23)</f>
        <v>Maak een keuze uit het drop-down menu en voer getallen in</v>
      </c>
    </row>
    <row r="120" spans="1:8" s="4" customFormat="1" ht="30" x14ac:dyDescent="0.25">
      <c r="A120" s="12" t="s">
        <v>1658</v>
      </c>
      <c r="B120" s="3" t="s">
        <v>589</v>
      </c>
      <c r="D120" s="158" t="s">
        <v>2</v>
      </c>
      <c r="E120" s="16"/>
      <c r="F120" s="17"/>
      <c r="G120" s="19" t="str">
        <f>IF(AND(ISNUMBER(E120),ISNUMBER(F120)),"",Controlemeldingen!$A$23)</f>
        <v>Maak een keuze uit het drop-down menu en voer getallen in</v>
      </c>
    </row>
    <row r="121" spans="1:8" s="4" customFormat="1" ht="30" x14ac:dyDescent="0.25">
      <c r="A121" s="12" t="s">
        <v>1659</v>
      </c>
      <c r="B121" s="3" t="s">
        <v>590</v>
      </c>
      <c r="D121" s="158" t="s">
        <v>2</v>
      </c>
      <c r="E121" s="16"/>
      <c r="F121" s="17"/>
      <c r="G121" s="19" t="str">
        <f>IF(AND(ISNUMBER(E121),ISNUMBER(F121)),"",Controlemeldingen!$A$23)</f>
        <v>Maak een keuze uit het drop-down menu en voer getallen in</v>
      </c>
    </row>
    <row r="122" spans="1:8" s="4" customFormat="1" ht="30" x14ac:dyDescent="0.25">
      <c r="A122" s="12" t="s">
        <v>1660</v>
      </c>
      <c r="B122" s="3" t="s">
        <v>68</v>
      </c>
      <c r="C122" s="10"/>
      <c r="D122" s="158" t="s">
        <v>2</v>
      </c>
      <c r="E122" s="16"/>
      <c r="F122" s="17"/>
      <c r="G122" s="19" t="str">
        <f>IF(AND(ISNUMBER(E122),ISNUMBER(F122)),"",Controlemeldingen!$A$23)</f>
        <v>Maak een keuze uit het drop-down menu en voer getallen in</v>
      </c>
      <c r="H122" s="10"/>
    </row>
    <row r="123" spans="1:8" s="4" customFormat="1" ht="30" x14ac:dyDescent="0.25">
      <c r="A123" s="12" t="s">
        <v>1661</v>
      </c>
      <c r="B123" s="3" t="s">
        <v>696</v>
      </c>
      <c r="C123" s="10"/>
      <c r="D123" s="158" t="s">
        <v>2</v>
      </c>
      <c r="E123" s="16"/>
      <c r="F123" s="17"/>
      <c r="G123" s="19" t="str">
        <f>IF(AND(ISNUMBER(E123),ISNUMBER(F123)),"",Controlemeldingen!$A$23)</f>
        <v>Maak een keuze uit het drop-down menu en voer getallen in</v>
      </c>
      <c r="H123" s="10"/>
    </row>
    <row r="124" spans="1:8" s="4" customFormat="1" ht="30" x14ac:dyDescent="0.25">
      <c r="A124" s="12" t="s">
        <v>1662</v>
      </c>
      <c r="B124" s="3" t="s">
        <v>697</v>
      </c>
      <c r="C124" s="10"/>
      <c r="D124" s="158" t="s">
        <v>2</v>
      </c>
      <c r="E124" s="16"/>
      <c r="F124" s="17"/>
      <c r="G124" s="19" t="str">
        <f>IF(AND(ISNUMBER(E124),ISNUMBER(F124)),"",Controlemeldingen!$A$23)</f>
        <v>Maak een keuze uit het drop-down menu en voer getallen in</v>
      </c>
      <c r="H124" s="10"/>
    </row>
    <row r="125" spans="1:8" s="4" customFormat="1" ht="30" x14ac:dyDescent="0.25">
      <c r="A125" s="12" t="s">
        <v>1663</v>
      </c>
      <c r="B125" s="3" t="s">
        <v>32</v>
      </c>
      <c r="C125" s="10"/>
      <c r="D125" s="158" t="s">
        <v>2</v>
      </c>
      <c r="E125" s="16"/>
      <c r="F125" s="17"/>
      <c r="G125" s="19" t="str">
        <f>IF(AND(ISNUMBER(E125),ISNUMBER(F125)),"",Controlemeldingen!$A$23)</f>
        <v>Maak een keuze uit het drop-down menu en voer getallen in</v>
      </c>
      <c r="H125" s="10"/>
    </row>
    <row r="126" spans="1:8" s="4" customFormat="1" ht="30" x14ac:dyDescent="0.25">
      <c r="A126" s="12" t="s">
        <v>1664</v>
      </c>
      <c r="B126" s="3" t="s">
        <v>33</v>
      </c>
      <c r="C126" s="10"/>
      <c r="D126" s="158" t="s">
        <v>2</v>
      </c>
      <c r="E126" s="16"/>
      <c r="F126" s="17"/>
      <c r="G126" s="19" t="str">
        <f>IF(AND(ISNUMBER(E126),ISNUMBER(F126)),"",Controlemeldingen!$A$23)</f>
        <v>Maak een keuze uit het drop-down menu en voer getallen in</v>
      </c>
      <c r="H126" s="10"/>
    </row>
    <row r="127" spans="1:8" s="4" customFormat="1" ht="30" x14ac:dyDescent="0.25">
      <c r="A127" s="12" t="s">
        <v>1665</v>
      </c>
      <c r="B127" s="3" t="s">
        <v>698</v>
      </c>
      <c r="C127" s="10"/>
      <c r="D127" s="158" t="s">
        <v>2</v>
      </c>
      <c r="E127" s="16"/>
      <c r="F127" s="17"/>
      <c r="G127" s="19" t="str">
        <f>IF(AND(ISNUMBER(E127),ISNUMBER(F127)),"",Controlemeldingen!$A$23)</f>
        <v>Maak een keuze uit het drop-down menu en voer getallen in</v>
      </c>
      <c r="H127" s="10"/>
    </row>
    <row r="128" spans="1:8" s="4" customFormat="1" ht="30" x14ac:dyDescent="0.25">
      <c r="A128" s="12" t="s">
        <v>1666</v>
      </c>
      <c r="B128" s="3" t="s">
        <v>699</v>
      </c>
      <c r="C128" s="10"/>
      <c r="D128" s="158" t="s">
        <v>2</v>
      </c>
      <c r="E128" s="16"/>
      <c r="F128" s="17"/>
      <c r="G128" s="19" t="str">
        <f>IF(AND(ISNUMBER(E128),ISNUMBER(F128)),"",Controlemeldingen!$A$23)</f>
        <v>Maak een keuze uit het drop-down menu en voer getallen in</v>
      </c>
      <c r="H128" s="10"/>
    </row>
    <row r="129" spans="1:8" s="4" customFormat="1" ht="30" x14ac:dyDescent="0.25">
      <c r="A129" s="12" t="s">
        <v>1667</v>
      </c>
      <c r="B129" s="3" t="s">
        <v>225</v>
      </c>
      <c r="C129" s="10"/>
      <c r="D129" s="158" t="s">
        <v>2</v>
      </c>
      <c r="E129" s="16"/>
      <c r="F129" s="17"/>
      <c r="G129" s="19" t="str">
        <f>IF(AND(ISNUMBER(E129),ISNUMBER(F129)),"",Controlemeldingen!$A$23)</f>
        <v>Maak een keuze uit het drop-down menu en voer getallen in</v>
      </c>
      <c r="H129" s="10"/>
    </row>
    <row r="130" spans="1:8" s="4" customFormat="1" ht="30" x14ac:dyDescent="0.25">
      <c r="A130" s="12" t="s">
        <v>1668</v>
      </c>
      <c r="B130" s="3" t="s">
        <v>226</v>
      </c>
      <c r="D130" s="158" t="s">
        <v>2</v>
      </c>
      <c r="E130" s="16"/>
      <c r="F130" s="17"/>
      <c r="G130" s="19" t="str">
        <f>IF(AND(ISNUMBER(E130),ISNUMBER(F130)),"",Controlemeldingen!$A$23)</f>
        <v>Maak een keuze uit het drop-down menu en voer getallen in</v>
      </c>
    </row>
    <row r="131" spans="1:8" s="4" customFormat="1" ht="30" x14ac:dyDescent="0.25">
      <c r="A131" s="12" t="s">
        <v>1669</v>
      </c>
      <c r="B131" s="3" t="s">
        <v>69</v>
      </c>
      <c r="D131" s="158" t="s">
        <v>2</v>
      </c>
      <c r="E131" s="16"/>
      <c r="F131" s="17"/>
      <c r="G131" s="19" t="str">
        <f>IF(AND(ISNUMBER(E131),ISNUMBER(F131)),"",Controlemeldingen!$A$23)</f>
        <v>Maak een keuze uit het drop-down menu en voer getallen in</v>
      </c>
    </row>
    <row r="132" spans="1:8" s="4" customFormat="1" ht="30" x14ac:dyDescent="0.25">
      <c r="A132" s="12" t="s">
        <v>1670</v>
      </c>
      <c r="B132" s="3" t="s">
        <v>70</v>
      </c>
      <c r="D132" s="158" t="s">
        <v>2</v>
      </c>
      <c r="E132" s="16"/>
      <c r="F132" s="17"/>
      <c r="G132" s="19" t="str">
        <f>IF(AND(ISNUMBER(E132),ISNUMBER(F132)),"",Controlemeldingen!$A$23)</f>
        <v>Maak een keuze uit het drop-down menu en voer getallen in</v>
      </c>
    </row>
    <row r="133" spans="1:8" s="4" customFormat="1" ht="30" x14ac:dyDescent="0.25">
      <c r="A133" s="12" t="s">
        <v>1671</v>
      </c>
      <c r="B133" s="3" t="s">
        <v>464</v>
      </c>
      <c r="D133" s="158" t="s">
        <v>2</v>
      </c>
      <c r="E133" s="16"/>
      <c r="F133" s="17"/>
      <c r="G133" s="19" t="str">
        <f>IF(AND(ISNUMBER(E133),ISNUMBER(F133)),"",Controlemeldingen!$A$23)</f>
        <v>Maak een keuze uit het drop-down menu en voer getallen in</v>
      </c>
    </row>
    <row r="134" spans="1:8" s="4" customFormat="1" ht="30" x14ac:dyDescent="0.25">
      <c r="A134" s="12" t="s">
        <v>1672</v>
      </c>
      <c r="B134" s="3" t="s">
        <v>465</v>
      </c>
      <c r="D134" s="158" t="s">
        <v>2</v>
      </c>
      <c r="E134" s="16"/>
      <c r="F134" s="17"/>
      <c r="G134" s="19" t="str">
        <f>IF(AND(ISNUMBER(E134),ISNUMBER(F134)),"",Controlemeldingen!$A$23)</f>
        <v>Maak een keuze uit het drop-down menu en voer getallen in</v>
      </c>
    </row>
    <row r="135" spans="1:8" s="4" customFormat="1" ht="30" x14ac:dyDescent="0.25">
      <c r="A135" s="12" t="s">
        <v>1673</v>
      </c>
      <c r="B135" s="3" t="s">
        <v>586</v>
      </c>
      <c r="D135" s="158" t="s">
        <v>2</v>
      </c>
      <c r="E135" s="16"/>
      <c r="F135" s="17"/>
      <c r="G135" s="19" t="str">
        <f>IF(AND(ISNUMBER(E135),ISNUMBER(F135)),"",Controlemeldingen!$A$23)</f>
        <v>Maak een keuze uit het drop-down menu en voer getallen in</v>
      </c>
    </row>
    <row r="136" spans="1:8" ht="30" x14ac:dyDescent="0.25">
      <c r="A136" s="12" t="s">
        <v>1674</v>
      </c>
      <c r="B136" s="3" t="s">
        <v>588</v>
      </c>
      <c r="C136" s="4"/>
      <c r="D136" s="158" t="s">
        <v>2</v>
      </c>
      <c r="E136" s="16"/>
      <c r="F136" s="17"/>
      <c r="G136" s="19" t="str">
        <f>IF(AND(ISNUMBER(E136),ISNUMBER(F136)),"",Controlemeldingen!$A$23)</f>
        <v>Maak een keuze uit het drop-down menu en voer getallen in</v>
      </c>
    </row>
    <row r="137" spans="1:8" ht="30" x14ac:dyDescent="0.25">
      <c r="A137" s="12" t="s">
        <v>1675</v>
      </c>
      <c r="B137" s="3" t="s">
        <v>1731</v>
      </c>
      <c r="C137" s="10"/>
      <c r="D137" s="158" t="s">
        <v>2</v>
      </c>
      <c r="E137" s="16"/>
      <c r="F137" s="17"/>
      <c r="G137" s="19" t="str">
        <f>IF(AND(ISNUMBER(E137),ISNUMBER(F137)),"",Controlemeldingen!$A$23)</f>
        <v>Maak een keuze uit het drop-down menu en voer getallen in</v>
      </c>
      <c r="H137" s="10"/>
    </row>
    <row r="138" spans="1:8" ht="30" x14ac:dyDescent="0.25">
      <c r="A138" s="12" t="s">
        <v>1676</v>
      </c>
      <c r="B138" s="3" t="s">
        <v>715</v>
      </c>
      <c r="C138" s="10"/>
      <c r="D138" s="158" t="s">
        <v>2</v>
      </c>
      <c r="E138" s="16"/>
      <c r="F138" s="17"/>
      <c r="G138" s="19" t="str">
        <f>IF(AND(ISNUMBER(E138),ISNUMBER(F138)),"",Controlemeldingen!$A$23)</f>
        <v>Maak een keuze uit het drop-down menu en voer getallen in</v>
      </c>
      <c r="H138" s="10"/>
    </row>
    <row r="139" spans="1:8" ht="30" x14ac:dyDescent="0.25">
      <c r="A139" s="12" t="s">
        <v>1677</v>
      </c>
      <c r="B139" s="3" t="s">
        <v>716</v>
      </c>
      <c r="C139" s="10"/>
      <c r="D139" s="158" t="s">
        <v>2</v>
      </c>
      <c r="E139" s="16"/>
      <c r="F139" s="17"/>
      <c r="G139" s="19" t="str">
        <f>IF(AND(ISNUMBER(E139),ISNUMBER(F139)),"",Controlemeldingen!$A$23)</f>
        <v>Maak een keuze uit het drop-down menu en voer getallen in</v>
      </c>
      <c r="H139" s="10"/>
    </row>
    <row r="140" spans="1:8" ht="30" x14ac:dyDescent="0.25">
      <c r="A140" s="12" t="s">
        <v>1678</v>
      </c>
      <c r="B140" s="3" t="s">
        <v>717</v>
      </c>
      <c r="C140" s="10"/>
      <c r="D140" s="158" t="s">
        <v>2</v>
      </c>
      <c r="E140" s="16"/>
      <c r="F140" s="17"/>
      <c r="G140" s="19" t="str">
        <f>IF(AND(ISNUMBER(E140),ISNUMBER(F140)),"",Controlemeldingen!$A$23)</f>
        <v>Maak een keuze uit het drop-down menu en voer getallen in</v>
      </c>
      <c r="H140" s="10"/>
    </row>
    <row r="141" spans="1:8" s="4" customFormat="1" x14ac:dyDescent="0.25">
      <c r="A141" s="10"/>
      <c r="B141" s="7"/>
      <c r="C141" s="10"/>
      <c r="D141" s="7"/>
      <c r="E141" s="7"/>
      <c r="F141" s="7"/>
      <c r="G141" s="24"/>
      <c r="H141" s="10"/>
    </row>
    <row r="142" spans="1:8" x14ac:dyDescent="0.25">
      <c r="E142" s="208" t="s">
        <v>53</v>
      </c>
      <c r="F142" s="208"/>
      <c r="G142" s="108" t="s">
        <v>1</v>
      </c>
    </row>
    <row r="143" spans="1:8" ht="30" x14ac:dyDescent="0.25">
      <c r="A143" s="12" t="s">
        <v>274</v>
      </c>
      <c r="B143" s="3" t="s">
        <v>688</v>
      </c>
      <c r="C143" s="4"/>
      <c r="D143" s="160"/>
      <c r="E143" s="203"/>
      <c r="F143" s="204"/>
      <c r="G143" s="19" t="str">
        <f>IF(ISNUMBER(E143),"",Controlemeldingen!$A$9)</f>
        <v>Voer een aantal (of 0) in</v>
      </c>
    </row>
    <row r="144" spans="1:8" s="4" customFormat="1" x14ac:dyDescent="0.25">
      <c r="A144" s="10"/>
      <c r="B144" s="7"/>
      <c r="C144" s="7"/>
      <c r="D144" s="7"/>
      <c r="E144" s="7"/>
      <c r="F144" s="7"/>
      <c r="G144" s="24"/>
    </row>
    <row r="145" spans="1:7" s="4" customFormat="1" x14ac:dyDescent="0.25">
      <c r="A145" s="10"/>
      <c r="B145" s="7"/>
      <c r="C145" s="7"/>
      <c r="D145" s="7"/>
      <c r="E145" s="208" t="s">
        <v>53</v>
      </c>
      <c r="F145" s="208"/>
      <c r="G145" s="108" t="s">
        <v>1</v>
      </c>
    </row>
    <row r="146" spans="1:7" s="4" customFormat="1" ht="30" x14ac:dyDescent="0.25">
      <c r="A146" s="12" t="s">
        <v>275</v>
      </c>
      <c r="B146" s="3" t="s">
        <v>689</v>
      </c>
      <c r="D146" s="160"/>
      <c r="E146" s="203"/>
      <c r="F146" s="204"/>
      <c r="G146" s="19" t="str">
        <f>IF(ISNUMBER(E146),"",Controlemeldingen!$A$9)</f>
        <v>Voer een aantal (of 0) in</v>
      </c>
    </row>
    <row r="147" spans="1:7" ht="30" x14ac:dyDescent="0.25">
      <c r="A147" s="12" t="s">
        <v>276</v>
      </c>
      <c r="B147" s="3" t="s">
        <v>1728</v>
      </c>
      <c r="C147" s="205" t="s">
        <v>40</v>
      </c>
      <c r="D147" s="206"/>
      <c r="E147" s="206"/>
      <c r="F147" s="207"/>
      <c r="G147" s="19" t="str">
        <f>IF(C147=Lists!$B$3,Controlemeldingen!$A$11,"")</f>
        <v>Vermeld (optioneel) een toelichting</v>
      </c>
    </row>
    <row r="148" spans="1:7" s="4" customFormat="1" x14ac:dyDescent="0.25">
      <c r="A148" s="12"/>
      <c r="B148" s="12"/>
      <c r="C148" s="12"/>
      <c r="D148" s="12"/>
      <c r="E148" s="12"/>
      <c r="F148" s="12"/>
      <c r="G148" s="12"/>
    </row>
    <row r="149" spans="1:7" s="4" customFormat="1" x14ac:dyDescent="0.25">
      <c r="A149" s="10"/>
      <c r="B149" s="7"/>
      <c r="C149" s="7"/>
      <c r="D149" s="7"/>
      <c r="E149" s="208" t="s">
        <v>53</v>
      </c>
      <c r="F149" s="208"/>
      <c r="G149" s="108" t="s">
        <v>1</v>
      </c>
    </row>
    <row r="150" spans="1:7" s="4" customFormat="1" ht="30" x14ac:dyDescent="0.25">
      <c r="A150" s="12" t="s">
        <v>1679</v>
      </c>
      <c r="B150" s="3" t="s">
        <v>72</v>
      </c>
      <c r="D150" s="160"/>
      <c r="E150" s="203"/>
      <c r="F150" s="204"/>
      <c r="G150" s="19" t="str">
        <f>IF(ISNUMBER(E150),"",Controlemeldingen!$A$9)</f>
        <v>Voer een aantal (of 0) in</v>
      </c>
    </row>
    <row r="151" spans="1:7" ht="30" x14ac:dyDescent="0.25">
      <c r="A151" s="12" t="s">
        <v>1680</v>
      </c>
      <c r="B151" s="3" t="s">
        <v>1708</v>
      </c>
      <c r="C151" s="205" t="s">
        <v>40</v>
      </c>
      <c r="D151" s="206"/>
      <c r="E151" s="206"/>
      <c r="F151" s="207"/>
      <c r="G151" s="19" t="str">
        <f>IF(C151=Lists!$B$3,Controlemeldingen!$A$11,"")</f>
        <v>Vermeld (optioneel) een toelichting</v>
      </c>
    </row>
    <row r="152" spans="1:7" s="4" customFormat="1" x14ac:dyDescent="0.25">
      <c r="A152" s="12"/>
      <c r="B152" s="12"/>
      <c r="C152" s="12"/>
      <c r="D152" s="12"/>
      <c r="E152" s="12"/>
      <c r="F152" s="12"/>
      <c r="G152" s="12"/>
    </row>
    <row r="153" spans="1:7" s="4" customFormat="1" x14ac:dyDescent="0.25">
      <c r="A153" s="10"/>
      <c r="B153" s="7"/>
      <c r="C153" s="7"/>
      <c r="D153" s="7"/>
      <c r="E153" s="208" t="s">
        <v>62</v>
      </c>
      <c r="F153" s="208"/>
      <c r="G153" s="108" t="s">
        <v>1</v>
      </c>
    </row>
    <row r="154" spans="1:7" s="4" customFormat="1" ht="50" x14ac:dyDescent="0.25">
      <c r="A154" s="12" t="s">
        <v>1681</v>
      </c>
      <c r="B154" s="3" t="s">
        <v>690</v>
      </c>
      <c r="D154" s="160"/>
      <c r="E154" s="203"/>
      <c r="F154" s="204"/>
      <c r="G154" s="19" t="str">
        <f>IF(ISNUMBER(E154),"",Controlemeldingen!$A$9)</f>
        <v>Voer een aantal (of 0) in</v>
      </c>
    </row>
    <row r="155" spans="1:7" s="4" customFormat="1" ht="40" x14ac:dyDescent="0.25">
      <c r="A155" s="12" t="s">
        <v>1682</v>
      </c>
      <c r="B155" s="3" t="s">
        <v>691</v>
      </c>
      <c r="D155" s="160"/>
      <c r="E155" s="203"/>
      <c r="F155" s="204"/>
      <c r="G155" s="19" t="str">
        <f>IF(ISNUMBER(E155),"",Controlemeldingen!$A$9)</f>
        <v>Voer een aantal (of 0) in</v>
      </c>
    </row>
    <row r="156" spans="1:7" s="4" customFormat="1" x14ac:dyDescent="0.25">
      <c r="A156" s="12"/>
      <c r="B156" s="12"/>
      <c r="C156" s="12"/>
      <c r="D156" s="12"/>
      <c r="E156" s="12"/>
      <c r="F156" s="12"/>
      <c r="G156" s="12"/>
    </row>
    <row r="157" spans="1:7" s="4" customFormat="1" x14ac:dyDescent="0.25">
      <c r="A157" s="10"/>
      <c r="C157" s="208"/>
      <c r="D157" s="208"/>
      <c r="E157" s="14" t="s">
        <v>1695</v>
      </c>
      <c r="F157" s="14" t="s">
        <v>1696</v>
      </c>
      <c r="G157" s="20"/>
    </row>
    <row r="158" spans="1:7" s="4" customFormat="1" ht="20" x14ac:dyDescent="0.25">
      <c r="A158" s="12" t="s">
        <v>277</v>
      </c>
      <c r="B158" s="3" t="s">
        <v>462</v>
      </c>
      <c r="D158" s="160"/>
      <c r="E158" s="208" t="s">
        <v>53</v>
      </c>
      <c r="F158" s="208"/>
      <c r="G158" s="108" t="s">
        <v>1</v>
      </c>
    </row>
    <row r="159" spans="1:7" ht="20" x14ac:dyDescent="0.25">
      <c r="A159" s="12" t="s">
        <v>1683</v>
      </c>
      <c r="B159" s="3" t="s">
        <v>74</v>
      </c>
      <c r="C159" s="4"/>
      <c r="D159" s="160"/>
      <c r="E159" s="209"/>
      <c r="F159" s="210"/>
      <c r="G159" s="19" t="str">
        <f>IF(ISNUMBER(E159),"",Controlemeldingen!$A$9)</f>
        <v>Voer een aantal (of 0) in</v>
      </c>
    </row>
    <row r="160" spans="1:7" s="4" customFormat="1" ht="20" x14ac:dyDescent="0.25">
      <c r="A160" s="12" t="s">
        <v>1684</v>
      </c>
      <c r="B160" s="3" t="s">
        <v>73</v>
      </c>
      <c r="D160" s="160"/>
      <c r="E160" s="209"/>
      <c r="F160" s="210"/>
      <c r="G160" s="19" t="str">
        <f>IF(ISNUMBER(E160),"",Controlemeldingen!$A$9)</f>
        <v>Voer een aantal (of 0) in</v>
      </c>
    </row>
    <row r="161" spans="1:8" s="4" customFormat="1" x14ac:dyDescent="0.25">
      <c r="A161" s="10"/>
      <c r="B161" s="7"/>
      <c r="C161" s="7"/>
      <c r="D161" s="7"/>
      <c r="E161" s="7"/>
      <c r="F161" s="7"/>
      <c r="G161" s="24"/>
    </row>
    <row r="162" spans="1:8" x14ac:dyDescent="0.25">
      <c r="A162" s="12"/>
      <c r="B162" s="4"/>
      <c r="C162" s="208" t="s">
        <v>0</v>
      </c>
      <c r="D162" s="208"/>
      <c r="E162" s="208"/>
      <c r="F162" s="208"/>
      <c r="G162" s="108" t="s">
        <v>1</v>
      </c>
    </row>
    <row r="163" spans="1:8" s="4" customFormat="1" ht="20" x14ac:dyDescent="0.25">
      <c r="A163" s="12" t="s">
        <v>278</v>
      </c>
      <c r="B163" s="3" t="s">
        <v>349</v>
      </c>
      <c r="C163" s="205" t="s">
        <v>40</v>
      </c>
      <c r="D163" s="206"/>
      <c r="E163" s="206"/>
      <c r="F163" s="207"/>
      <c r="G163" s="19" t="str">
        <f>IF(C163=Lists!$B$3,Controlemeldingen!$A$11,"")</f>
        <v>Vermeld (optioneel) een toelichting</v>
      </c>
      <c r="H163" s="10"/>
    </row>
    <row r="164" spans="1:8" s="4" customFormat="1" x14ac:dyDescent="0.25">
      <c r="A164" s="10"/>
      <c r="H164" s="10"/>
    </row>
    <row r="165" spans="1:8" s="4" customFormat="1" x14ac:dyDescent="0.25">
      <c r="A165" s="10"/>
      <c r="H165" s="10"/>
    </row>
    <row r="166" spans="1:8" s="4" customFormat="1" x14ac:dyDescent="0.25">
      <c r="A166" s="10"/>
      <c r="H166" s="10"/>
    </row>
    <row r="167" spans="1:8" s="4" customFormat="1" x14ac:dyDescent="0.25">
      <c r="A167" s="10"/>
    </row>
    <row r="168" spans="1:8" s="4" customFormat="1" x14ac:dyDescent="0.25">
      <c r="A168" s="10"/>
    </row>
    <row r="169" spans="1:8" s="4" customFormat="1" x14ac:dyDescent="0.25">
      <c r="A169" s="10"/>
    </row>
    <row r="170" spans="1:8" s="4" customFormat="1" x14ac:dyDescent="0.25">
      <c r="A170" s="10"/>
    </row>
    <row r="171" spans="1:8" s="4" customFormat="1" x14ac:dyDescent="0.25">
      <c r="A171" s="10"/>
    </row>
    <row r="172" spans="1:8" s="4" customFormat="1" x14ac:dyDescent="0.25">
      <c r="A172" s="10"/>
    </row>
    <row r="173" spans="1:8" s="4" customFormat="1" x14ac:dyDescent="0.25">
      <c r="A173" s="10"/>
    </row>
    <row r="174" spans="1:8" s="4" customFormat="1" x14ac:dyDescent="0.25">
      <c r="A174" s="10"/>
    </row>
    <row r="175" spans="1:8" s="4" customFormat="1" x14ac:dyDescent="0.25">
      <c r="A175" s="10"/>
    </row>
    <row r="176" spans="1:8" s="4" customFormat="1" x14ac:dyDescent="0.25">
      <c r="A176" s="10"/>
    </row>
    <row r="177" spans="1:1" s="4" customFormat="1" x14ac:dyDescent="0.25">
      <c r="A177" s="10"/>
    </row>
    <row r="178" spans="1:1" s="4" customFormat="1" x14ac:dyDescent="0.25">
      <c r="A178" s="10"/>
    </row>
    <row r="179" spans="1:1" s="4" customFormat="1" x14ac:dyDescent="0.25">
      <c r="A179" s="10"/>
    </row>
    <row r="180" spans="1:1" s="4" customFormat="1" x14ac:dyDescent="0.25">
      <c r="A180" s="10"/>
    </row>
    <row r="181" spans="1:1" s="4" customFormat="1" x14ac:dyDescent="0.25">
      <c r="A181" s="10"/>
    </row>
    <row r="182" spans="1:1" s="4" customFormat="1" x14ac:dyDescent="0.25">
      <c r="A182" s="10"/>
    </row>
    <row r="183" spans="1:1" s="4" customFormat="1" x14ac:dyDescent="0.25">
      <c r="A183" s="10"/>
    </row>
    <row r="184" spans="1:1" s="4" customFormat="1" x14ac:dyDescent="0.25">
      <c r="A184" s="10"/>
    </row>
    <row r="185" spans="1:1" s="4" customFormat="1" x14ac:dyDescent="0.25">
      <c r="A185" s="10"/>
    </row>
    <row r="186" spans="1:1" s="4" customFormat="1" x14ac:dyDescent="0.25">
      <c r="A186" s="10"/>
    </row>
    <row r="187" spans="1:1" s="4" customFormat="1" x14ac:dyDescent="0.25">
      <c r="A187" s="10"/>
    </row>
    <row r="188" spans="1:1" s="4" customFormat="1" x14ac:dyDescent="0.25">
      <c r="A188" s="10"/>
    </row>
    <row r="189" spans="1:1" s="4" customFormat="1" x14ac:dyDescent="0.25">
      <c r="A189" s="10"/>
    </row>
    <row r="190" spans="1:1" s="4" customFormat="1" x14ac:dyDescent="0.25">
      <c r="A190" s="10"/>
    </row>
    <row r="191" spans="1:1" s="4" customFormat="1" x14ac:dyDescent="0.25">
      <c r="A191" s="10"/>
    </row>
    <row r="192" spans="1:1" s="4" customFormat="1" x14ac:dyDescent="0.25">
      <c r="A192" s="10"/>
    </row>
    <row r="193" spans="1:1" s="4" customFormat="1" x14ac:dyDescent="0.25">
      <c r="A193" s="10"/>
    </row>
    <row r="194" spans="1:1" s="4" customFormat="1" x14ac:dyDescent="0.25">
      <c r="A194" s="10"/>
    </row>
    <row r="195" spans="1:1" s="4" customFormat="1" x14ac:dyDescent="0.25">
      <c r="A195" s="10"/>
    </row>
    <row r="196" spans="1:1" s="4" customFormat="1" x14ac:dyDescent="0.25">
      <c r="A196" s="10"/>
    </row>
    <row r="197" spans="1:1" s="4" customFormat="1" x14ac:dyDescent="0.25">
      <c r="A197" s="10"/>
    </row>
    <row r="198" spans="1:1" s="4" customFormat="1" x14ac:dyDescent="0.25">
      <c r="A198" s="10"/>
    </row>
    <row r="199" spans="1:1" s="4" customFormat="1" x14ac:dyDescent="0.25">
      <c r="A199" s="10"/>
    </row>
    <row r="200" spans="1:1" s="4" customFormat="1" x14ac:dyDescent="0.25">
      <c r="A200" s="10"/>
    </row>
    <row r="201" spans="1:1" s="4" customFormat="1" x14ac:dyDescent="0.25">
      <c r="A201" s="10"/>
    </row>
    <row r="202" spans="1:1" s="4" customFormat="1" x14ac:dyDescent="0.25">
      <c r="A202" s="10"/>
    </row>
    <row r="203" spans="1:1" s="4" customFormat="1" x14ac:dyDescent="0.25">
      <c r="A203" s="10"/>
    </row>
    <row r="204" spans="1:1" s="4" customFormat="1" x14ac:dyDescent="0.25">
      <c r="A204" s="10"/>
    </row>
    <row r="205" spans="1:1" s="4" customFormat="1" x14ac:dyDescent="0.25">
      <c r="A205" s="10"/>
    </row>
    <row r="206" spans="1:1" s="4" customFormat="1" x14ac:dyDescent="0.25">
      <c r="A206" s="10"/>
    </row>
    <row r="207" spans="1:1" s="4" customFormat="1" x14ac:dyDescent="0.25">
      <c r="A207" s="10"/>
    </row>
    <row r="208" spans="1:1" s="4" customFormat="1" x14ac:dyDescent="0.25">
      <c r="A208" s="10"/>
    </row>
    <row r="209" spans="1:1" s="4" customFormat="1" x14ac:dyDescent="0.25">
      <c r="A209" s="10"/>
    </row>
    <row r="210" spans="1:1" s="4" customFormat="1" x14ac:dyDescent="0.25">
      <c r="A210" s="10"/>
    </row>
    <row r="211" spans="1:1" s="4" customFormat="1" x14ac:dyDescent="0.25">
      <c r="A211" s="10"/>
    </row>
    <row r="212" spans="1:1" s="4" customFormat="1" x14ac:dyDescent="0.25">
      <c r="A212" s="10"/>
    </row>
    <row r="213" spans="1:1" s="4" customFormat="1" x14ac:dyDescent="0.25">
      <c r="A213" s="10"/>
    </row>
    <row r="214" spans="1:1" s="4" customFormat="1" x14ac:dyDescent="0.25">
      <c r="A214" s="10"/>
    </row>
    <row r="215" spans="1:1" s="4" customFormat="1" x14ac:dyDescent="0.25">
      <c r="A215" s="10"/>
    </row>
    <row r="216" spans="1:1" s="4" customFormat="1" x14ac:dyDescent="0.25">
      <c r="A216" s="10"/>
    </row>
    <row r="217" spans="1:1" s="4" customFormat="1" x14ac:dyDescent="0.25">
      <c r="A217" s="10"/>
    </row>
    <row r="218" spans="1:1" s="4" customFormat="1" x14ac:dyDescent="0.25">
      <c r="A218" s="10"/>
    </row>
    <row r="219" spans="1:1" s="4" customFormat="1" x14ac:dyDescent="0.25">
      <c r="A219" s="10"/>
    </row>
    <row r="220" spans="1:1" s="4" customFormat="1" x14ac:dyDescent="0.25">
      <c r="A220" s="10"/>
    </row>
    <row r="221" spans="1:1" s="4" customFormat="1" x14ac:dyDescent="0.25">
      <c r="A221" s="10"/>
    </row>
    <row r="222" spans="1:1" s="4" customFormat="1" x14ac:dyDescent="0.25">
      <c r="A222" s="10"/>
    </row>
    <row r="223" spans="1:1" s="4" customFormat="1" x14ac:dyDescent="0.25">
      <c r="A223" s="10"/>
    </row>
    <row r="224" spans="1:1" s="4" customFormat="1" x14ac:dyDescent="0.25">
      <c r="A224" s="10"/>
    </row>
    <row r="225" spans="1:1" s="4" customFormat="1" x14ac:dyDescent="0.25">
      <c r="A225" s="10"/>
    </row>
    <row r="226" spans="1:1" s="4" customFormat="1" x14ac:dyDescent="0.25">
      <c r="A226" s="10"/>
    </row>
    <row r="227" spans="1:1" s="4" customFormat="1" x14ac:dyDescent="0.25">
      <c r="A227" s="10"/>
    </row>
    <row r="228" spans="1:1" s="4" customFormat="1" x14ac:dyDescent="0.25">
      <c r="A228" s="10"/>
    </row>
    <row r="229" spans="1:1" s="4" customFormat="1" x14ac:dyDescent="0.25">
      <c r="A229" s="10"/>
    </row>
    <row r="230" spans="1:1" s="4" customFormat="1" x14ac:dyDescent="0.25">
      <c r="A230" s="10"/>
    </row>
    <row r="231" spans="1:1" s="4" customFormat="1" x14ac:dyDescent="0.25">
      <c r="A231" s="10"/>
    </row>
    <row r="232" spans="1:1" s="4" customFormat="1" x14ac:dyDescent="0.25">
      <c r="A232" s="10"/>
    </row>
    <row r="233" spans="1:1" s="4" customFormat="1" x14ac:dyDescent="0.25">
      <c r="A233" s="10"/>
    </row>
    <row r="234" spans="1:1" s="4" customFormat="1" x14ac:dyDescent="0.25">
      <c r="A234" s="10"/>
    </row>
    <row r="235" spans="1:1" s="4" customFormat="1" x14ac:dyDescent="0.25">
      <c r="A235" s="10"/>
    </row>
    <row r="236" spans="1:1" s="4" customFormat="1" x14ac:dyDescent="0.25">
      <c r="A236" s="10"/>
    </row>
    <row r="237" spans="1:1" s="4" customFormat="1" x14ac:dyDescent="0.25">
      <c r="A237" s="10"/>
    </row>
    <row r="238" spans="1:1" s="4" customFormat="1" x14ac:dyDescent="0.25">
      <c r="A238" s="10"/>
    </row>
    <row r="239" spans="1:1" s="4" customFormat="1" x14ac:dyDescent="0.25">
      <c r="A239" s="10"/>
    </row>
    <row r="240" spans="1:1" s="4" customFormat="1" x14ac:dyDescent="0.25">
      <c r="A240" s="10"/>
    </row>
    <row r="241" spans="1:1" s="4" customFormat="1" x14ac:dyDescent="0.25">
      <c r="A241" s="10"/>
    </row>
    <row r="242" spans="1:1" s="4" customFormat="1" x14ac:dyDescent="0.25">
      <c r="A242" s="10"/>
    </row>
    <row r="243" spans="1:1" s="4" customFormat="1" x14ac:dyDescent="0.25">
      <c r="A243" s="10"/>
    </row>
    <row r="244" spans="1:1" s="4" customFormat="1" x14ac:dyDescent="0.25">
      <c r="A244" s="10"/>
    </row>
    <row r="245" spans="1:1" s="4" customFormat="1" x14ac:dyDescent="0.25">
      <c r="A245" s="10"/>
    </row>
    <row r="246" spans="1:1" s="4" customFormat="1" x14ac:dyDescent="0.25">
      <c r="A246" s="10"/>
    </row>
    <row r="247" spans="1:1" s="4" customFormat="1" x14ac:dyDescent="0.25">
      <c r="A247" s="10"/>
    </row>
    <row r="248" spans="1:1" s="4" customFormat="1" x14ac:dyDescent="0.25">
      <c r="A248" s="10"/>
    </row>
    <row r="249" spans="1:1" s="4" customFormat="1" x14ac:dyDescent="0.25">
      <c r="A249" s="10"/>
    </row>
    <row r="250" spans="1:1" s="4" customFormat="1" x14ac:dyDescent="0.25">
      <c r="A250" s="10"/>
    </row>
    <row r="251" spans="1:1" s="4" customFormat="1" x14ac:dyDescent="0.25">
      <c r="A251" s="10"/>
    </row>
    <row r="252" spans="1:1" s="4" customFormat="1" x14ac:dyDescent="0.25">
      <c r="A252" s="10"/>
    </row>
    <row r="253" spans="1:1" s="4" customFormat="1" x14ac:dyDescent="0.25">
      <c r="A253" s="10"/>
    </row>
    <row r="254" spans="1:1" s="4" customFormat="1" x14ac:dyDescent="0.25">
      <c r="A254" s="10"/>
    </row>
    <row r="255" spans="1:1" s="4" customFormat="1" x14ac:dyDescent="0.25">
      <c r="A255" s="10"/>
    </row>
    <row r="256" spans="1:1" s="4" customFormat="1" x14ac:dyDescent="0.25">
      <c r="A256" s="10"/>
    </row>
    <row r="257" spans="1:1" s="4" customFormat="1" x14ac:dyDescent="0.25">
      <c r="A257" s="10"/>
    </row>
    <row r="258" spans="1:1" s="4" customFormat="1" x14ac:dyDescent="0.25">
      <c r="A258" s="10"/>
    </row>
    <row r="259" spans="1:1" s="4" customFormat="1" x14ac:dyDescent="0.25">
      <c r="A259" s="10"/>
    </row>
    <row r="260" spans="1:1" s="4" customFormat="1" x14ac:dyDescent="0.25">
      <c r="A260" s="10"/>
    </row>
    <row r="261" spans="1:1" s="4" customFormat="1" x14ac:dyDescent="0.25">
      <c r="A261" s="10"/>
    </row>
    <row r="262" spans="1:1" s="4" customFormat="1" x14ac:dyDescent="0.25">
      <c r="A262" s="10"/>
    </row>
    <row r="263" spans="1:1" s="4" customFormat="1" x14ac:dyDescent="0.25">
      <c r="A263" s="10"/>
    </row>
    <row r="264" spans="1:1" s="4" customFormat="1" x14ac:dyDescent="0.25">
      <c r="A264" s="10"/>
    </row>
    <row r="265" spans="1:1" s="4" customFormat="1" x14ac:dyDescent="0.25">
      <c r="A265" s="10"/>
    </row>
    <row r="266" spans="1:1" s="4" customFormat="1" x14ac:dyDescent="0.25">
      <c r="A266" s="10"/>
    </row>
    <row r="267" spans="1:1" s="4" customFormat="1" x14ac:dyDescent="0.25">
      <c r="A267" s="10"/>
    </row>
    <row r="268" spans="1:1" s="4" customFormat="1" x14ac:dyDescent="0.25">
      <c r="A268" s="10"/>
    </row>
    <row r="269" spans="1:1" s="4" customFormat="1" x14ac:dyDescent="0.25">
      <c r="A269" s="10"/>
    </row>
    <row r="270" spans="1:1" s="4" customFormat="1" x14ac:dyDescent="0.25">
      <c r="A270" s="10"/>
    </row>
    <row r="271" spans="1:1" s="4" customFormat="1" x14ac:dyDescent="0.25">
      <c r="A271" s="10"/>
    </row>
    <row r="272" spans="1:1" s="4" customFormat="1" x14ac:dyDescent="0.25">
      <c r="A272" s="10"/>
    </row>
    <row r="273" spans="1:1" s="4" customFormat="1" x14ac:dyDescent="0.25">
      <c r="A273" s="10"/>
    </row>
    <row r="274" spans="1:1" s="4" customFormat="1" x14ac:dyDescent="0.25">
      <c r="A274" s="10"/>
    </row>
    <row r="275" spans="1:1" s="4" customFormat="1" x14ac:dyDescent="0.25">
      <c r="A275" s="10"/>
    </row>
    <row r="276" spans="1:1" s="4" customFormat="1" x14ac:dyDescent="0.25">
      <c r="A276" s="10"/>
    </row>
    <row r="277" spans="1:1" s="4" customFormat="1" x14ac:dyDescent="0.25">
      <c r="A277" s="10"/>
    </row>
    <row r="278" spans="1:1" s="4" customFormat="1" x14ac:dyDescent="0.25">
      <c r="A278" s="10"/>
    </row>
    <row r="279" spans="1:1" s="4" customFormat="1" x14ac:dyDescent="0.25">
      <c r="A279" s="10"/>
    </row>
    <row r="280" spans="1:1" s="4" customFormat="1" x14ac:dyDescent="0.25">
      <c r="A280" s="10"/>
    </row>
    <row r="281" spans="1:1" s="4" customFormat="1" x14ac:dyDescent="0.25">
      <c r="A281" s="10"/>
    </row>
    <row r="282" spans="1:1" s="4" customFormat="1" x14ac:dyDescent="0.25">
      <c r="A282" s="10"/>
    </row>
    <row r="283" spans="1:1" s="4" customFormat="1" x14ac:dyDescent="0.25">
      <c r="A283" s="10"/>
    </row>
    <row r="284" spans="1:1" s="4" customFormat="1" x14ac:dyDescent="0.25">
      <c r="A284" s="10"/>
    </row>
    <row r="285" spans="1:1" s="4" customFormat="1" x14ac:dyDescent="0.25">
      <c r="A285" s="10"/>
    </row>
    <row r="286" spans="1:1" s="4" customFormat="1" x14ac:dyDescent="0.25">
      <c r="A286" s="10"/>
    </row>
    <row r="287" spans="1:1" s="4" customFormat="1" x14ac:dyDescent="0.25">
      <c r="A287" s="10"/>
    </row>
    <row r="288" spans="1:1" s="4" customFormat="1" x14ac:dyDescent="0.25">
      <c r="A288" s="10"/>
    </row>
    <row r="289" spans="1:1" s="4" customFormat="1" x14ac:dyDescent="0.25">
      <c r="A289" s="10"/>
    </row>
    <row r="290" spans="1:1" s="4" customFormat="1" x14ac:dyDescent="0.25">
      <c r="A290" s="10"/>
    </row>
    <row r="291" spans="1:1" s="4" customFormat="1" x14ac:dyDescent="0.25">
      <c r="A291" s="10"/>
    </row>
    <row r="292" spans="1:1" s="4" customFormat="1" x14ac:dyDescent="0.25">
      <c r="A292" s="10"/>
    </row>
    <row r="293" spans="1:1" s="4" customFormat="1" x14ac:dyDescent="0.25">
      <c r="A293" s="10"/>
    </row>
    <row r="294" spans="1:1" s="4" customFormat="1" x14ac:dyDescent="0.25">
      <c r="A294" s="10"/>
    </row>
    <row r="295" spans="1:1" s="4" customFormat="1" x14ac:dyDescent="0.25">
      <c r="A295" s="10"/>
    </row>
    <row r="296" spans="1:1" s="4" customFormat="1" x14ac:dyDescent="0.25">
      <c r="A296" s="10"/>
    </row>
    <row r="297" spans="1:1" s="4" customFormat="1" x14ac:dyDescent="0.25">
      <c r="A297" s="10"/>
    </row>
    <row r="298" spans="1:1" s="4" customFormat="1" x14ac:dyDescent="0.25">
      <c r="A298" s="10"/>
    </row>
    <row r="299" spans="1:1" s="4" customFormat="1" x14ac:dyDescent="0.25">
      <c r="A299" s="10"/>
    </row>
    <row r="300" spans="1:1" s="4" customFormat="1" x14ac:dyDescent="0.25">
      <c r="A300" s="10"/>
    </row>
    <row r="301" spans="1:1" s="4" customFormat="1" x14ac:dyDescent="0.25">
      <c r="A301" s="10"/>
    </row>
    <row r="302" spans="1:1" s="4" customFormat="1" x14ac:dyDescent="0.25">
      <c r="A302" s="10"/>
    </row>
    <row r="303" spans="1:1" s="4" customFormat="1" x14ac:dyDescent="0.25">
      <c r="A303" s="10"/>
    </row>
    <row r="304" spans="1:1" s="4" customFormat="1" x14ac:dyDescent="0.25">
      <c r="A304" s="10"/>
    </row>
    <row r="305" spans="1:1" s="4" customFormat="1" x14ac:dyDescent="0.25">
      <c r="A305" s="10"/>
    </row>
    <row r="306" spans="1:1" s="4" customFormat="1" x14ac:dyDescent="0.25">
      <c r="A306" s="10"/>
    </row>
    <row r="307" spans="1:1" s="4" customFormat="1" x14ac:dyDescent="0.25">
      <c r="A307" s="10"/>
    </row>
    <row r="308" spans="1:1" s="4" customFormat="1" x14ac:dyDescent="0.25">
      <c r="A308" s="10"/>
    </row>
    <row r="309" spans="1:1" s="4" customFormat="1" x14ac:dyDescent="0.25">
      <c r="A309" s="10"/>
    </row>
    <row r="310" spans="1:1" s="4" customFormat="1" x14ac:dyDescent="0.25">
      <c r="A310" s="10"/>
    </row>
    <row r="311" spans="1:1" s="4" customFormat="1" x14ac:dyDescent="0.25">
      <c r="A311" s="10"/>
    </row>
    <row r="312" spans="1:1" s="4" customFormat="1" x14ac:dyDescent="0.25">
      <c r="A312" s="10"/>
    </row>
    <row r="313" spans="1:1" s="4" customFormat="1" x14ac:dyDescent="0.25">
      <c r="A313" s="10"/>
    </row>
    <row r="314" spans="1:1" s="4" customFormat="1" x14ac:dyDescent="0.25">
      <c r="A314" s="10"/>
    </row>
    <row r="315" spans="1:1" s="4" customFormat="1" x14ac:dyDescent="0.25">
      <c r="A315" s="10"/>
    </row>
    <row r="316" spans="1:1" s="4" customFormat="1" x14ac:dyDescent="0.25">
      <c r="A316" s="10"/>
    </row>
    <row r="317" spans="1:1" s="4" customFormat="1" x14ac:dyDescent="0.25">
      <c r="A317" s="10"/>
    </row>
    <row r="318" spans="1:1" s="4" customFormat="1" x14ac:dyDescent="0.25">
      <c r="A318" s="10"/>
    </row>
    <row r="319" spans="1:1" s="4" customFormat="1" x14ac:dyDescent="0.25">
      <c r="A319" s="10"/>
    </row>
    <row r="320" spans="1:1" s="4" customFormat="1" x14ac:dyDescent="0.25">
      <c r="A320" s="10"/>
    </row>
    <row r="321" spans="1:1" s="4" customFormat="1" x14ac:dyDescent="0.25">
      <c r="A321" s="10"/>
    </row>
    <row r="322" spans="1:1" s="4" customFormat="1" x14ac:dyDescent="0.25">
      <c r="A322" s="10"/>
    </row>
    <row r="323" spans="1:1" s="4" customFormat="1" x14ac:dyDescent="0.25">
      <c r="A323" s="10"/>
    </row>
    <row r="324" spans="1:1" s="4" customFormat="1" x14ac:dyDescent="0.25">
      <c r="A324" s="10"/>
    </row>
    <row r="325" spans="1:1" s="4" customFormat="1" x14ac:dyDescent="0.25">
      <c r="A325" s="10"/>
    </row>
    <row r="326" spans="1:1" s="4" customFormat="1" x14ac:dyDescent="0.25">
      <c r="A326" s="10"/>
    </row>
    <row r="327" spans="1:1" s="4" customFormat="1" x14ac:dyDescent="0.25">
      <c r="A327" s="10"/>
    </row>
    <row r="328" spans="1:1" s="4" customFormat="1" x14ac:dyDescent="0.25">
      <c r="A328" s="10"/>
    </row>
    <row r="329" spans="1:1" s="4" customFormat="1" x14ac:dyDescent="0.25">
      <c r="A329" s="10"/>
    </row>
    <row r="330" spans="1:1" s="4" customFormat="1" x14ac:dyDescent="0.25">
      <c r="A330" s="10"/>
    </row>
    <row r="331" spans="1:1" s="4" customFormat="1" x14ac:dyDescent="0.25">
      <c r="A331" s="10"/>
    </row>
    <row r="332" spans="1:1" s="4" customFormat="1" x14ac:dyDescent="0.25">
      <c r="A332" s="10"/>
    </row>
    <row r="333" spans="1:1" s="4" customFormat="1" x14ac:dyDescent="0.25">
      <c r="A333" s="10"/>
    </row>
    <row r="334" spans="1:1" s="4" customFormat="1" x14ac:dyDescent="0.25">
      <c r="A334" s="10"/>
    </row>
    <row r="335" spans="1:1" s="4" customFormat="1" x14ac:dyDescent="0.25">
      <c r="A335" s="10"/>
    </row>
    <row r="336" spans="1:1" s="4" customFormat="1" x14ac:dyDescent="0.25">
      <c r="A336" s="10"/>
    </row>
    <row r="337" spans="1:1" s="4" customFormat="1" x14ac:dyDescent="0.25">
      <c r="A337" s="10"/>
    </row>
    <row r="338" spans="1:1" s="4" customFormat="1" x14ac:dyDescent="0.25">
      <c r="A338" s="10"/>
    </row>
    <row r="339" spans="1:1" s="4" customFormat="1" x14ac:dyDescent="0.25">
      <c r="A339" s="10"/>
    </row>
    <row r="340" spans="1:1" s="4" customFormat="1" x14ac:dyDescent="0.25">
      <c r="A340" s="10"/>
    </row>
    <row r="341" spans="1:1" s="4" customFormat="1" x14ac:dyDescent="0.25">
      <c r="A341" s="10"/>
    </row>
    <row r="342" spans="1:1" s="4" customFormat="1" x14ac:dyDescent="0.25">
      <c r="A342" s="10"/>
    </row>
    <row r="343" spans="1:1" s="4" customFormat="1" x14ac:dyDescent="0.25">
      <c r="A343" s="10"/>
    </row>
    <row r="344" spans="1:1" s="4" customFormat="1" x14ac:dyDescent="0.25">
      <c r="A344" s="10"/>
    </row>
    <row r="345" spans="1:1" s="4" customFormat="1" x14ac:dyDescent="0.25">
      <c r="A345" s="10"/>
    </row>
    <row r="346" spans="1:1" s="4" customFormat="1" x14ac:dyDescent="0.25">
      <c r="A346" s="10"/>
    </row>
    <row r="347" spans="1:1" s="4" customFormat="1" x14ac:dyDescent="0.25">
      <c r="A347" s="10"/>
    </row>
    <row r="348" spans="1:1" s="4" customFormat="1" x14ac:dyDescent="0.25">
      <c r="A348" s="10"/>
    </row>
    <row r="349" spans="1:1" s="4" customFormat="1" x14ac:dyDescent="0.25">
      <c r="A349" s="10"/>
    </row>
    <row r="350" spans="1:1" s="4" customFormat="1" x14ac:dyDescent="0.25">
      <c r="A350" s="10"/>
    </row>
    <row r="351" spans="1:1" s="4" customFormat="1" x14ac:dyDescent="0.25">
      <c r="A351" s="10"/>
    </row>
    <row r="352" spans="1:1" s="4" customFormat="1" x14ac:dyDescent="0.25">
      <c r="A352" s="10"/>
    </row>
    <row r="353" spans="1:1" s="4" customFormat="1" x14ac:dyDescent="0.25">
      <c r="A353" s="10"/>
    </row>
    <row r="354" spans="1:1" s="4" customFormat="1" x14ac:dyDescent="0.25">
      <c r="A354" s="10"/>
    </row>
    <row r="355" spans="1:1" s="4" customFormat="1" x14ac:dyDescent="0.25">
      <c r="A355" s="10"/>
    </row>
    <row r="356" spans="1:1" s="4" customFormat="1" x14ac:dyDescent="0.25">
      <c r="A356" s="10"/>
    </row>
    <row r="357" spans="1:1" s="4" customFormat="1" x14ac:dyDescent="0.25">
      <c r="A357" s="10"/>
    </row>
    <row r="358" spans="1:1" s="4" customFormat="1" x14ac:dyDescent="0.25">
      <c r="A358" s="10"/>
    </row>
    <row r="359" spans="1:1" s="4" customFormat="1" x14ac:dyDescent="0.25">
      <c r="A359" s="10"/>
    </row>
    <row r="360" spans="1:1" s="4" customFormat="1" x14ac:dyDescent="0.25">
      <c r="A360" s="10"/>
    </row>
    <row r="361" spans="1:1" s="4" customFormat="1" x14ac:dyDescent="0.25">
      <c r="A361" s="10"/>
    </row>
    <row r="362" spans="1:1" s="4" customFormat="1" x14ac:dyDescent="0.25">
      <c r="A362" s="10"/>
    </row>
    <row r="363" spans="1:1" s="4" customFormat="1" x14ac:dyDescent="0.25">
      <c r="A363" s="10"/>
    </row>
    <row r="364" spans="1:1" s="4" customFormat="1" x14ac:dyDescent="0.25">
      <c r="A364" s="10"/>
    </row>
    <row r="365" spans="1:1" s="4" customFormat="1" x14ac:dyDescent="0.25">
      <c r="A365" s="10"/>
    </row>
    <row r="366" spans="1:1" s="4" customFormat="1" x14ac:dyDescent="0.25">
      <c r="A366" s="10"/>
    </row>
    <row r="367" spans="1:1" s="4" customFormat="1" x14ac:dyDescent="0.25">
      <c r="A367" s="10"/>
    </row>
    <row r="368" spans="1:1" s="4" customFormat="1" x14ac:dyDescent="0.25">
      <c r="A368" s="10"/>
    </row>
    <row r="369" spans="1:1" s="4" customFormat="1" x14ac:dyDescent="0.25">
      <c r="A369" s="10"/>
    </row>
    <row r="370" spans="1:1" s="4" customFormat="1" x14ac:dyDescent="0.25">
      <c r="A370" s="10"/>
    </row>
    <row r="371" spans="1:1" s="4" customFormat="1" x14ac:dyDescent="0.25">
      <c r="A371" s="10"/>
    </row>
    <row r="372" spans="1:1" s="4" customFormat="1" x14ac:dyDescent="0.25">
      <c r="A372" s="10"/>
    </row>
    <row r="373" spans="1:1" s="4" customFormat="1" x14ac:dyDescent="0.25">
      <c r="A373" s="10"/>
    </row>
    <row r="374" spans="1:1" s="4" customFormat="1" x14ac:dyDescent="0.25">
      <c r="A374" s="10"/>
    </row>
    <row r="375" spans="1:1" s="4" customFormat="1" x14ac:dyDescent="0.25">
      <c r="A375" s="10"/>
    </row>
    <row r="376" spans="1:1" s="4" customFormat="1" x14ac:dyDescent="0.25">
      <c r="A376" s="10"/>
    </row>
    <row r="377" spans="1:1" s="4" customFormat="1" x14ac:dyDescent="0.25">
      <c r="A377" s="10"/>
    </row>
    <row r="378" spans="1:1" s="4" customFormat="1" x14ac:dyDescent="0.25">
      <c r="A378" s="10"/>
    </row>
    <row r="379" spans="1:1" s="4" customFormat="1" x14ac:dyDescent="0.25">
      <c r="A379" s="10"/>
    </row>
    <row r="380" spans="1:1" s="4" customFormat="1" x14ac:dyDescent="0.25">
      <c r="A380" s="10"/>
    </row>
    <row r="381" spans="1:1" s="4" customFormat="1" x14ac:dyDescent="0.25">
      <c r="A381" s="10"/>
    </row>
    <row r="382" spans="1:1" s="4" customFormat="1" x14ac:dyDescent="0.25">
      <c r="A382" s="10"/>
    </row>
    <row r="383" spans="1:1" s="4" customFormat="1" x14ac:dyDescent="0.25">
      <c r="A383" s="10"/>
    </row>
    <row r="384" spans="1:1" s="4" customFormat="1" x14ac:dyDescent="0.25">
      <c r="A384" s="10"/>
    </row>
    <row r="385" spans="1:1" s="4" customFormat="1" x14ac:dyDescent="0.25">
      <c r="A385" s="10"/>
    </row>
    <row r="386" spans="1:1" s="4" customFormat="1" x14ac:dyDescent="0.25">
      <c r="A386" s="10"/>
    </row>
    <row r="387" spans="1:1" s="4" customFormat="1" x14ac:dyDescent="0.25">
      <c r="A387" s="10"/>
    </row>
    <row r="388" spans="1:1" s="4" customFormat="1" x14ac:dyDescent="0.25">
      <c r="A388" s="10"/>
    </row>
    <row r="389" spans="1:1" s="4" customFormat="1" x14ac:dyDescent="0.25">
      <c r="A389" s="10"/>
    </row>
    <row r="390" spans="1:1" s="4" customFormat="1" x14ac:dyDescent="0.25">
      <c r="A390" s="10"/>
    </row>
    <row r="391" spans="1:1" s="4" customFormat="1" x14ac:dyDescent="0.25">
      <c r="A391" s="10"/>
    </row>
    <row r="392" spans="1:1" s="4" customFormat="1" x14ac:dyDescent="0.25">
      <c r="A392" s="10"/>
    </row>
    <row r="393" spans="1:1" s="4" customFormat="1" x14ac:dyDescent="0.25">
      <c r="A393" s="10"/>
    </row>
    <row r="394" spans="1:1" s="4" customFormat="1" x14ac:dyDescent="0.25">
      <c r="A394" s="10"/>
    </row>
    <row r="395" spans="1:1" s="4" customFormat="1" x14ac:dyDescent="0.25">
      <c r="A395" s="10"/>
    </row>
    <row r="396" spans="1:1" s="4" customFormat="1" x14ac:dyDescent="0.25">
      <c r="A396" s="10"/>
    </row>
    <row r="397" spans="1:1" s="4" customFormat="1" x14ac:dyDescent="0.25">
      <c r="A397" s="10"/>
    </row>
    <row r="398" spans="1:1" s="4" customFormat="1" x14ac:dyDescent="0.25">
      <c r="A398" s="10"/>
    </row>
    <row r="399" spans="1:1" s="4" customFormat="1" x14ac:dyDescent="0.25">
      <c r="A399" s="10"/>
    </row>
    <row r="400" spans="1:1" s="4" customFormat="1" x14ac:dyDescent="0.25">
      <c r="A400" s="10"/>
    </row>
    <row r="401" spans="1:1" s="4" customFormat="1" x14ac:dyDescent="0.25">
      <c r="A401" s="10"/>
    </row>
    <row r="402" spans="1:1" s="4" customFormat="1" x14ac:dyDescent="0.25">
      <c r="A402" s="10"/>
    </row>
    <row r="403" spans="1:1" s="4" customFormat="1" x14ac:dyDescent="0.25">
      <c r="A403" s="10"/>
    </row>
    <row r="404" spans="1:1" s="4" customFormat="1" x14ac:dyDescent="0.25">
      <c r="A404" s="10"/>
    </row>
    <row r="405" spans="1:1" s="4" customFormat="1" x14ac:dyDescent="0.25">
      <c r="A405" s="10"/>
    </row>
    <row r="406" spans="1:1" s="4" customFormat="1" x14ac:dyDescent="0.25">
      <c r="A406" s="10"/>
    </row>
    <row r="407" spans="1:1" s="4" customFormat="1" x14ac:dyDescent="0.25">
      <c r="A407" s="10"/>
    </row>
    <row r="408" spans="1:1" s="4" customFormat="1" x14ac:dyDescent="0.25">
      <c r="A408" s="10"/>
    </row>
    <row r="409" spans="1:1" s="4" customFormat="1" x14ac:dyDescent="0.25">
      <c r="A409" s="10"/>
    </row>
    <row r="410" spans="1:1" s="4" customFormat="1" x14ac:dyDescent="0.25">
      <c r="A410" s="10"/>
    </row>
    <row r="411" spans="1:1" s="4" customFormat="1" x14ac:dyDescent="0.25">
      <c r="A411" s="10"/>
    </row>
    <row r="412" spans="1:1" s="4" customFormat="1" x14ac:dyDescent="0.25">
      <c r="A412" s="10"/>
    </row>
    <row r="413" spans="1:1" s="4" customFormat="1" x14ac:dyDescent="0.25">
      <c r="A413" s="10"/>
    </row>
    <row r="414" spans="1:1" s="4" customFormat="1" x14ac:dyDescent="0.25">
      <c r="A414" s="10"/>
    </row>
    <row r="415" spans="1:1" s="4" customFormat="1" x14ac:dyDescent="0.25">
      <c r="A415" s="10"/>
    </row>
    <row r="416" spans="1:1" s="4" customFormat="1" x14ac:dyDescent="0.25">
      <c r="A416" s="10"/>
    </row>
    <row r="417" spans="1:1" s="4" customFormat="1" x14ac:dyDescent="0.25">
      <c r="A417" s="10"/>
    </row>
    <row r="418" spans="1:1" s="4" customFormat="1" x14ac:dyDescent="0.25">
      <c r="A418" s="10"/>
    </row>
    <row r="419" spans="1:1" s="4" customFormat="1" x14ac:dyDescent="0.25">
      <c r="A419" s="10"/>
    </row>
    <row r="420" spans="1:1" s="4" customFormat="1" x14ac:dyDescent="0.25">
      <c r="A420" s="10"/>
    </row>
    <row r="421" spans="1:1" s="4" customFormat="1" x14ac:dyDescent="0.25">
      <c r="A421" s="10"/>
    </row>
    <row r="422" spans="1:1" s="4" customFormat="1" x14ac:dyDescent="0.25">
      <c r="A422" s="10"/>
    </row>
    <row r="423" spans="1:1" s="4" customFormat="1" x14ac:dyDescent="0.25">
      <c r="A423" s="10"/>
    </row>
    <row r="424" spans="1:1" s="4" customFormat="1" x14ac:dyDescent="0.25">
      <c r="A424" s="10"/>
    </row>
    <row r="425" spans="1:1" s="4" customFormat="1" x14ac:dyDescent="0.25">
      <c r="A425" s="10"/>
    </row>
    <row r="426" spans="1:1" s="4" customFormat="1" x14ac:dyDescent="0.25">
      <c r="A426" s="10"/>
    </row>
    <row r="427" spans="1:1" s="4" customFormat="1" x14ac:dyDescent="0.25">
      <c r="A427" s="10"/>
    </row>
    <row r="428" spans="1:1" s="4" customFormat="1" x14ac:dyDescent="0.25">
      <c r="A428" s="10"/>
    </row>
    <row r="429" spans="1:1" s="4" customFormat="1" x14ac:dyDescent="0.25">
      <c r="A429" s="10"/>
    </row>
    <row r="430" spans="1:1" s="4" customFormat="1" x14ac:dyDescent="0.25">
      <c r="A430" s="10"/>
    </row>
    <row r="431" spans="1:1" s="4" customFormat="1" x14ac:dyDescent="0.25">
      <c r="A431" s="10"/>
    </row>
    <row r="432" spans="1:1" s="4" customFormat="1" x14ac:dyDescent="0.25">
      <c r="A432" s="10"/>
    </row>
    <row r="433" spans="1:1" s="4" customFormat="1" x14ac:dyDescent="0.25">
      <c r="A433" s="10"/>
    </row>
    <row r="434" spans="1:1" s="4" customFormat="1" x14ac:dyDescent="0.25">
      <c r="A434" s="10"/>
    </row>
    <row r="435" spans="1:1" s="4" customFormat="1" x14ac:dyDescent="0.25">
      <c r="A435" s="10"/>
    </row>
    <row r="436" spans="1:1" s="4" customFormat="1" x14ac:dyDescent="0.25">
      <c r="A436" s="10"/>
    </row>
    <row r="437" spans="1:1" s="4" customFormat="1" x14ac:dyDescent="0.25">
      <c r="A437" s="10"/>
    </row>
    <row r="438" spans="1:1" s="4" customFormat="1" x14ac:dyDescent="0.25">
      <c r="A438" s="10"/>
    </row>
    <row r="439" spans="1:1" s="4" customFormat="1" x14ac:dyDescent="0.25">
      <c r="A439" s="10"/>
    </row>
    <row r="440" spans="1:1" s="4" customFormat="1" x14ac:dyDescent="0.25">
      <c r="A440" s="10"/>
    </row>
    <row r="441" spans="1:1" s="4" customFormat="1" x14ac:dyDescent="0.25">
      <c r="A441" s="10"/>
    </row>
    <row r="442" spans="1:1" s="4" customFormat="1" x14ac:dyDescent="0.25">
      <c r="A442" s="10"/>
    </row>
    <row r="443" spans="1:1" s="4" customFormat="1" x14ac:dyDescent="0.25">
      <c r="A443" s="10"/>
    </row>
    <row r="444" spans="1:1" s="4" customFormat="1" x14ac:dyDescent="0.25">
      <c r="A444" s="10"/>
    </row>
    <row r="445" spans="1:1" s="4" customFormat="1" x14ac:dyDescent="0.25">
      <c r="A445" s="10"/>
    </row>
    <row r="446" spans="1:1" s="4" customFormat="1" x14ac:dyDescent="0.25">
      <c r="A446" s="10"/>
    </row>
    <row r="447" spans="1:1" s="4" customFormat="1" x14ac:dyDescent="0.25">
      <c r="A447" s="10"/>
    </row>
    <row r="448" spans="1:1" s="4" customFormat="1" x14ac:dyDescent="0.25">
      <c r="A448" s="10"/>
    </row>
    <row r="449" spans="1:1" s="4" customFormat="1" x14ac:dyDescent="0.25">
      <c r="A449" s="10"/>
    </row>
    <row r="450" spans="1:1" s="4" customFormat="1" x14ac:dyDescent="0.25">
      <c r="A450" s="10"/>
    </row>
    <row r="451" spans="1:1" s="4" customFormat="1" x14ac:dyDescent="0.25">
      <c r="A451" s="10"/>
    </row>
    <row r="452" spans="1:1" s="4" customFormat="1" x14ac:dyDescent="0.25">
      <c r="A452" s="10"/>
    </row>
    <row r="453" spans="1:1" s="4" customFormat="1" x14ac:dyDescent="0.25">
      <c r="A453" s="10"/>
    </row>
    <row r="454" spans="1:1" s="4" customFormat="1" x14ac:dyDescent="0.25">
      <c r="A454" s="10"/>
    </row>
    <row r="455" spans="1:1" s="4" customFormat="1" x14ac:dyDescent="0.25">
      <c r="A455" s="10"/>
    </row>
    <row r="456" spans="1:1" s="4" customFormat="1" x14ac:dyDescent="0.25">
      <c r="A456" s="10"/>
    </row>
    <row r="457" spans="1:1" s="4" customFormat="1" x14ac:dyDescent="0.25">
      <c r="A457" s="10"/>
    </row>
    <row r="458" spans="1:1" s="4" customFormat="1" x14ac:dyDescent="0.25">
      <c r="A458" s="10"/>
    </row>
    <row r="459" spans="1:1" s="4" customFormat="1" x14ac:dyDescent="0.25">
      <c r="A459" s="10"/>
    </row>
    <row r="460" spans="1:1" s="4" customFormat="1" x14ac:dyDescent="0.25">
      <c r="A460" s="10"/>
    </row>
    <row r="461" spans="1:1" s="4" customFormat="1" x14ac:dyDescent="0.25">
      <c r="A461" s="10"/>
    </row>
    <row r="462" spans="1:1" s="4" customFormat="1" x14ac:dyDescent="0.25">
      <c r="A462" s="10"/>
    </row>
    <row r="463" spans="1:1" s="4" customFormat="1" x14ac:dyDescent="0.25">
      <c r="A463" s="10"/>
    </row>
    <row r="464" spans="1:1" s="4" customFormat="1" x14ac:dyDescent="0.25">
      <c r="A464" s="10"/>
    </row>
    <row r="465" spans="1:1" s="4" customFormat="1" x14ac:dyDescent="0.25">
      <c r="A465" s="10"/>
    </row>
    <row r="466" spans="1:1" s="4" customFormat="1" x14ac:dyDescent="0.25">
      <c r="A466" s="10"/>
    </row>
    <row r="467" spans="1:1" s="4" customFormat="1" x14ac:dyDescent="0.25">
      <c r="A467" s="10"/>
    </row>
    <row r="468" spans="1:1" s="4" customFormat="1" x14ac:dyDescent="0.25">
      <c r="A468" s="10"/>
    </row>
    <row r="469" spans="1:1" s="4" customFormat="1" x14ac:dyDescent="0.25">
      <c r="A469" s="10"/>
    </row>
    <row r="470" spans="1:1" s="4" customFormat="1" x14ac:dyDescent="0.25">
      <c r="A470" s="10"/>
    </row>
    <row r="471" spans="1:1" s="4" customFormat="1" x14ac:dyDescent="0.25">
      <c r="A471" s="10"/>
    </row>
    <row r="472" spans="1:1" s="4" customFormat="1" x14ac:dyDescent="0.25">
      <c r="A472" s="10"/>
    </row>
    <row r="473" spans="1:1" s="4" customFormat="1" x14ac:dyDescent="0.25">
      <c r="A473" s="10"/>
    </row>
    <row r="474" spans="1:1" s="4" customFormat="1" x14ac:dyDescent="0.25">
      <c r="A474" s="10"/>
    </row>
    <row r="475" spans="1:1" s="4" customFormat="1" x14ac:dyDescent="0.25">
      <c r="A475" s="10"/>
    </row>
    <row r="476" spans="1:1" s="4" customFormat="1" x14ac:dyDescent="0.25">
      <c r="A476" s="10"/>
    </row>
    <row r="477" spans="1:1" s="4" customFormat="1" x14ac:dyDescent="0.25">
      <c r="A477" s="10"/>
    </row>
    <row r="478" spans="1:1" s="4" customFormat="1" x14ac:dyDescent="0.25">
      <c r="A478" s="10"/>
    </row>
    <row r="479" spans="1:1" s="4" customFormat="1" x14ac:dyDescent="0.25">
      <c r="A479" s="10"/>
    </row>
    <row r="480" spans="1:1" s="4" customFormat="1" x14ac:dyDescent="0.25">
      <c r="A480" s="10"/>
    </row>
    <row r="481" spans="1:1" s="4" customFormat="1" x14ac:dyDescent="0.25">
      <c r="A481" s="10"/>
    </row>
    <row r="482" spans="1:1" s="4" customFormat="1" x14ac:dyDescent="0.25">
      <c r="A482" s="10"/>
    </row>
    <row r="483" spans="1:1" s="4" customFormat="1" x14ac:dyDescent="0.25">
      <c r="A483" s="10"/>
    </row>
    <row r="484" spans="1:1" s="4" customFormat="1" x14ac:dyDescent="0.25">
      <c r="A484" s="10"/>
    </row>
    <row r="485" spans="1:1" s="4" customFormat="1" x14ac:dyDescent="0.25">
      <c r="A485" s="10"/>
    </row>
    <row r="486" spans="1:1" s="4" customFormat="1" x14ac:dyDescent="0.25">
      <c r="A486" s="10"/>
    </row>
    <row r="487" spans="1:1" s="4" customFormat="1" x14ac:dyDescent="0.25">
      <c r="A487" s="10"/>
    </row>
    <row r="488" spans="1:1" s="4" customFormat="1" x14ac:dyDescent="0.25">
      <c r="A488" s="10"/>
    </row>
    <row r="489" spans="1:1" s="4" customFormat="1" x14ac:dyDescent="0.25">
      <c r="A489" s="10"/>
    </row>
    <row r="490" spans="1:1" s="4" customFormat="1" x14ac:dyDescent="0.25">
      <c r="A490" s="10"/>
    </row>
    <row r="491" spans="1:1" s="4" customFormat="1" x14ac:dyDescent="0.25">
      <c r="A491" s="10"/>
    </row>
    <row r="492" spans="1:1" s="4" customFormat="1" x14ac:dyDescent="0.25">
      <c r="A492" s="10"/>
    </row>
    <row r="493" spans="1:1" s="4" customFormat="1" x14ac:dyDescent="0.25">
      <c r="A493" s="10"/>
    </row>
    <row r="494" spans="1:1" s="4" customFormat="1" x14ac:dyDescent="0.25">
      <c r="A494" s="10"/>
    </row>
    <row r="495" spans="1:1" s="4" customFormat="1" x14ac:dyDescent="0.25">
      <c r="A495" s="10"/>
    </row>
    <row r="496" spans="1:1" s="4" customFormat="1" x14ac:dyDescent="0.25">
      <c r="A496" s="10"/>
    </row>
    <row r="497" spans="1:1" s="4" customFormat="1" x14ac:dyDescent="0.25">
      <c r="A497" s="10"/>
    </row>
    <row r="498" spans="1:1" s="4" customFormat="1" x14ac:dyDescent="0.25">
      <c r="A498" s="10"/>
    </row>
    <row r="499" spans="1:1" s="4" customFormat="1" x14ac:dyDescent="0.25">
      <c r="A499" s="10"/>
    </row>
    <row r="500" spans="1:1" s="4" customFormat="1" x14ac:dyDescent="0.25">
      <c r="A500" s="10"/>
    </row>
    <row r="501" spans="1:1" s="4" customFormat="1" x14ac:dyDescent="0.25">
      <c r="A501" s="10"/>
    </row>
    <row r="502" spans="1:1" s="4" customFormat="1" x14ac:dyDescent="0.25">
      <c r="A502" s="10"/>
    </row>
    <row r="503" spans="1:1" s="4" customFormat="1" x14ac:dyDescent="0.25">
      <c r="A503" s="10"/>
    </row>
    <row r="504" spans="1:1" s="4" customFormat="1" x14ac:dyDescent="0.25">
      <c r="A504" s="10"/>
    </row>
    <row r="505" spans="1:1" s="4" customFormat="1" x14ac:dyDescent="0.25">
      <c r="A505" s="10"/>
    </row>
    <row r="506" spans="1:1" s="4" customFormat="1" x14ac:dyDescent="0.25">
      <c r="A506" s="10"/>
    </row>
    <row r="507" spans="1:1" s="4" customFormat="1" x14ac:dyDescent="0.25">
      <c r="A507" s="10"/>
    </row>
    <row r="508" spans="1:1" s="4" customFormat="1" x14ac:dyDescent="0.25">
      <c r="A508" s="10"/>
    </row>
    <row r="509" spans="1:1" s="4" customFormat="1" x14ac:dyDescent="0.25">
      <c r="A509" s="10"/>
    </row>
    <row r="510" spans="1:1" s="4" customFormat="1" x14ac:dyDescent="0.25">
      <c r="A510" s="10"/>
    </row>
    <row r="511" spans="1:1" s="4" customFormat="1" x14ac:dyDescent="0.25">
      <c r="A511" s="10"/>
    </row>
    <row r="512" spans="1:1" s="4" customFormat="1" x14ac:dyDescent="0.25">
      <c r="A512" s="10"/>
    </row>
    <row r="513" spans="1:1" s="4" customFormat="1" x14ac:dyDescent="0.25">
      <c r="A513" s="10"/>
    </row>
    <row r="514" spans="1:1" s="4" customFormat="1" x14ac:dyDescent="0.25">
      <c r="A514" s="10"/>
    </row>
    <row r="515" spans="1:1" s="4" customFormat="1" x14ac:dyDescent="0.25">
      <c r="A515" s="10"/>
    </row>
    <row r="516" spans="1:1" s="4" customFormat="1" x14ac:dyDescent="0.25">
      <c r="A516" s="10"/>
    </row>
    <row r="517" spans="1:1" s="4" customFormat="1" x14ac:dyDescent="0.25">
      <c r="A517" s="10"/>
    </row>
    <row r="518" spans="1:1" s="4" customFormat="1" x14ac:dyDescent="0.25">
      <c r="A518" s="10"/>
    </row>
    <row r="519" spans="1:1" s="4" customFormat="1" x14ac:dyDescent="0.25">
      <c r="A519" s="10"/>
    </row>
    <row r="520" spans="1:1" s="4" customFormat="1" x14ac:dyDescent="0.25">
      <c r="A520" s="10"/>
    </row>
    <row r="521" spans="1:1" s="4" customFormat="1" x14ac:dyDescent="0.25">
      <c r="A521" s="10"/>
    </row>
    <row r="522" spans="1:1" s="4" customFormat="1" x14ac:dyDescent="0.25">
      <c r="A522" s="10"/>
    </row>
    <row r="523" spans="1:1" s="4" customFormat="1" x14ac:dyDescent="0.25">
      <c r="A523" s="10"/>
    </row>
    <row r="524" spans="1:1" s="4" customFormat="1" x14ac:dyDescent="0.25">
      <c r="A524" s="10"/>
    </row>
    <row r="525" spans="1:1" s="4" customFormat="1" x14ac:dyDescent="0.25">
      <c r="A525" s="10"/>
    </row>
    <row r="526" spans="1:1" s="4" customFormat="1" x14ac:dyDescent="0.25">
      <c r="A526" s="10"/>
    </row>
    <row r="527" spans="1:1" s="4" customFormat="1" x14ac:dyDescent="0.25">
      <c r="A527" s="10"/>
    </row>
    <row r="528" spans="1:1" s="4" customFormat="1" x14ac:dyDescent="0.25">
      <c r="A528" s="10"/>
    </row>
    <row r="529" spans="1:1" s="4" customFormat="1" x14ac:dyDescent="0.25">
      <c r="A529" s="10"/>
    </row>
    <row r="530" spans="1:1" s="4" customFormat="1" x14ac:dyDescent="0.25">
      <c r="A530" s="10"/>
    </row>
    <row r="531" spans="1:1" s="4" customFormat="1" x14ac:dyDescent="0.25">
      <c r="A531" s="10"/>
    </row>
    <row r="532" spans="1:1" s="4" customFormat="1" x14ac:dyDescent="0.25">
      <c r="A532" s="10"/>
    </row>
    <row r="533" spans="1:1" s="4" customFormat="1" x14ac:dyDescent="0.25">
      <c r="A533" s="10"/>
    </row>
    <row r="534" spans="1:1" s="4" customFormat="1" x14ac:dyDescent="0.25">
      <c r="A534" s="10"/>
    </row>
    <row r="535" spans="1:1" s="4" customFormat="1" x14ac:dyDescent="0.25">
      <c r="A535" s="10"/>
    </row>
    <row r="536" spans="1:1" s="4" customFormat="1" x14ac:dyDescent="0.25">
      <c r="A536" s="10"/>
    </row>
    <row r="537" spans="1:1" s="4" customFormat="1" x14ac:dyDescent="0.25">
      <c r="A537" s="10"/>
    </row>
    <row r="538" spans="1:1" s="4" customFormat="1" x14ac:dyDescent="0.25">
      <c r="A538" s="10"/>
    </row>
    <row r="539" spans="1:1" s="4" customFormat="1" x14ac:dyDescent="0.25">
      <c r="A539" s="10"/>
    </row>
    <row r="540" spans="1:1" s="4" customFormat="1" x14ac:dyDescent="0.25">
      <c r="A540" s="10"/>
    </row>
    <row r="541" spans="1:1" s="4" customFormat="1" x14ac:dyDescent="0.25">
      <c r="A541" s="10"/>
    </row>
    <row r="542" spans="1:1" s="4" customFormat="1" x14ac:dyDescent="0.25">
      <c r="A542" s="10"/>
    </row>
    <row r="543" spans="1:1" s="4" customFormat="1" x14ac:dyDescent="0.25">
      <c r="A543" s="10"/>
    </row>
    <row r="544" spans="1:1" s="4" customFormat="1" x14ac:dyDescent="0.25">
      <c r="A544" s="10"/>
    </row>
    <row r="545" spans="1:1" s="4" customFormat="1" x14ac:dyDescent="0.25">
      <c r="A545" s="10"/>
    </row>
    <row r="546" spans="1:1" s="4" customFormat="1" x14ac:dyDescent="0.25">
      <c r="A546" s="10"/>
    </row>
    <row r="547" spans="1:1" s="4" customFormat="1" x14ac:dyDescent="0.25">
      <c r="A547" s="10"/>
    </row>
    <row r="548" spans="1:1" s="4" customFormat="1" x14ac:dyDescent="0.25">
      <c r="A548" s="10"/>
    </row>
    <row r="549" spans="1:1" s="4" customFormat="1" x14ac:dyDescent="0.25">
      <c r="A549" s="10"/>
    </row>
    <row r="550" spans="1:1" s="4" customFormat="1" x14ac:dyDescent="0.25">
      <c r="A550" s="10"/>
    </row>
    <row r="551" spans="1:1" s="4" customFormat="1" x14ac:dyDescent="0.25">
      <c r="A551" s="10"/>
    </row>
    <row r="552" spans="1:1" s="4" customFormat="1" x14ac:dyDescent="0.25">
      <c r="A552" s="10"/>
    </row>
    <row r="553" spans="1:1" s="4" customFormat="1" x14ac:dyDescent="0.25">
      <c r="A553" s="10"/>
    </row>
    <row r="554" spans="1:1" s="4" customFormat="1" x14ac:dyDescent="0.25">
      <c r="A554" s="10"/>
    </row>
    <row r="555" spans="1:1" s="4" customFormat="1" x14ac:dyDescent="0.25">
      <c r="A555" s="10"/>
    </row>
    <row r="556" spans="1:1" s="4" customFormat="1" x14ac:dyDescent="0.25">
      <c r="A556" s="10"/>
    </row>
    <row r="557" spans="1:1" s="4" customFormat="1" x14ac:dyDescent="0.25">
      <c r="A557" s="10"/>
    </row>
    <row r="558" spans="1:1" s="4" customFormat="1" x14ac:dyDescent="0.25">
      <c r="A558" s="10"/>
    </row>
    <row r="559" spans="1:1" s="4" customFormat="1" x14ac:dyDescent="0.25">
      <c r="A559" s="10"/>
    </row>
    <row r="560" spans="1:1" s="4" customFormat="1" x14ac:dyDescent="0.25">
      <c r="A560" s="10"/>
    </row>
    <row r="561" spans="1:1" s="4" customFormat="1" x14ac:dyDescent="0.25">
      <c r="A561" s="10"/>
    </row>
    <row r="562" spans="1:1" s="4" customFormat="1" x14ac:dyDescent="0.25">
      <c r="A562" s="10"/>
    </row>
    <row r="563" spans="1:1" s="4" customFormat="1" x14ac:dyDescent="0.25">
      <c r="A563" s="10"/>
    </row>
    <row r="564" spans="1:1" s="4" customFormat="1" x14ac:dyDescent="0.25">
      <c r="A564" s="10"/>
    </row>
    <row r="565" spans="1:1" s="4" customFormat="1" x14ac:dyDescent="0.25">
      <c r="A565" s="10"/>
    </row>
    <row r="566" spans="1:1" s="4" customFormat="1" x14ac:dyDescent="0.25">
      <c r="A566" s="10"/>
    </row>
    <row r="567" spans="1:1" s="4" customFormat="1" x14ac:dyDescent="0.25">
      <c r="A567" s="10"/>
    </row>
    <row r="568" spans="1:1" s="4" customFormat="1" x14ac:dyDescent="0.25">
      <c r="A568" s="10"/>
    </row>
    <row r="569" spans="1:1" s="4" customFormat="1" x14ac:dyDescent="0.25">
      <c r="A569" s="10"/>
    </row>
    <row r="570" spans="1:1" s="4" customFormat="1" x14ac:dyDescent="0.25">
      <c r="A570" s="10"/>
    </row>
    <row r="571" spans="1:1" s="4" customFormat="1" x14ac:dyDescent="0.25">
      <c r="A571" s="10"/>
    </row>
    <row r="572" spans="1:1" s="4" customFormat="1" x14ac:dyDescent="0.25">
      <c r="A572" s="10"/>
    </row>
    <row r="573" spans="1:1" s="4" customFormat="1" x14ac:dyDescent="0.25">
      <c r="A573" s="10"/>
    </row>
    <row r="574" spans="1:1" s="4" customFormat="1" x14ac:dyDescent="0.25">
      <c r="A574" s="10"/>
    </row>
    <row r="575" spans="1:1" s="4" customFormat="1" x14ac:dyDescent="0.25">
      <c r="A575" s="10"/>
    </row>
    <row r="576" spans="1:1" s="4" customFormat="1" x14ac:dyDescent="0.25">
      <c r="A576" s="10"/>
    </row>
    <row r="577" spans="1:1" s="4" customFormat="1" x14ac:dyDescent="0.25">
      <c r="A577" s="10"/>
    </row>
    <row r="578" spans="1:1" s="4" customFormat="1" x14ac:dyDescent="0.25">
      <c r="A578" s="10"/>
    </row>
    <row r="579" spans="1:1" s="4" customFormat="1" x14ac:dyDescent="0.25">
      <c r="A579" s="10"/>
    </row>
    <row r="580" spans="1:1" s="4" customFormat="1" x14ac:dyDescent="0.25">
      <c r="A580" s="10"/>
    </row>
    <row r="581" spans="1:1" s="4" customFormat="1" x14ac:dyDescent="0.25">
      <c r="A581" s="10"/>
    </row>
    <row r="582" spans="1:1" s="4" customFormat="1" x14ac:dyDescent="0.25">
      <c r="A582" s="10"/>
    </row>
    <row r="583" spans="1:1" s="4" customFormat="1" x14ac:dyDescent="0.25">
      <c r="A583" s="10"/>
    </row>
    <row r="584" spans="1:1" s="4" customFormat="1" x14ac:dyDescent="0.25">
      <c r="A584" s="10"/>
    </row>
    <row r="585" spans="1:1" s="4" customFormat="1" x14ac:dyDescent="0.25">
      <c r="A585" s="10"/>
    </row>
    <row r="586" spans="1:1" s="4" customFormat="1" x14ac:dyDescent="0.25">
      <c r="A586" s="10"/>
    </row>
    <row r="587" spans="1:1" s="4" customFormat="1" x14ac:dyDescent="0.25">
      <c r="A587" s="10"/>
    </row>
    <row r="588" spans="1:1" s="4" customFormat="1" x14ac:dyDescent="0.25">
      <c r="A588" s="10"/>
    </row>
    <row r="589" spans="1:1" s="4" customFormat="1" x14ac:dyDescent="0.25">
      <c r="A589" s="10"/>
    </row>
    <row r="590" spans="1:1" s="4" customFormat="1" x14ac:dyDescent="0.25">
      <c r="A590" s="10"/>
    </row>
    <row r="591" spans="1:1" s="4" customFormat="1" x14ac:dyDescent="0.25">
      <c r="A591" s="10"/>
    </row>
    <row r="592" spans="1:1" s="4" customFormat="1" x14ac:dyDescent="0.25">
      <c r="A592" s="10"/>
    </row>
    <row r="593" spans="1:1" s="4" customFormat="1" x14ac:dyDescent="0.25">
      <c r="A593" s="10"/>
    </row>
    <row r="594" spans="1:1" s="4" customFormat="1" x14ac:dyDescent="0.25">
      <c r="A594" s="10"/>
    </row>
    <row r="595" spans="1:1" s="4" customFormat="1" x14ac:dyDescent="0.25">
      <c r="A595" s="10"/>
    </row>
    <row r="596" spans="1:1" s="4" customFormat="1" x14ac:dyDescent="0.25">
      <c r="A596" s="10"/>
    </row>
    <row r="597" spans="1:1" s="4" customFormat="1" x14ac:dyDescent="0.25">
      <c r="A597" s="10"/>
    </row>
    <row r="598" spans="1:1" s="4" customFormat="1" x14ac:dyDescent="0.25">
      <c r="A598" s="10"/>
    </row>
    <row r="599" spans="1:1" s="4" customFormat="1" x14ac:dyDescent="0.25">
      <c r="A599" s="10"/>
    </row>
    <row r="600" spans="1:1" s="4" customFormat="1" x14ac:dyDescent="0.25">
      <c r="A600" s="10"/>
    </row>
    <row r="601" spans="1:1" s="4" customFormat="1" x14ac:dyDescent="0.25">
      <c r="A601" s="10"/>
    </row>
    <row r="602" spans="1:1" s="4" customFormat="1" x14ac:dyDescent="0.25">
      <c r="A602" s="10"/>
    </row>
    <row r="603" spans="1:1" s="4" customFormat="1" x14ac:dyDescent="0.25">
      <c r="A603" s="10"/>
    </row>
    <row r="604" spans="1:1" s="4" customFormat="1" x14ac:dyDescent="0.25">
      <c r="A604" s="10"/>
    </row>
    <row r="605" spans="1:1" s="4" customFormat="1" x14ac:dyDescent="0.25">
      <c r="A605" s="10"/>
    </row>
    <row r="606" spans="1:1" s="4" customFormat="1" x14ac:dyDescent="0.25">
      <c r="A606" s="10"/>
    </row>
    <row r="607" spans="1:1" s="4" customFormat="1" x14ac:dyDescent="0.25">
      <c r="A607" s="10"/>
    </row>
    <row r="608" spans="1:1" s="4" customFormat="1" x14ac:dyDescent="0.25">
      <c r="A608" s="10"/>
    </row>
    <row r="609" spans="1:1" s="4" customFormat="1" x14ac:dyDescent="0.25">
      <c r="A609" s="10"/>
    </row>
    <row r="610" spans="1:1" s="4" customFormat="1" x14ac:dyDescent="0.25">
      <c r="A610" s="10"/>
    </row>
    <row r="611" spans="1:1" s="4" customFormat="1" x14ac:dyDescent="0.25">
      <c r="A611" s="10"/>
    </row>
    <row r="612" spans="1:1" s="4" customFormat="1" x14ac:dyDescent="0.25">
      <c r="A612" s="10"/>
    </row>
    <row r="613" spans="1:1" s="4" customFormat="1" x14ac:dyDescent="0.25">
      <c r="A613" s="10"/>
    </row>
    <row r="614" spans="1:1" s="4" customFormat="1" x14ac:dyDescent="0.25">
      <c r="A614" s="10"/>
    </row>
    <row r="615" spans="1:1" s="4" customFormat="1" x14ac:dyDescent="0.25">
      <c r="A615" s="10"/>
    </row>
    <row r="616" spans="1:1" s="4" customFormat="1" x14ac:dyDescent="0.25">
      <c r="A616" s="10"/>
    </row>
    <row r="617" spans="1:1" s="4" customFormat="1" x14ac:dyDescent="0.25">
      <c r="A617" s="10"/>
    </row>
    <row r="618" spans="1:1" s="4" customFormat="1" x14ac:dyDescent="0.25">
      <c r="A618" s="10"/>
    </row>
    <row r="619" spans="1:1" s="4" customFormat="1" x14ac:dyDescent="0.25">
      <c r="A619" s="10"/>
    </row>
    <row r="620" spans="1:1" s="4" customFormat="1" x14ac:dyDescent="0.25">
      <c r="A620" s="10"/>
    </row>
    <row r="621" spans="1:1" s="4" customFormat="1" x14ac:dyDescent="0.25">
      <c r="A621" s="10"/>
    </row>
    <row r="622" spans="1:1" s="4" customFormat="1" x14ac:dyDescent="0.25">
      <c r="A622" s="10"/>
    </row>
    <row r="623" spans="1:1" s="4" customFormat="1" x14ac:dyDescent="0.25">
      <c r="A623" s="10"/>
    </row>
    <row r="624" spans="1:1" s="4" customFormat="1" x14ac:dyDescent="0.25">
      <c r="A624" s="10"/>
    </row>
    <row r="625" spans="1:1" s="4" customFormat="1" x14ac:dyDescent="0.25">
      <c r="A625" s="10"/>
    </row>
    <row r="626" spans="1:1" s="4" customFormat="1" x14ac:dyDescent="0.25">
      <c r="A626" s="10"/>
    </row>
    <row r="627" spans="1:1" s="4" customFormat="1" x14ac:dyDescent="0.25">
      <c r="A627" s="10"/>
    </row>
    <row r="628" spans="1:1" s="4" customFormat="1" x14ac:dyDescent="0.25">
      <c r="A628" s="10"/>
    </row>
    <row r="629" spans="1:1" s="4" customFormat="1" x14ac:dyDescent="0.25">
      <c r="A629" s="10"/>
    </row>
    <row r="630" spans="1:1" s="4" customFormat="1" x14ac:dyDescent="0.25">
      <c r="A630" s="10"/>
    </row>
    <row r="631" spans="1:1" s="4" customFormat="1" x14ac:dyDescent="0.25">
      <c r="A631" s="10"/>
    </row>
    <row r="632" spans="1:1" s="4" customFormat="1" x14ac:dyDescent="0.25">
      <c r="A632" s="10"/>
    </row>
    <row r="633" spans="1:1" s="4" customFormat="1" x14ac:dyDescent="0.25">
      <c r="A633" s="10"/>
    </row>
    <row r="634" spans="1:1" s="4" customFormat="1" x14ac:dyDescent="0.25">
      <c r="A634" s="10"/>
    </row>
    <row r="635" spans="1:1" s="4" customFormat="1" x14ac:dyDescent="0.25">
      <c r="A635" s="10"/>
    </row>
    <row r="636" spans="1:1" s="4" customFormat="1" x14ac:dyDescent="0.25">
      <c r="A636" s="10"/>
    </row>
    <row r="637" spans="1:1" s="4" customFormat="1" x14ac:dyDescent="0.25">
      <c r="A637" s="10"/>
    </row>
    <row r="638" spans="1:1" s="4" customFormat="1" x14ac:dyDescent="0.25">
      <c r="A638" s="10"/>
    </row>
    <row r="639" spans="1:1" s="4" customFormat="1" x14ac:dyDescent="0.25">
      <c r="A639" s="10"/>
    </row>
    <row r="640" spans="1:1" s="4" customFormat="1" x14ac:dyDescent="0.25">
      <c r="A640" s="10"/>
    </row>
    <row r="641" spans="1:1" s="4" customFormat="1" x14ac:dyDescent="0.25">
      <c r="A641" s="10"/>
    </row>
    <row r="642" spans="1:1" s="4" customFormat="1" x14ac:dyDescent="0.25">
      <c r="A642" s="10"/>
    </row>
    <row r="643" spans="1:1" s="4" customFormat="1" x14ac:dyDescent="0.25">
      <c r="A643" s="10"/>
    </row>
    <row r="644" spans="1:1" s="4" customFormat="1" x14ac:dyDescent="0.25">
      <c r="A644" s="10"/>
    </row>
    <row r="645" spans="1:1" s="4" customFormat="1" x14ac:dyDescent="0.25">
      <c r="A645" s="10"/>
    </row>
    <row r="646" spans="1:1" s="4" customFormat="1" x14ac:dyDescent="0.25">
      <c r="A646" s="10"/>
    </row>
    <row r="647" spans="1:1" s="4" customFormat="1" x14ac:dyDescent="0.25">
      <c r="A647" s="10"/>
    </row>
    <row r="648" spans="1:1" s="4" customFormat="1" x14ac:dyDescent="0.25">
      <c r="A648" s="10"/>
    </row>
    <row r="649" spans="1:1" s="4" customFormat="1" x14ac:dyDescent="0.25">
      <c r="A649" s="10"/>
    </row>
    <row r="650" spans="1:1" s="4" customFormat="1" x14ac:dyDescent="0.25">
      <c r="A650" s="10"/>
    </row>
    <row r="651" spans="1:1" s="4" customFormat="1" x14ac:dyDescent="0.25">
      <c r="A651" s="10"/>
    </row>
    <row r="652" spans="1:1" s="4" customFormat="1" x14ac:dyDescent="0.25">
      <c r="A652" s="10"/>
    </row>
    <row r="653" spans="1:1" s="4" customFormat="1" x14ac:dyDescent="0.25">
      <c r="A653" s="10"/>
    </row>
    <row r="654" spans="1:1" s="4" customFormat="1" x14ac:dyDescent="0.25">
      <c r="A654" s="10"/>
    </row>
    <row r="655" spans="1:1" s="4" customFormat="1" x14ac:dyDescent="0.25">
      <c r="A655" s="10"/>
    </row>
    <row r="656" spans="1:1" s="4" customFormat="1" x14ac:dyDescent="0.25">
      <c r="A656" s="10"/>
    </row>
    <row r="657" spans="1:1" s="4" customFormat="1" x14ac:dyDescent="0.25">
      <c r="A657" s="10"/>
    </row>
    <row r="658" spans="1:1" s="4" customFormat="1" x14ac:dyDescent="0.25">
      <c r="A658" s="10"/>
    </row>
    <row r="659" spans="1:1" s="4" customFormat="1" x14ac:dyDescent="0.25">
      <c r="A659" s="10"/>
    </row>
    <row r="660" spans="1:1" s="4" customFormat="1" x14ac:dyDescent="0.25">
      <c r="A660" s="10"/>
    </row>
    <row r="661" spans="1:1" s="4" customFormat="1" x14ac:dyDescent="0.25">
      <c r="A661" s="10"/>
    </row>
    <row r="662" spans="1:1" s="4" customFormat="1" x14ac:dyDescent="0.25">
      <c r="A662" s="10"/>
    </row>
    <row r="663" spans="1:1" s="4" customFormat="1" x14ac:dyDescent="0.25">
      <c r="A663" s="10"/>
    </row>
    <row r="664" spans="1:1" s="4" customFormat="1" x14ac:dyDescent="0.25">
      <c r="A664" s="10"/>
    </row>
    <row r="665" spans="1:1" s="4" customFormat="1" x14ac:dyDescent="0.25">
      <c r="A665" s="10"/>
    </row>
    <row r="666" spans="1:1" s="4" customFormat="1" x14ac:dyDescent="0.25">
      <c r="A666" s="10"/>
    </row>
    <row r="667" spans="1:1" s="4" customFormat="1" x14ac:dyDescent="0.25">
      <c r="A667" s="10"/>
    </row>
    <row r="668" spans="1:1" s="4" customFormat="1" x14ac:dyDescent="0.25">
      <c r="A668" s="10"/>
    </row>
    <row r="669" spans="1:1" s="4" customFormat="1" x14ac:dyDescent="0.25">
      <c r="A669" s="10"/>
    </row>
    <row r="670" spans="1:1" s="4" customFormat="1" x14ac:dyDescent="0.25">
      <c r="A670" s="10"/>
    </row>
    <row r="671" spans="1:1" s="4" customFormat="1" x14ac:dyDescent="0.25">
      <c r="A671" s="10"/>
    </row>
    <row r="672" spans="1:1" s="4" customFormat="1" x14ac:dyDescent="0.25">
      <c r="A672" s="10"/>
    </row>
    <row r="673" spans="1:1" s="4" customFormat="1" x14ac:dyDescent="0.25">
      <c r="A673" s="10"/>
    </row>
    <row r="674" spans="1:1" s="4" customFormat="1" x14ac:dyDescent="0.25">
      <c r="A674" s="10"/>
    </row>
    <row r="675" spans="1:1" s="4" customFormat="1" x14ac:dyDescent="0.25">
      <c r="A675" s="10"/>
    </row>
    <row r="676" spans="1:1" s="4" customFormat="1" x14ac:dyDescent="0.25">
      <c r="A676" s="10"/>
    </row>
    <row r="677" spans="1:1" s="4" customFormat="1" x14ac:dyDescent="0.25">
      <c r="A677" s="10"/>
    </row>
    <row r="678" spans="1:1" s="4" customFormat="1" x14ac:dyDescent="0.25">
      <c r="A678" s="10"/>
    </row>
    <row r="679" spans="1:1" s="4" customFormat="1" x14ac:dyDescent="0.25">
      <c r="A679" s="10"/>
    </row>
    <row r="680" spans="1:1" s="4" customFormat="1" x14ac:dyDescent="0.25">
      <c r="A680" s="10"/>
    </row>
    <row r="681" spans="1:1" s="4" customFormat="1" x14ac:dyDescent="0.25">
      <c r="A681" s="10"/>
    </row>
    <row r="682" spans="1:1" s="4" customFormat="1" x14ac:dyDescent="0.25">
      <c r="A682" s="10"/>
    </row>
    <row r="683" spans="1:1" s="4" customFormat="1" x14ac:dyDescent="0.25">
      <c r="A683" s="10"/>
    </row>
    <row r="684" spans="1:1" s="4" customFormat="1" x14ac:dyDescent="0.25">
      <c r="A684" s="10"/>
    </row>
    <row r="685" spans="1:1" s="4" customFormat="1" x14ac:dyDescent="0.25">
      <c r="A685" s="10"/>
    </row>
    <row r="686" spans="1:1" s="4" customFormat="1" x14ac:dyDescent="0.25">
      <c r="A686" s="10"/>
    </row>
    <row r="687" spans="1:1" s="4" customFormat="1" x14ac:dyDescent="0.25">
      <c r="A687" s="10"/>
    </row>
    <row r="688" spans="1:1" s="4" customFormat="1" x14ac:dyDescent="0.25">
      <c r="A688" s="10"/>
    </row>
    <row r="689" spans="1:1" s="4" customFormat="1" x14ac:dyDescent="0.25">
      <c r="A689" s="10"/>
    </row>
    <row r="690" spans="1:1" s="4" customFormat="1" x14ac:dyDescent="0.25">
      <c r="A690" s="10"/>
    </row>
    <row r="691" spans="1:1" s="4" customFormat="1" x14ac:dyDescent="0.25">
      <c r="A691" s="10"/>
    </row>
    <row r="692" spans="1:1" s="4" customFormat="1" x14ac:dyDescent="0.25">
      <c r="A692" s="10"/>
    </row>
    <row r="693" spans="1:1" s="4" customFormat="1" x14ac:dyDescent="0.25">
      <c r="A693" s="10"/>
    </row>
    <row r="694" spans="1:1" s="4" customFormat="1" x14ac:dyDescent="0.25">
      <c r="A694" s="10"/>
    </row>
    <row r="695" spans="1:1" s="4" customFormat="1" x14ac:dyDescent="0.25">
      <c r="A695" s="10"/>
    </row>
    <row r="696" spans="1:1" s="4" customFormat="1" x14ac:dyDescent="0.25">
      <c r="A696" s="10"/>
    </row>
    <row r="697" spans="1:1" s="4" customFormat="1" x14ac:dyDescent="0.25">
      <c r="A697" s="10"/>
    </row>
    <row r="698" spans="1:1" s="4" customFormat="1" x14ac:dyDescent="0.25">
      <c r="A698" s="10"/>
    </row>
    <row r="699" spans="1:1" s="4" customFormat="1" x14ac:dyDescent="0.25">
      <c r="A699" s="10"/>
    </row>
    <row r="700" spans="1:1" s="4" customFormat="1" x14ac:dyDescent="0.25">
      <c r="A700" s="10"/>
    </row>
    <row r="701" spans="1:1" s="4" customFormat="1" x14ac:dyDescent="0.25">
      <c r="A701" s="10"/>
    </row>
    <row r="702" spans="1:1" s="4" customFormat="1" x14ac:dyDescent="0.25">
      <c r="A702" s="10"/>
    </row>
    <row r="703" spans="1:1" s="4" customFormat="1" x14ac:dyDescent="0.25">
      <c r="A703" s="10"/>
    </row>
    <row r="704" spans="1:1" s="4" customFormat="1" x14ac:dyDescent="0.25">
      <c r="A704" s="10"/>
    </row>
    <row r="705" spans="1:1" s="4" customFormat="1" x14ac:dyDescent="0.25">
      <c r="A705" s="10"/>
    </row>
    <row r="706" spans="1:1" s="4" customFormat="1" x14ac:dyDescent="0.25">
      <c r="A706" s="10"/>
    </row>
    <row r="707" spans="1:1" s="4" customFormat="1" x14ac:dyDescent="0.25">
      <c r="A707" s="10"/>
    </row>
    <row r="708" spans="1:1" s="4" customFormat="1" x14ac:dyDescent="0.25">
      <c r="A708" s="10"/>
    </row>
    <row r="709" spans="1:1" s="4" customFormat="1" x14ac:dyDescent="0.25">
      <c r="A709" s="10"/>
    </row>
    <row r="710" spans="1:1" s="4" customFormat="1" x14ac:dyDescent="0.25">
      <c r="A710" s="10"/>
    </row>
    <row r="711" spans="1:1" s="4" customFormat="1" x14ac:dyDescent="0.25">
      <c r="A711" s="10"/>
    </row>
    <row r="712" spans="1:1" s="4" customFormat="1" x14ac:dyDescent="0.25">
      <c r="A712" s="10"/>
    </row>
    <row r="713" spans="1:1" s="4" customFormat="1" x14ac:dyDescent="0.25">
      <c r="A713" s="10"/>
    </row>
    <row r="714" spans="1:1" s="4" customFormat="1" x14ac:dyDescent="0.25">
      <c r="A714" s="10"/>
    </row>
    <row r="715" spans="1:1" s="4" customFormat="1" x14ac:dyDescent="0.25">
      <c r="A715" s="10"/>
    </row>
    <row r="716" spans="1:1" s="4" customFormat="1" x14ac:dyDescent="0.25">
      <c r="A716" s="10"/>
    </row>
    <row r="717" spans="1:1" s="4" customFormat="1" x14ac:dyDescent="0.25">
      <c r="A717" s="10"/>
    </row>
    <row r="718" spans="1:1" s="4" customFormat="1" x14ac:dyDescent="0.25">
      <c r="A718" s="10"/>
    </row>
    <row r="719" spans="1:1" s="4" customFormat="1" x14ac:dyDescent="0.25">
      <c r="A719" s="10"/>
    </row>
    <row r="720" spans="1:1" s="4" customFormat="1" x14ac:dyDescent="0.25">
      <c r="A720" s="10"/>
    </row>
    <row r="721" spans="1:7" s="4" customFormat="1" x14ac:dyDescent="0.25">
      <c r="A721" s="10"/>
    </row>
    <row r="722" spans="1:7" s="4" customFormat="1" x14ac:dyDescent="0.25">
      <c r="A722" s="10"/>
    </row>
    <row r="723" spans="1:7" s="4" customFormat="1" x14ac:dyDescent="0.25">
      <c r="A723" s="10"/>
    </row>
    <row r="724" spans="1:7" s="4" customFormat="1" x14ac:dyDescent="0.25">
      <c r="A724" s="10"/>
    </row>
    <row r="725" spans="1:7" s="4" customFormat="1" x14ac:dyDescent="0.25">
      <c r="A725" s="10"/>
    </row>
    <row r="726" spans="1:7" s="4" customFormat="1" x14ac:dyDescent="0.25">
      <c r="A726" s="10"/>
    </row>
    <row r="727" spans="1:7" x14ac:dyDescent="0.25">
      <c r="B727" s="4"/>
      <c r="C727" s="4"/>
      <c r="D727" s="4"/>
      <c r="E727" s="4"/>
      <c r="F727" s="4"/>
      <c r="G727" s="4"/>
    </row>
    <row r="728" spans="1:7" x14ac:dyDescent="0.25">
      <c r="B728" s="4"/>
      <c r="C728" s="4"/>
      <c r="D728" s="4"/>
      <c r="E728" s="4"/>
      <c r="F728" s="4"/>
      <c r="G728" s="4"/>
    </row>
  </sheetData>
  <sheetProtection password="E481" sheet="1" formatCells="0" formatColumns="0" formatRows="0" insertColumns="0" insertRows="0" insertHyperlinks="0" deleteColumns="0" deleteRows="0" sort="0" autoFilter="0" pivotTables="0"/>
  <mergeCells count="50">
    <mergeCell ref="C99:F99"/>
    <mergeCell ref="C16:F16"/>
    <mergeCell ref="C15:F15"/>
    <mergeCell ref="C79:F79"/>
    <mergeCell ref="C18:F18"/>
    <mergeCell ref="C88:F88"/>
    <mergeCell ref="C86:F86"/>
    <mergeCell ref="C52:F52"/>
    <mergeCell ref="C61:F61"/>
    <mergeCell ref="C71:F71"/>
    <mergeCell ref="C8:D8"/>
    <mergeCell ref="C49:F49"/>
    <mergeCell ref="C50:F50"/>
    <mergeCell ref="C51:F51"/>
    <mergeCell ref="C17:F17"/>
    <mergeCell ref="C19:F19"/>
    <mergeCell ref="C30:F30"/>
    <mergeCell ref="C31:F31"/>
    <mergeCell ref="E153:F153"/>
    <mergeCell ref="C20:F20"/>
    <mergeCell ref="C28:F28"/>
    <mergeCell ref="C23:F23"/>
    <mergeCell ref="C24:F24"/>
    <mergeCell ref="C25:F25"/>
    <mergeCell ref="C21:F21"/>
    <mergeCell ref="C22:F22"/>
    <mergeCell ref="C26:F26"/>
    <mergeCell ref="C27:F27"/>
    <mergeCell ref="C53:F53"/>
    <mergeCell ref="C60:F60"/>
    <mergeCell ref="E142:F142"/>
    <mergeCell ref="C89:F89"/>
    <mergeCell ref="C85:F85"/>
    <mergeCell ref="C98:F98"/>
    <mergeCell ref="E154:F154"/>
    <mergeCell ref="C80:F80"/>
    <mergeCell ref="C163:F163"/>
    <mergeCell ref="C162:F162"/>
    <mergeCell ref="E158:F158"/>
    <mergeCell ref="E159:F159"/>
    <mergeCell ref="E143:F143"/>
    <mergeCell ref="C157:D157"/>
    <mergeCell ref="E145:F145"/>
    <mergeCell ref="E146:F146"/>
    <mergeCell ref="C147:F147"/>
    <mergeCell ref="E149:F149"/>
    <mergeCell ref="E160:F160"/>
    <mergeCell ref="E155:F155"/>
    <mergeCell ref="E150:F150"/>
    <mergeCell ref="C151:F151"/>
  </mergeCells>
  <conditionalFormatting sqref="G106:G126 G129:G137">
    <cfRule type="notContainsBlanks" dxfId="243" priority="659" stopIfTrue="1">
      <formula>LEN(TRIM(G106))&gt;0</formula>
    </cfRule>
  </conditionalFormatting>
  <conditionalFormatting sqref="G154">
    <cfRule type="notContainsBlanks" dxfId="242" priority="190" stopIfTrue="1">
      <formula>LEN(TRIM(G154))&gt;0</formula>
    </cfRule>
  </conditionalFormatting>
  <conditionalFormatting sqref="G16:G23 G28">
    <cfRule type="notContainsBlanks" dxfId="241" priority="243" stopIfTrue="1">
      <formula>LEN(TRIM(G16))&gt;0</formula>
    </cfRule>
  </conditionalFormatting>
  <conditionalFormatting sqref="G35:G42 G47">
    <cfRule type="notContainsBlanks" dxfId="240" priority="242" stopIfTrue="1">
      <formula>LEN(TRIM(G35))&gt;0</formula>
    </cfRule>
  </conditionalFormatting>
  <conditionalFormatting sqref="G143">
    <cfRule type="notContainsBlanks" dxfId="239" priority="227" stopIfTrue="1">
      <formula>LEN(TRIM(G143))&gt;0</formula>
    </cfRule>
  </conditionalFormatting>
  <conditionalFormatting sqref="G159:G160">
    <cfRule type="notContainsBlanks" dxfId="238" priority="217" stopIfTrue="1">
      <formula>LEN(TRIM(G159))&gt;0</formula>
    </cfRule>
  </conditionalFormatting>
  <conditionalFormatting sqref="G31">
    <cfRule type="notContainsBlanks" dxfId="237" priority="211" stopIfTrue="1">
      <formula>LEN(TRIM(G31))&gt;0</formula>
    </cfRule>
  </conditionalFormatting>
  <conditionalFormatting sqref="G57:G58">
    <cfRule type="notContainsBlanks" dxfId="236" priority="210" stopIfTrue="1">
      <formula>LEN(TRIM(G57))&gt;0</formula>
    </cfRule>
  </conditionalFormatting>
  <conditionalFormatting sqref="G65:G69">
    <cfRule type="notContainsBlanks" dxfId="235" priority="208" stopIfTrue="1">
      <formula>LEN(TRIM(G65))&gt;0</formula>
    </cfRule>
  </conditionalFormatting>
  <conditionalFormatting sqref="G75:G77">
    <cfRule type="notContainsBlanks" dxfId="234" priority="207" stopIfTrue="1">
      <formula>LEN(TRIM(G75))&gt;0</formula>
    </cfRule>
  </conditionalFormatting>
  <conditionalFormatting sqref="G146">
    <cfRule type="notContainsBlanks" dxfId="233" priority="195" stopIfTrue="1">
      <formula>LEN(TRIM(G146))&gt;0</formula>
    </cfRule>
  </conditionalFormatting>
  <conditionalFormatting sqref="G150">
    <cfRule type="notContainsBlanks" dxfId="232" priority="192" stopIfTrue="1">
      <formula>LEN(TRIM(G150))&gt;0</formula>
    </cfRule>
  </conditionalFormatting>
  <conditionalFormatting sqref="G155">
    <cfRule type="notContainsBlanks" dxfId="231" priority="189" stopIfTrue="1">
      <formula>LEN(TRIM(G155))&gt;0</formula>
    </cfRule>
  </conditionalFormatting>
  <conditionalFormatting sqref="G44:G46">
    <cfRule type="notContainsBlanks" dxfId="230" priority="99" stopIfTrue="1">
      <formula>LEN(TRIM(G44))&gt;0</formula>
    </cfRule>
  </conditionalFormatting>
  <conditionalFormatting sqref="G43">
    <cfRule type="notContainsBlanks" dxfId="229" priority="98" stopIfTrue="1">
      <formula>LEN(TRIM(G43))&gt;0</formula>
    </cfRule>
  </conditionalFormatting>
  <conditionalFormatting sqref="G50">
    <cfRule type="notContainsBlanks" dxfId="228" priority="95" stopIfTrue="1">
      <formula>LEN(TRIM(G50))&gt;0</formula>
    </cfRule>
  </conditionalFormatting>
  <conditionalFormatting sqref="G86:G87">
    <cfRule type="notContainsBlanks" dxfId="227" priority="89" stopIfTrue="1">
      <formula>LEN(TRIM(G86))&gt;0</formula>
    </cfRule>
  </conditionalFormatting>
  <conditionalFormatting sqref="G51">
    <cfRule type="notContainsBlanks" dxfId="226" priority="93" stopIfTrue="1">
      <formula>LEN(TRIM(G51))&gt;0</formula>
    </cfRule>
  </conditionalFormatting>
  <conditionalFormatting sqref="G73">
    <cfRule type="notContainsBlanks" dxfId="225" priority="86" stopIfTrue="1">
      <formula>LEN(TRIM(G73))&gt;0</formula>
    </cfRule>
  </conditionalFormatting>
  <conditionalFormatting sqref="G90">
    <cfRule type="notContainsBlanks" dxfId="224" priority="87" stopIfTrue="1">
      <formula>LEN(TRIM(G90))&gt;0</formula>
    </cfRule>
  </conditionalFormatting>
  <conditionalFormatting sqref="G89">
    <cfRule type="notContainsBlanks" dxfId="223" priority="85" stopIfTrue="1">
      <formula>LEN(TRIM(G89))&gt;0</formula>
    </cfRule>
  </conditionalFormatting>
  <conditionalFormatting sqref="G80">
    <cfRule type="notContainsBlanks" dxfId="222" priority="81" stopIfTrue="1">
      <formula>LEN(TRIM(G80))&gt;0</formula>
    </cfRule>
  </conditionalFormatting>
  <conditionalFormatting sqref="G163">
    <cfRule type="notContainsBlanks" dxfId="221" priority="80" stopIfTrue="1">
      <formula>LEN(TRIM(G163))&gt;0</formula>
    </cfRule>
  </conditionalFormatting>
  <conditionalFormatting sqref="G24">
    <cfRule type="notContainsBlanks" dxfId="220" priority="79" stopIfTrue="1">
      <formula>LEN(TRIM(G24))&gt;0</formula>
    </cfRule>
  </conditionalFormatting>
  <conditionalFormatting sqref="G25:G27">
    <cfRule type="notContainsBlanks" dxfId="219" priority="78" stopIfTrue="1">
      <formula>LEN(TRIM(G25))&gt;0</formula>
    </cfRule>
  </conditionalFormatting>
  <conditionalFormatting sqref="G53">
    <cfRule type="notContainsBlanks" dxfId="218" priority="77" stopIfTrue="1">
      <formula>LEN(TRIM(G53))&gt;0</formula>
    </cfRule>
  </conditionalFormatting>
  <conditionalFormatting sqref="G61">
    <cfRule type="notContainsBlanks" dxfId="217" priority="76" stopIfTrue="1">
      <formula>LEN(TRIM(G61))&gt;0</formula>
    </cfRule>
  </conditionalFormatting>
  <conditionalFormatting sqref="G71">
    <cfRule type="notContainsBlanks" dxfId="216" priority="18" stopIfTrue="1">
      <formula>LEN(TRIM(G71))&gt;0</formula>
    </cfRule>
  </conditionalFormatting>
  <conditionalFormatting sqref="G147">
    <cfRule type="notContainsBlanks" dxfId="215" priority="17" stopIfTrue="1">
      <formula>LEN(TRIM(G147))&gt;0</formula>
    </cfRule>
  </conditionalFormatting>
  <conditionalFormatting sqref="G151">
    <cfRule type="notContainsBlanks" dxfId="214" priority="16" stopIfTrue="1">
      <formula>LEN(TRIM(G151))&gt;0</formula>
    </cfRule>
  </conditionalFormatting>
  <conditionalFormatting sqref="G127:G128">
    <cfRule type="notContainsBlanks" dxfId="213" priority="15" stopIfTrue="1">
      <formula>LEN(TRIM(G127))&gt;0</formula>
    </cfRule>
  </conditionalFormatting>
  <conditionalFormatting sqref="G93:G97">
    <cfRule type="notContainsBlanks" dxfId="212" priority="14" stopIfTrue="1">
      <formula>LEN(TRIM(G93))&gt;0</formula>
    </cfRule>
  </conditionalFormatting>
  <conditionalFormatting sqref="G100">
    <cfRule type="notContainsBlanks" dxfId="211" priority="9" stopIfTrue="1">
      <formula>LEN(TRIM(G100))&gt;0</formula>
    </cfRule>
  </conditionalFormatting>
  <conditionalFormatting sqref="G98">
    <cfRule type="notContainsBlanks" dxfId="210" priority="13" stopIfTrue="1">
      <formula>LEN(TRIM(G98))&gt;0</formula>
    </cfRule>
  </conditionalFormatting>
  <conditionalFormatting sqref="G99">
    <cfRule type="notContainsBlanks" dxfId="209" priority="10" stopIfTrue="1">
      <formula>LEN(TRIM(G99))&gt;0</formula>
    </cfRule>
  </conditionalFormatting>
  <conditionalFormatting sqref="G101">
    <cfRule type="notContainsBlanks" dxfId="208" priority="8" stopIfTrue="1">
      <formula>LEN(TRIM(G101))&gt;0</formula>
    </cfRule>
  </conditionalFormatting>
  <conditionalFormatting sqref="D102:G102 B102">
    <cfRule type="notContainsBlanks" dxfId="207" priority="7" stopIfTrue="1">
      <formula>LEN(TRIM(B102))&gt;0</formula>
    </cfRule>
  </conditionalFormatting>
  <conditionalFormatting sqref="G138">
    <cfRule type="notContainsBlanks" dxfId="206" priority="6" stopIfTrue="1">
      <formula>LEN(TRIM(G138))&gt;0</formula>
    </cfRule>
  </conditionalFormatting>
  <conditionalFormatting sqref="G139">
    <cfRule type="notContainsBlanks" dxfId="205" priority="5" stopIfTrue="1">
      <formula>LEN(TRIM(G139))&gt;0</formula>
    </cfRule>
  </conditionalFormatting>
  <conditionalFormatting sqref="G140">
    <cfRule type="notContainsBlanks" dxfId="204" priority="4" stopIfTrue="1">
      <formula>LEN(TRIM(G140))&gt;0</formula>
    </cfRule>
  </conditionalFormatting>
  <dataValidations count="7">
    <dataValidation type="whole" operator="greaterThanOrEqual" allowBlank="1" showInputMessage="1" showErrorMessage="1" errorTitle="Fout bij invoer!" error="Vul een getal groter of gelijk aan 0 in." sqref="E83:F84 C54 E54:F54 H56:H59 H64:H69 H74:H77 H34:H48 H83:H85">
      <formula1>0</formula1>
    </dataValidation>
    <dataValidation type="whole" operator="greaterThanOrEqual" allowBlank="1" showInputMessage="1" showErrorMessage="1" error="Voer een getal groter dan of gelijk 0 in" sqref="E57:F58 E150:F150 E154:F155 E159:F160 E75:F77 E35:F47 D65:F69 E143:F143 E146:F146">
      <formula1>0</formula1>
    </dataValidation>
    <dataValidation showInputMessage="1" sqref="C90:F90 C87:F87"/>
    <dataValidation type="whole" operator="greaterThanOrEqual" allowBlank="1" showInputMessage="1" showErrorMessage="1" error="Vul een getal groter dan of gelijk aan 0 in" sqref="F100 E101:E103 F102:F103 E92:E97">
      <formula1>0</formula1>
    </dataValidation>
    <dataValidation showInputMessage="1" showErrorMessage="1" error="Vul een getal in groter dan of gelijk aan 0" sqref="C86:F86 C89:F89"/>
    <dataValidation type="whole" operator="greaterThanOrEqual" allowBlank="1" showInputMessage="1" showErrorMessage="1" error="Vul een getal in groter dan of gelijk aan 0" sqref="E106:F140">
      <formula1>0</formula1>
    </dataValidation>
    <dataValidation operator="greaterThanOrEqual" allowBlank="1" showInputMessage="1" showErrorMessage="1" error="selecteer een van de antwoord-opties" sqref="C100"/>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error="Maak een keuze uit het drop-down menu_x000a_">
          <x14:formula1>
            <xm:f>Lists!$B$4:$D$4</xm:f>
          </x14:formula1>
          <xm:sqref>C61:F61</xm:sqref>
        </x14:dataValidation>
        <x14:dataValidation type="list" allowBlank="1" showInputMessage="1">
          <x14:formula1>
            <xm:f>Lists!$B$3:$C$3</xm:f>
          </x14:formula1>
          <xm:sqref>C80:F80 C71:F72 C31:F31 C51:F51</xm:sqref>
        </x14:dataValidation>
        <x14:dataValidation type="list" showInputMessage="1">
          <x14:formula1>
            <xm:f>Lists!$B$3:$C$3</xm:f>
          </x14:formula1>
          <xm:sqref>C147:F147 C151:F151 C163:F163 C98:F98</xm:sqref>
        </x14:dataValidation>
        <x14:dataValidation type="list" allowBlank="1" showInputMessage="1" showErrorMessage="1" error="Selecteer een antwoord in het drop-down menu">
          <x14:formula1>
            <xm:f>Lists!$B$4:$D$4</xm:f>
          </x14:formula1>
          <xm:sqref>C16:F28</xm:sqref>
        </x14:dataValidation>
        <x14:dataValidation type="list" allowBlank="1" showInputMessage="1" showErrorMessage="1" error="Maak een keuze uit het drop-down menu">
          <x14:formula1>
            <xm:f>Lists!$B$4:$D$4</xm:f>
          </x14:formula1>
          <xm:sqref>C53:F53</xm:sqref>
        </x14:dataValidation>
        <x14:dataValidation type="list" operator="greaterThanOrEqual" allowBlank="1" showInputMessage="1" showErrorMessage="1" error="selecteer een van de antwoord-opties">
          <x14:formula1>
            <xm:f>Lists!$B$5:$E$5</xm:f>
          </x14:formula1>
          <xm:sqref>D106:D140</xm:sqref>
        </x14:dataValidation>
        <x14:dataValidation type="list" operator="greaterThanOrEqual" allowBlank="1" showInputMessage="1" showErrorMessage="1" error="selecteer een van de antwoord-opties">
          <x14:formula1>
            <xm:f>Lists!$B$4:$D$4</xm:f>
          </x14:formula1>
          <xm:sqref>F93:F97 F101</xm:sqref>
        </x14:dataValidation>
        <x14:dataValidation type="list" operator="greaterThanOrEqual" allowBlank="1" showInputMessage="1" showErrorMessage="1" error="selecteer een van de antwoord-opties">
          <x14:formula1>
            <xm:f>Lists!$B$39:$F$39</xm:f>
          </x14:formula1>
          <xm:sqref>C99</xm:sqref>
        </x14:dataValidation>
        <x14:dataValidation type="list" allowBlank="1" showInputMessage="1" showErrorMessage="1" error="Maak een keuze uit het drop-down menu">
          <x14:formula1>
            <xm:f>Lists!B$4:$D$4</xm:f>
          </x14:formula1>
          <xm:sqref>C50:F50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E1012"/>
  <sheetViews>
    <sheetView showGridLines="0" showRuler="0" showWhiteSpace="0" zoomScaleNormal="100" workbookViewId="0">
      <selection activeCell="C16" sqref="C16:F16"/>
    </sheetView>
  </sheetViews>
  <sheetFormatPr defaultColWidth="0.54296875" defaultRowHeight="13.5" x14ac:dyDescent="0.25"/>
  <cols>
    <col min="1" max="1" width="8.81640625" style="86" customWidth="1"/>
    <col min="2" max="2" width="83.1796875" style="87" customWidth="1"/>
    <col min="3" max="6" width="15" style="147" customWidth="1"/>
    <col min="7" max="7" width="38.7265625" style="87" customWidth="1"/>
    <col min="8" max="8" width="13.7265625" style="85" customWidth="1"/>
    <col min="9" max="9" width="97.81640625" style="100" customWidth="1"/>
    <col min="10" max="46" width="12.7265625" style="101" customWidth="1"/>
    <col min="47" max="50" width="12.7265625" style="85" customWidth="1"/>
    <col min="51" max="404" width="12.7265625" style="87" customWidth="1"/>
    <col min="405" max="16384" width="0.54296875" style="87"/>
  </cols>
  <sheetData>
    <row r="1" spans="1:46" s="85" customFormat="1" x14ac:dyDescent="0.25">
      <c r="A1" s="86"/>
      <c r="C1" s="136"/>
      <c r="D1" s="136"/>
      <c r="E1" s="136"/>
      <c r="F1" s="136"/>
      <c r="I1" s="100"/>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row>
    <row r="2" spans="1:46" s="85" customFormat="1" x14ac:dyDescent="0.25">
      <c r="A2" s="86"/>
      <c r="C2" s="136"/>
      <c r="D2" s="136"/>
      <c r="E2" s="136"/>
      <c r="F2" s="136"/>
      <c r="I2" s="100"/>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1:46" s="85" customFormat="1" x14ac:dyDescent="0.25">
      <c r="A3" s="86"/>
      <c r="C3" s="136"/>
      <c r="D3" s="136"/>
      <c r="E3" s="136"/>
      <c r="F3" s="136"/>
      <c r="I3" s="100"/>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row>
    <row r="4" spans="1:46" s="85" customFormat="1" x14ac:dyDescent="0.25">
      <c r="A4" s="86"/>
      <c r="C4" s="136"/>
      <c r="D4" s="136"/>
      <c r="E4" s="136"/>
      <c r="F4" s="136"/>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row>
    <row r="5" spans="1:46" s="85" customFormat="1" x14ac:dyDescent="0.25">
      <c r="A5" s="86"/>
      <c r="C5" s="136"/>
      <c r="D5" s="136"/>
      <c r="E5" s="136"/>
      <c r="F5" s="136"/>
      <c r="I5" s="100"/>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row>
    <row r="6" spans="1:46" s="85" customFormat="1" x14ac:dyDescent="0.25">
      <c r="A6" s="86"/>
      <c r="C6" s="136"/>
      <c r="D6" s="136"/>
      <c r="E6" s="136"/>
      <c r="F6" s="136"/>
      <c r="I6" s="100"/>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row>
    <row r="7" spans="1:46" s="85" customFormat="1" x14ac:dyDescent="0.25">
      <c r="A7" s="86"/>
      <c r="B7" s="88" t="s">
        <v>721</v>
      </c>
      <c r="C7" s="136"/>
      <c r="D7" s="136"/>
      <c r="E7" s="136"/>
      <c r="F7" s="136"/>
      <c r="I7" s="100"/>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row>
    <row r="8" spans="1:46" s="85" customFormat="1" x14ac:dyDescent="0.25">
      <c r="A8" s="86"/>
      <c r="B8" s="89"/>
      <c r="C8" s="217"/>
      <c r="D8" s="218"/>
      <c r="E8" s="137"/>
      <c r="F8" s="137"/>
      <c r="I8" s="123"/>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row>
    <row r="9" spans="1:46" s="85" customFormat="1" x14ac:dyDescent="0.25">
      <c r="A9" s="86"/>
      <c r="B9" s="88"/>
      <c r="C9" s="136"/>
      <c r="D9" s="136"/>
      <c r="E9" s="136"/>
      <c r="F9" s="136"/>
      <c r="I9" s="100"/>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row>
    <row r="10" spans="1:46" s="85" customFormat="1" ht="26.5" customHeight="1" x14ac:dyDescent="0.25">
      <c r="A10" s="86"/>
      <c r="B10" s="219" t="s">
        <v>722</v>
      </c>
      <c r="C10" s="219"/>
      <c r="D10" s="219"/>
      <c r="E10" s="219"/>
      <c r="F10" s="219"/>
      <c r="G10" s="219"/>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row>
    <row r="11" spans="1:46" s="85" customFormat="1" x14ac:dyDescent="0.25">
      <c r="A11" s="86"/>
      <c r="B11" s="124"/>
      <c r="C11" s="138"/>
      <c r="D11" s="136"/>
      <c r="E11" s="136"/>
      <c r="F11" s="136"/>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row>
    <row r="12" spans="1:46" s="85" customFormat="1" x14ac:dyDescent="0.25">
      <c r="A12" s="86"/>
      <c r="B12" s="90" t="s">
        <v>723</v>
      </c>
      <c r="C12" s="136"/>
      <c r="D12" s="136"/>
      <c r="E12" s="136"/>
      <c r="F12" s="136"/>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row>
    <row r="13" spans="1:46" s="85" customFormat="1" x14ac:dyDescent="0.25">
      <c r="A13" s="86"/>
      <c r="B13" s="90"/>
      <c r="C13" s="136"/>
      <c r="D13" s="136"/>
      <c r="E13" s="136"/>
      <c r="F13" s="136"/>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row>
    <row r="14" spans="1:46" s="85" customFormat="1" x14ac:dyDescent="0.25">
      <c r="A14" s="12"/>
      <c r="B14" s="98" t="s">
        <v>469</v>
      </c>
      <c r="C14" s="23"/>
      <c r="D14" s="23"/>
      <c r="E14" s="23"/>
      <c r="F14" s="23"/>
      <c r="G14" s="12"/>
      <c r="H14" s="12"/>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row>
    <row r="15" spans="1:46" s="85" customFormat="1" x14ac:dyDescent="0.25">
      <c r="A15" s="12"/>
      <c r="B15" s="12"/>
      <c r="C15" s="216" t="s">
        <v>0</v>
      </c>
      <c r="D15" s="216"/>
      <c r="E15" s="216"/>
      <c r="F15" s="216"/>
      <c r="G15" s="99" t="s">
        <v>1</v>
      </c>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row>
    <row r="16" spans="1:46" s="85" customFormat="1" x14ac:dyDescent="0.25">
      <c r="A16" s="12" t="s">
        <v>282</v>
      </c>
      <c r="B16" s="3" t="s">
        <v>468</v>
      </c>
      <c r="C16" s="205" t="s">
        <v>2</v>
      </c>
      <c r="D16" s="206"/>
      <c r="E16" s="206"/>
      <c r="F16" s="207"/>
      <c r="G16" s="28" t="str">
        <f>IF(OR(C16=Lists!$B$11,ISBLANK(C16)),Controlemeldingen!$A$8,"")</f>
        <v>Maak een keuze uit het drop-down menu</v>
      </c>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row>
    <row r="17" spans="1:46" s="85" customFormat="1" x14ac:dyDescent="0.25">
      <c r="A17" s="12"/>
      <c r="B17" s="12"/>
      <c r="C17" s="136"/>
      <c r="D17" s="136"/>
      <c r="E17" s="136"/>
      <c r="F17" s="136"/>
      <c r="G17" s="99" t="s">
        <v>1</v>
      </c>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row>
    <row r="18" spans="1:46" s="85" customFormat="1" x14ac:dyDescent="0.25">
      <c r="A18" s="12" t="s">
        <v>283</v>
      </c>
      <c r="B18" s="3" t="s">
        <v>470</v>
      </c>
      <c r="C18" s="216" t="s">
        <v>471</v>
      </c>
      <c r="D18" s="216"/>
      <c r="E18" s="216"/>
      <c r="F18" s="216"/>
      <c r="G18" s="99" t="s">
        <v>1</v>
      </c>
      <c r="H18" s="12"/>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row>
    <row r="19" spans="1:46" s="85" customFormat="1" ht="20" x14ac:dyDescent="0.25">
      <c r="A19" s="12" t="s">
        <v>472</v>
      </c>
      <c r="B19" s="3" t="s">
        <v>1732</v>
      </c>
      <c r="C19" s="220"/>
      <c r="D19" s="221"/>
      <c r="E19" s="221"/>
      <c r="F19" s="222"/>
      <c r="G19" s="28" t="str">
        <f>IF(ISBLANK(C19),Controlemeldingen!$A$20,"")</f>
        <v xml:space="preserve">Voer een datum, (maand/ jaar of maand-jaar), in </v>
      </c>
      <c r="I19" s="100"/>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row>
    <row r="20" spans="1:46" s="85" customFormat="1" ht="20" x14ac:dyDescent="0.25">
      <c r="A20" s="12" t="s">
        <v>473</v>
      </c>
      <c r="B20" s="15" t="s">
        <v>724</v>
      </c>
      <c r="C20" s="205" t="s">
        <v>2</v>
      </c>
      <c r="D20" s="206"/>
      <c r="E20" s="206"/>
      <c r="F20" s="207"/>
      <c r="G20" s="28" t="str">
        <f>IF(OR(C20=Controlemeldingen!$B$8,ISBLANK(C20)),Controlemeldingen!$A$8,IF(AND($C$16="Ja",$C$20="N.v.t."),Controlemeldingen!$A$24,""))</f>
        <v>Maak een keuze uit het drop-down menu</v>
      </c>
      <c r="H20" s="102"/>
    </row>
    <row r="21" spans="1:46" s="85" customFormat="1" ht="20" x14ac:dyDescent="0.25">
      <c r="A21" s="12" t="s">
        <v>474</v>
      </c>
      <c r="B21" s="15" t="s">
        <v>725</v>
      </c>
      <c r="C21" s="205" t="s">
        <v>2</v>
      </c>
      <c r="D21" s="206"/>
      <c r="E21" s="206"/>
      <c r="F21" s="207"/>
      <c r="G21" s="28" t="str">
        <f>IF(OR(C21=Controlemeldingen!$B$8,ISBLANK(C21)),Controlemeldingen!$A$8,IF(AND($C$16="Ja",$C$21="N.v.t."),Controlemeldingen!$A$24,""))</f>
        <v>Maak een keuze uit het drop-down menu</v>
      </c>
      <c r="H21" s="102"/>
    </row>
    <row r="22" spans="1:46" s="85" customFormat="1" ht="20" x14ac:dyDescent="0.25">
      <c r="A22" s="12" t="s">
        <v>475</v>
      </c>
      <c r="B22" s="15" t="s">
        <v>726</v>
      </c>
      <c r="C22" s="205" t="s">
        <v>2</v>
      </c>
      <c r="D22" s="206"/>
      <c r="E22" s="206"/>
      <c r="F22" s="207"/>
      <c r="G22" s="28" t="str">
        <f>IF(OR(C22=Controlemeldingen!$B$8,ISBLANK(C22)),Controlemeldingen!$A$8,IF(AND($C$16="Ja",$C$22="N.v.t."),Controlemeldingen!$A$24,""))</f>
        <v>Maak een keuze uit het drop-down menu</v>
      </c>
      <c r="H22" s="102"/>
    </row>
    <row r="23" spans="1:46" s="85" customFormat="1" ht="20" x14ac:dyDescent="0.25">
      <c r="A23" s="12" t="s">
        <v>727</v>
      </c>
      <c r="B23" s="15" t="s">
        <v>476</v>
      </c>
      <c r="C23" s="205" t="s">
        <v>40</v>
      </c>
      <c r="D23" s="206"/>
      <c r="E23" s="206"/>
      <c r="F23" s="207"/>
      <c r="G23" s="28" t="str">
        <f>IF(OR(C23=Controlemeldingen!$B$16,ISBLANK(C23)),Controlemeldingen!$A$16,"")</f>
        <v>Geef een toelichting of kies "n.v.t."</v>
      </c>
      <c r="H23" s="102"/>
    </row>
    <row r="24" spans="1:46" s="85" customFormat="1" x14ac:dyDescent="0.25">
      <c r="A24" s="12"/>
      <c r="B24" s="12"/>
      <c r="C24" s="23"/>
      <c r="D24" s="23"/>
      <c r="E24" s="23"/>
      <c r="F24" s="23"/>
      <c r="G24" s="12"/>
      <c r="H24" s="102"/>
    </row>
    <row r="25" spans="1:46" s="85" customFormat="1" x14ac:dyDescent="0.25">
      <c r="A25" s="12"/>
      <c r="B25" s="12"/>
      <c r="C25" s="216" t="s">
        <v>0</v>
      </c>
      <c r="D25" s="216"/>
      <c r="E25" s="216"/>
      <c r="F25" s="216"/>
      <c r="G25" s="99" t="s">
        <v>1</v>
      </c>
      <c r="I25" s="100"/>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row>
    <row r="26" spans="1:46" s="85" customFormat="1" x14ac:dyDescent="0.25">
      <c r="A26" s="12" t="s">
        <v>478</v>
      </c>
      <c r="B26" s="3" t="s">
        <v>480</v>
      </c>
      <c r="C26" s="205" t="s">
        <v>2</v>
      </c>
      <c r="D26" s="206"/>
      <c r="E26" s="206"/>
      <c r="F26" s="207"/>
      <c r="G26" s="28" t="str">
        <f>IF(OR(C26=Controlemeldingen!$B$8,ISBLANK(C26)),Controlemeldingen!$A$8,"")</f>
        <v>Maak een keuze uit het drop-down menu</v>
      </c>
      <c r="H26" s="12"/>
      <c r="I26" s="100"/>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row>
    <row r="27" spans="1:46" s="85" customFormat="1" x14ac:dyDescent="0.25">
      <c r="A27" s="12" t="s">
        <v>479</v>
      </c>
      <c r="B27" s="3" t="s">
        <v>728</v>
      </c>
      <c r="C27" s="205" t="s">
        <v>40</v>
      </c>
      <c r="D27" s="206"/>
      <c r="E27" s="206"/>
      <c r="F27" s="207"/>
      <c r="G27" s="28" t="str">
        <f>IF(OR(C27=Controlemeldingen!$B$16,ISBLANK(C27)),Controlemeldingen!$A$16,"")</f>
        <v>Geef een toelichting of kies "n.v.t."</v>
      </c>
      <c r="H27" s="12"/>
      <c r="I27" s="100"/>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row>
    <row r="28" spans="1:46" s="85" customFormat="1" x14ac:dyDescent="0.25">
      <c r="A28" s="12"/>
      <c r="B28" s="12"/>
      <c r="C28" s="23"/>
      <c r="D28" s="23"/>
      <c r="E28" s="23"/>
      <c r="F28" s="23"/>
      <c r="G28" s="12"/>
      <c r="H28" s="12"/>
      <c r="I28" s="100"/>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row>
    <row r="29" spans="1:46" s="85" customFormat="1" x14ac:dyDescent="0.25">
      <c r="A29" s="12"/>
      <c r="B29" s="12"/>
      <c r="C29" s="23"/>
      <c r="D29" s="23"/>
      <c r="E29" s="166" t="s">
        <v>445</v>
      </c>
      <c r="F29" s="166" t="s">
        <v>446</v>
      </c>
      <c r="G29" s="12"/>
      <c r="H29" s="12"/>
      <c r="I29" s="100"/>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row>
    <row r="30" spans="1:46" s="85" customFormat="1" ht="30" x14ac:dyDescent="0.25">
      <c r="A30" s="12" t="s">
        <v>648</v>
      </c>
      <c r="B30" s="3" t="s">
        <v>729</v>
      </c>
      <c r="C30" s="23"/>
      <c r="D30" s="23"/>
      <c r="E30" s="162" t="s">
        <v>75</v>
      </c>
      <c r="F30" s="162" t="s">
        <v>730</v>
      </c>
      <c r="G30" s="99" t="s">
        <v>1</v>
      </c>
      <c r="H30" s="12"/>
      <c r="I30" s="100"/>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row>
    <row r="31" spans="1:46" s="85" customFormat="1" x14ac:dyDescent="0.25">
      <c r="A31" s="12" t="s">
        <v>649</v>
      </c>
      <c r="B31" s="15" t="s">
        <v>76</v>
      </c>
      <c r="C31" s="91"/>
      <c r="D31" s="136"/>
      <c r="E31" s="128"/>
      <c r="F31" s="139"/>
      <c r="G31" s="28" t="str">
        <f>IF(OR(E31=Lists!$B$4,ISBLANK(E31),F31=Lists!$B$4,ISBLANK(F31)),Controlemeldingen!$A$17,"")</f>
        <v>Maak een keuze, en voer een aantal (of 0) in</v>
      </c>
      <c r="I31" s="100"/>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row>
    <row r="32" spans="1:46" s="85" customFormat="1" x14ac:dyDescent="0.25">
      <c r="A32" s="12" t="s">
        <v>285</v>
      </c>
      <c r="B32" s="15" t="s">
        <v>77</v>
      </c>
      <c r="C32" s="91"/>
      <c r="D32" s="136"/>
      <c r="E32" s="128"/>
      <c r="F32" s="139"/>
      <c r="G32" s="28" t="str">
        <f>IF(OR(E32=Lists!$B$4,ISBLANK(E32),F32=Lists!$B$4,ISBLANK(F32)),Controlemeldingen!$A$17,"")</f>
        <v>Maak een keuze, en voer een aantal (of 0) in</v>
      </c>
      <c r="I32" s="100"/>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row>
    <row r="33" spans="1:46" s="85" customFormat="1" x14ac:dyDescent="0.25">
      <c r="A33" s="12" t="s">
        <v>286</v>
      </c>
      <c r="B33" s="15" t="s">
        <v>78</v>
      </c>
      <c r="C33" s="91"/>
      <c r="D33" s="136"/>
      <c r="E33" s="128"/>
      <c r="F33" s="139"/>
      <c r="G33" s="28" t="str">
        <f>IF(OR(E33=Lists!$B$4,ISBLANK(E33),F33=Lists!$B$4,ISBLANK(F33)),Controlemeldingen!$A$17,"")</f>
        <v>Maak een keuze, en voer een aantal (of 0) in</v>
      </c>
      <c r="I33" s="100"/>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row>
    <row r="34" spans="1:46" s="85" customFormat="1" x14ac:dyDescent="0.25">
      <c r="A34" s="12" t="s">
        <v>650</v>
      </c>
      <c r="B34" s="15" t="s">
        <v>731</v>
      </c>
      <c r="C34" s="91"/>
      <c r="D34" s="136"/>
      <c r="E34" s="128"/>
      <c r="F34" s="139"/>
      <c r="G34" s="28" t="str">
        <f>IF(OR(E34=Lists!$B$4,ISBLANK(E34),F34=Lists!$B$4,ISBLANK(F34)),Controlemeldingen!$A$17,"")</f>
        <v>Maak een keuze, en voer een aantal (of 0) in</v>
      </c>
      <c r="I34" s="100"/>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row>
    <row r="35" spans="1:46" s="85" customFormat="1" x14ac:dyDescent="0.25">
      <c r="A35" s="12" t="s">
        <v>651</v>
      </c>
      <c r="B35" s="15" t="s">
        <v>79</v>
      </c>
      <c r="C35" s="91"/>
      <c r="D35" s="136"/>
      <c r="E35" s="128"/>
      <c r="F35" s="139"/>
      <c r="G35" s="28" t="str">
        <f>IF(OR(E35=Lists!$B$4,ISBLANK(E35),F35=Lists!$B$4,ISBLANK(F35)),Controlemeldingen!$A$17,"")</f>
        <v>Maak een keuze, en voer een aantal (of 0) in</v>
      </c>
      <c r="I35" s="100"/>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row>
    <row r="36" spans="1:46" s="85" customFormat="1" x14ac:dyDescent="0.25">
      <c r="A36" s="12" t="s">
        <v>652</v>
      </c>
      <c r="B36" s="15" t="s">
        <v>732</v>
      </c>
      <c r="C36" s="91"/>
      <c r="D36" s="136"/>
      <c r="E36" s="128"/>
      <c r="F36" s="139"/>
      <c r="G36" s="28" t="str">
        <f>IF(OR(E36=Lists!$B$4,ISBLANK(E36),F36=Lists!$B$4,ISBLANK(F36)),Controlemeldingen!$A$17,"")</f>
        <v>Maak een keuze, en voer een aantal (of 0) in</v>
      </c>
      <c r="I36" s="100"/>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row>
    <row r="37" spans="1:46" s="85" customFormat="1" x14ac:dyDescent="0.25">
      <c r="A37" s="12" t="s">
        <v>653</v>
      </c>
      <c r="B37" s="15" t="s">
        <v>733</v>
      </c>
      <c r="C37" s="91"/>
      <c r="D37" s="136"/>
      <c r="E37" s="128"/>
      <c r="F37" s="139"/>
      <c r="G37" s="28" t="str">
        <f>IF(OR(E37=Lists!$B$4,ISBLANK(E37),F37=Lists!$B$4,ISBLANK(F37)),Controlemeldingen!$A$17,"")</f>
        <v>Maak een keuze, en voer een aantal (of 0) in</v>
      </c>
      <c r="I37" s="100"/>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row>
    <row r="38" spans="1:46" s="85" customFormat="1" x14ac:dyDescent="0.25">
      <c r="A38" s="12" t="s">
        <v>654</v>
      </c>
      <c r="B38" s="15" t="s">
        <v>734</v>
      </c>
      <c r="C38" s="91"/>
      <c r="D38" s="136"/>
      <c r="E38" s="128"/>
      <c r="F38" s="139"/>
      <c r="G38" s="28" t="str">
        <f>IF(OR(E38=Lists!$B$4,ISBLANK(E38),F38=Lists!$B$4,ISBLANK(F38)),Controlemeldingen!$A$17,"")</f>
        <v>Maak een keuze, en voer een aantal (of 0) in</v>
      </c>
      <c r="I38" s="100"/>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row>
    <row r="39" spans="1:46" s="85" customFormat="1" x14ac:dyDescent="0.25">
      <c r="A39" s="12" t="s">
        <v>655</v>
      </c>
      <c r="B39" s="15" t="s">
        <v>80</v>
      </c>
      <c r="C39" s="91"/>
      <c r="D39" s="136"/>
      <c r="E39" s="128"/>
      <c r="F39" s="139"/>
      <c r="G39" s="28" t="str">
        <f>IF(OR(E39=Lists!$B$4,ISBLANK(E39),F39=Lists!$B$4,ISBLANK(F39)),Controlemeldingen!$A$17,"")</f>
        <v>Maak een keuze, en voer een aantal (of 0) in</v>
      </c>
      <c r="I39" s="100"/>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row>
    <row r="40" spans="1:46" s="85" customFormat="1" x14ac:dyDescent="0.25">
      <c r="A40" s="12" t="s">
        <v>656</v>
      </c>
      <c r="B40" s="15" t="s">
        <v>81</v>
      </c>
      <c r="C40" s="91"/>
      <c r="D40" s="136"/>
      <c r="E40" s="128"/>
      <c r="F40" s="139"/>
      <c r="G40" s="28" t="str">
        <f>IF(OR(E40=Lists!$B$4,ISBLANK(E40),F40=Lists!$B$4,ISBLANK(F40)),Controlemeldingen!$A$17,"")</f>
        <v>Maak een keuze, en voer een aantal (of 0) in</v>
      </c>
      <c r="I40" s="100"/>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row>
    <row r="41" spans="1:46" s="85" customFormat="1" x14ac:dyDescent="0.25">
      <c r="A41" s="12" t="s">
        <v>657</v>
      </c>
      <c r="B41" s="15" t="s">
        <v>735</v>
      </c>
      <c r="C41" s="91"/>
      <c r="D41" s="136"/>
      <c r="E41" s="128"/>
      <c r="F41" s="139"/>
      <c r="G41" s="28" t="str">
        <f>IF(OR(E41=Lists!$B$4,ISBLANK(E41),F41=Lists!$B$4,ISBLANK(F41)),Controlemeldingen!$A$17,"")</f>
        <v>Maak een keuze, en voer een aantal (of 0) in</v>
      </c>
      <c r="I41" s="100"/>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row>
    <row r="42" spans="1:46" s="85" customFormat="1" x14ac:dyDescent="0.25">
      <c r="A42" s="12" t="s">
        <v>658</v>
      </c>
      <c r="B42" s="15" t="s">
        <v>736</v>
      </c>
      <c r="C42" s="91"/>
      <c r="D42" s="136"/>
      <c r="E42" s="128"/>
      <c r="F42" s="139"/>
      <c r="G42" s="28" t="str">
        <f>IF(OR(E42=Lists!$B$4,ISBLANK(E42),F42=Lists!$B$4,ISBLANK(F42)),Controlemeldingen!$A$17,"")</f>
        <v>Maak een keuze, en voer een aantal (of 0) in</v>
      </c>
      <c r="I42" s="100"/>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row>
    <row r="43" spans="1:46" s="85" customFormat="1" x14ac:dyDescent="0.25">
      <c r="A43" s="12"/>
      <c r="B43" s="125"/>
      <c r="C43" s="136"/>
      <c r="D43" s="136"/>
      <c r="E43" s="136"/>
      <c r="F43" s="136"/>
      <c r="I43" s="100"/>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row>
    <row r="44" spans="1:46" s="85" customFormat="1" x14ac:dyDescent="0.25">
      <c r="A44" s="12"/>
      <c r="B44" s="125"/>
      <c r="C44" s="216" t="s">
        <v>0</v>
      </c>
      <c r="D44" s="216"/>
      <c r="E44" s="216"/>
      <c r="F44" s="216"/>
      <c r="I44" s="100"/>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row>
    <row r="45" spans="1:46" s="85" customFormat="1" ht="30" x14ac:dyDescent="0.25">
      <c r="A45" s="12" t="s">
        <v>737</v>
      </c>
      <c r="B45" s="15" t="s">
        <v>738</v>
      </c>
      <c r="C45" s="205"/>
      <c r="D45" s="206"/>
      <c r="E45" s="206"/>
      <c r="F45" s="207"/>
      <c r="G45" s="28" t="str">
        <f>IF(OR(C45=Controlemeldingen!$B$8,ISBLANK(C45)),Controlemeldingen!$A$8,"")</f>
        <v>Maak een keuze uit het drop-down menu</v>
      </c>
      <c r="I45" s="100"/>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row>
    <row r="46" spans="1:46" s="4" customFormat="1" x14ac:dyDescent="0.25">
      <c r="A46" s="93"/>
      <c r="B46" s="85"/>
      <c r="C46" s="163" t="s">
        <v>447</v>
      </c>
      <c r="D46" s="163" t="s">
        <v>448</v>
      </c>
      <c r="E46" s="163" t="s">
        <v>449</v>
      </c>
      <c r="F46" s="163" t="s">
        <v>450</v>
      </c>
    </row>
    <row r="47" spans="1:46" s="4" customFormat="1" ht="34.5" x14ac:dyDescent="0.25">
      <c r="A47" s="12" t="s">
        <v>287</v>
      </c>
      <c r="B47" s="3" t="s">
        <v>350</v>
      </c>
      <c r="C47" s="162" t="s">
        <v>82</v>
      </c>
      <c r="D47" s="162" t="s">
        <v>739</v>
      </c>
      <c r="E47" s="162" t="s">
        <v>740</v>
      </c>
      <c r="F47" s="162" t="s">
        <v>741</v>
      </c>
      <c r="G47" s="2" t="s">
        <v>1</v>
      </c>
    </row>
    <row r="48" spans="1:46" s="4" customFormat="1" x14ac:dyDescent="0.25">
      <c r="A48" s="12" t="s">
        <v>288</v>
      </c>
      <c r="B48" s="3" t="s">
        <v>83</v>
      </c>
      <c r="C48" s="140"/>
      <c r="D48" s="140"/>
      <c r="E48" s="140"/>
      <c r="F48" s="140"/>
      <c r="G48" s="28" t="str">
        <f>IF(OR(C48=Lists!$B$13,ISBLANK(C48),D48=Lists!$B$13,ISBLANK(D48),E48=Lists!$B$13,ISBLANK(E48),F48=Lists!$B$13,ISBLANK(F48)),Controlemeldingen!$A$8,"")</f>
        <v>Maak een keuze uit het drop-down menu</v>
      </c>
    </row>
    <row r="49" spans="1:46" s="4" customFormat="1" x14ac:dyDescent="0.25">
      <c r="A49" s="12" t="s">
        <v>289</v>
      </c>
      <c r="B49" s="3" t="s">
        <v>85</v>
      </c>
      <c r="C49" s="140"/>
      <c r="D49" s="140"/>
      <c r="E49" s="140"/>
      <c r="F49" s="140"/>
      <c r="G49" s="28" t="str">
        <f>IF(OR(C49=Lists!$B$13,ISBLANK(C49),D49=Lists!$B$13,ISBLANK(D49),E49=Lists!$B$13,ISBLANK(E49),F49=Lists!$B$13,ISBLANK(F49)),Controlemeldingen!$A$8,"")</f>
        <v>Maak een keuze uit het drop-down menu</v>
      </c>
    </row>
    <row r="50" spans="1:46" s="4" customFormat="1" x14ac:dyDescent="0.25">
      <c r="A50" s="12" t="s">
        <v>290</v>
      </c>
      <c r="B50" s="3" t="s">
        <v>86</v>
      </c>
      <c r="C50" s="140"/>
      <c r="D50" s="140"/>
      <c r="E50" s="140"/>
      <c r="F50" s="140"/>
      <c r="G50" s="28" t="str">
        <f>IF(OR(C50=Lists!$B$13,ISBLANK(C50),D50=Lists!$B$13,ISBLANK(D50),E50=Lists!$B$13,ISBLANK(E50),F50=Lists!$B$13,ISBLANK(F50)),Controlemeldingen!$A$8,"")</f>
        <v>Maak een keuze uit het drop-down menu</v>
      </c>
    </row>
    <row r="51" spans="1:46" s="4" customFormat="1" x14ac:dyDescent="0.25">
      <c r="A51" s="12" t="s">
        <v>291</v>
      </c>
      <c r="B51" s="3" t="s">
        <v>87</v>
      </c>
      <c r="C51" s="140"/>
      <c r="D51" s="140"/>
      <c r="E51" s="140"/>
      <c r="F51" s="140"/>
      <c r="G51" s="28" t="str">
        <f>IF(OR(C51=Lists!$B$13,ISBLANK(C51),D51=Lists!$B$13,ISBLANK(D51),E51=Lists!$B$13,ISBLANK(E51),F51=Lists!$B$13,ISBLANK(F51)),Controlemeldingen!$A$8,"")</f>
        <v>Maak een keuze uit het drop-down menu</v>
      </c>
    </row>
    <row r="52" spans="1:46" s="4" customFormat="1" x14ac:dyDescent="0.25">
      <c r="A52" s="12" t="s">
        <v>292</v>
      </c>
      <c r="B52" s="3" t="s">
        <v>88</v>
      </c>
      <c r="C52" s="140"/>
      <c r="D52" s="140"/>
      <c r="E52" s="140"/>
      <c r="F52" s="140"/>
      <c r="G52" s="28" t="str">
        <f>IF(OR(C52=Lists!$B$13,ISBLANK(C52),D52=Lists!$B$13,ISBLANK(D52),E52=Lists!$B$13,ISBLANK(E52),F52=Lists!$B$13,ISBLANK(F52)),Controlemeldingen!$A$8,"")</f>
        <v>Maak een keuze uit het drop-down menu</v>
      </c>
    </row>
    <row r="53" spans="1:46" s="4" customFormat="1" x14ac:dyDescent="0.25">
      <c r="A53" s="12" t="s">
        <v>293</v>
      </c>
      <c r="B53" s="3" t="s">
        <v>742</v>
      </c>
      <c r="C53" s="140"/>
      <c r="D53" s="140"/>
      <c r="E53" s="140"/>
      <c r="F53" s="140"/>
      <c r="G53" s="28" t="str">
        <f>IF(OR(C53=Lists!$B$13,ISBLANK(C53),D53=Lists!$B$13,ISBLANK(D53),E53=Lists!$B$13,ISBLANK(E53),F53=Lists!$B$13,ISBLANK(F53)),Controlemeldingen!$A$8,"")</f>
        <v>Maak een keuze uit het drop-down menu</v>
      </c>
    </row>
    <row r="54" spans="1:46" s="4" customFormat="1" x14ac:dyDescent="0.25">
      <c r="A54" s="12"/>
      <c r="B54" s="12"/>
      <c r="C54" s="136"/>
      <c r="D54" s="136"/>
      <c r="E54" s="136"/>
      <c r="F54" s="136"/>
      <c r="G54" s="28"/>
    </row>
    <row r="55" spans="1:46" s="4" customFormat="1" x14ac:dyDescent="0.25">
      <c r="A55" s="93"/>
      <c r="B55" s="85"/>
      <c r="C55" s="136"/>
      <c r="D55" s="163" t="s">
        <v>451</v>
      </c>
      <c r="E55" s="163" t="s">
        <v>452</v>
      </c>
      <c r="F55" s="163" t="s">
        <v>743</v>
      </c>
    </row>
    <row r="56" spans="1:46" s="4" customFormat="1" ht="23" x14ac:dyDescent="0.25">
      <c r="A56" s="23" t="s">
        <v>659</v>
      </c>
      <c r="B56" s="3" t="s">
        <v>237</v>
      </c>
      <c r="C56" s="136"/>
      <c r="D56" s="162" t="s">
        <v>89</v>
      </c>
      <c r="E56" s="162" t="s">
        <v>90</v>
      </c>
      <c r="F56" s="162" t="s">
        <v>91</v>
      </c>
      <c r="G56" s="2" t="s">
        <v>1</v>
      </c>
    </row>
    <row r="57" spans="1:46" s="4" customFormat="1" x14ac:dyDescent="0.25">
      <c r="A57" s="12" t="s">
        <v>294</v>
      </c>
      <c r="B57" s="3" t="s">
        <v>83</v>
      </c>
      <c r="C57" s="136"/>
      <c r="D57" s="140"/>
      <c r="E57" s="140"/>
      <c r="F57" s="140"/>
      <c r="G57" s="28" t="str">
        <f>IF(OR(D57=Lists!$B$13,ISBLANK(D57),E57=Lists!$B$13,ISBLANK(E57),F57=Lists!$B$13,ISBLANK(F57)),Controlemeldingen!$A$8,"")</f>
        <v>Maak een keuze uit het drop-down menu</v>
      </c>
    </row>
    <row r="58" spans="1:46" s="4" customFormat="1" x14ac:dyDescent="0.25">
      <c r="A58" s="12" t="s">
        <v>295</v>
      </c>
      <c r="B58" s="3" t="s">
        <v>85</v>
      </c>
      <c r="C58" s="136"/>
      <c r="D58" s="140"/>
      <c r="E58" s="140"/>
      <c r="F58" s="140"/>
      <c r="G58" s="28" t="str">
        <f>IF(OR(D58=Lists!$B$13,ISBLANK(D58),E58=Lists!$B$13,ISBLANK(E58),F58=Lists!$B$13,ISBLANK(F58)),Controlemeldingen!$A$8,"")</f>
        <v>Maak een keuze uit het drop-down menu</v>
      </c>
    </row>
    <row r="59" spans="1:46" s="4" customFormat="1" x14ac:dyDescent="0.25">
      <c r="A59" s="12" t="s">
        <v>296</v>
      </c>
      <c r="B59" s="3" t="s">
        <v>86</v>
      </c>
      <c r="C59" s="136"/>
      <c r="D59" s="140"/>
      <c r="E59" s="140"/>
      <c r="F59" s="140"/>
      <c r="G59" s="28" t="str">
        <f>IF(OR(D59=Lists!$B$13,ISBLANK(D59),E59=Lists!$B$13,ISBLANK(E59),F59=Lists!$B$13,ISBLANK(F59)),Controlemeldingen!$A$8,"")</f>
        <v>Maak een keuze uit het drop-down menu</v>
      </c>
    </row>
    <row r="60" spans="1:46" s="4" customFormat="1" x14ac:dyDescent="0.25">
      <c r="A60" s="12" t="s">
        <v>297</v>
      </c>
      <c r="B60" s="3" t="s">
        <v>87</v>
      </c>
      <c r="C60" s="136"/>
      <c r="D60" s="140"/>
      <c r="E60" s="140"/>
      <c r="F60" s="140"/>
      <c r="G60" s="28" t="str">
        <f>IF(OR(D60=Lists!$B$13,ISBLANK(D60),E60=Lists!$B$13,ISBLANK(E60),F60=Lists!$B$13,ISBLANK(F60)),Controlemeldingen!$A$8,"")</f>
        <v>Maak een keuze uit het drop-down menu</v>
      </c>
    </row>
    <row r="61" spans="1:46" s="4" customFormat="1" x14ac:dyDescent="0.25">
      <c r="A61" s="12" t="s">
        <v>744</v>
      </c>
      <c r="B61" s="3" t="s">
        <v>88</v>
      </c>
      <c r="C61" s="136"/>
      <c r="D61" s="140"/>
      <c r="E61" s="140"/>
      <c r="F61" s="140"/>
      <c r="G61" s="28" t="str">
        <f>IF(OR(D61=Lists!$B$13,ISBLANK(D61),E61=Lists!$B$13,ISBLANK(E61),F61=Lists!$B$13,ISBLANK(F61)),Controlemeldingen!$A$8,"")</f>
        <v>Maak een keuze uit het drop-down menu</v>
      </c>
    </row>
    <row r="62" spans="1:46" s="4" customFormat="1" x14ac:dyDescent="0.25">
      <c r="A62" s="12" t="s">
        <v>745</v>
      </c>
      <c r="B62" s="3" t="s">
        <v>742</v>
      </c>
      <c r="C62" s="136"/>
      <c r="D62" s="140"/>
      <c r="E62" s="140"/>
      <c r="F62" s="140"/>
      <c r="G62" s="28" t="str">
        <f>IF(OR(D62=Lists!$B$13,ISBLANK(D62),E62=Lists!$B$13,ISBLANK(E62),F62=Lists!$B$13,ISBLANK(F62)),Controlemeldingen!$A$8,"")</f>
        <v>Maak een keuze uit het drop-down menu</v>
      </c>
    </row>
    <row r="63" spans="1:46" s="4" customFormat="1" x14ac:dyDescent="0.25">
      <c r="A63" s="12"/>
      <c r="B63" s="12"/>
      <c r="C63" s="23"/>
      <c r="D63" s="23"/>
      <c r="E63" s="23"/>
      <c r="F63" s="23"/>
      <c r="G63" s="29"/>
    </row>
    <row r="64" spans="1:46" s="85" customFormat="1" x14ac:dyDescent="0.25">
      <c r="A64" s="12"/>
      <c r="B64" s="12"/>
      <c r="C64" s="216" t="s">
        <v>0</v>
      </c>
      <c r="D64" s="216"/>
      <c r="E64" s="216"/>
      <c r="F64" s="216"/>
      <c r="I64" s="100"/>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row>
    <row r="65" spans="1:46" s="85" customFormat="1" x14ac:dyDescent="0.25">
      <c r="A65" s="12" t="s">
        <v>746</v>
      </c>
      <c r="B65" s="3" t="s">
        <v>747</v>
      </c>
      <c r="C65" s="205" t="s">
        <v>2</v>
      </c>
      <c r="D65" s="206"/>
      <c r="E65" s="206"/>
      <c r="F65" s="207"/>
      <c r="G65" s="28" t="str">
        <f>IF(OR(C65=Controlemeldingen!$B$8,ISBLANK(C65)),Controlemeldingen!$A$8,"")</f>
        <v>Maak een keuze uit het drop-down menu</v>
      </c>
      <c r="I65" s="100"/>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row>
    <row r="66" spans="1:46" s="85" customFormat="1" x14ac:dyDescent="0.25">
      <c r="A66" s="12" t="s">
        <v>748</v>
      </c>
      <c r="B66" s="3" t="s">
        <v>749</v>
      </c>
      <c r="C66" s="205" t="s">
        <v>40</v>
      </c>
      <c r="D66" s="206"/>
      <c r="E66" s="206"/>
      <c r="F66" s="207"/>
      <c r="G66" s="28" t="str">
        <f>IF(OR(C66=Controlemeldingen!$B$16,ISBLANK(C66)),Controlemeldingen!$A$15,"")</f>
        <v xml:space="preserve">Geef een toelichting (verplicht) </v>
      </c>
      <c r="I66" s="100"/>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row>
    <row r="67" spans="1:46" s="85" customFormat="1" x14ac:dyDescent="0.25">
      <c r="A67" s="12"/>
      <c r="B67" s="12"/>
      <c r="C67" s="136"/>
      <c r="D67" s="136"/>
      <c r="E67" s="136"/>
      <c r="F67" s="136"/>
      <c r="I67" s="100"/>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row>
    <row r="68" spans="1:46" s="85" customFormat="1" x14ac:dyDescent="0.25">
      <c r="A68" s="93"/>
      <c r="C68" s="136"/>
      <c r="D68" s="136"/>
      <c r="E68" s="136"/>
      <c r="F68" s="136"/>
      <c r="I68" s="100"/>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row>
    <row r="69" spans="1:46" s="85" customFormat="1" x14ac:dyDescent="0.25">
      <c r="A69" s="23" t="s">
        <v>299</v>
      </c>
      <c r="B69" s="3" t="s">
        <v>750</v>
      </c>
      <c r="C69" s="216" t="s">
        <v>0</v>
      </c>
      <c r="D69" s="216"/>
      <c r="E69" s="216"/>
      <c r="F69" s="216"/>
      <c r="G69" s="99" t="s">
        <v>1</v>
      </c>
      <c r="I69" s="100"/>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row>
    <row r="70" spans="1:46" s="85" customFormat="1" x14ac:dyDescent="0.25">
      <c r="A70" s="12" t="s">
        <v>660</v>
      </c>
      <c r="B70" s="3" t="s">
        <v>751</v>
      </c>
      <c r="C70" s="205" t="s">
        <v>2</v>
      </c>
      <c r="D70" s="206"/>
      <c r="E70" s="206"/>
      <c r="F70" s="207"/>
      <c r="G70" s="28" t="str">
        <f>IF(OR(C70=Controlemeldingen!$B$8,ISBLANK(C70)),Controlemeldingen!$A$8,IF(AND($C$16="Ja",$C$22="N.v.t."),Controlemeldingen!$A$24,""))</f>
        <v>Maak een keuze uit het drop-down menu</v>
      </c>
      <c r="I70" s="100"/>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row>
    <row r="71" spans="1:46" s="85" customFormat="1" ht="13.5" customHeight="1" x14ac:dyDescent="0.25">
      <c r="A71" s="12" t="s">
        <v>661</v>
      </c>
      <c r="B71" s="3" t="s">
        <v>752</v>
      </c>
      <c r="C71" s="205" t="s">
        <v>2</v>
      </c>
      <c r="D71" s="206"/>
      <c r="E71" s="206"/>
      <c r="F71" s="207"/>
      <c r="G71" s="28" t="str">
        <f>IF(OR(C71=Controlemeldingen!$B$8,ISBLANK(C71)),Controlemeldingen!$A$8,IF(AND($C$16="Ja",$C$22="N.v.t."),Controlemeldingen!$A$24,""))</f>
        <v>Maak een keuze uit het drop-down menu</v>
      </c>
      <c r="I71" s="100"/>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row>
    <row r="72" spans="1:46" s="85" customFormat="1" ht="13.5" customHeight="1" x14ac:dyDescent="0.25">
      <c r="A72" s="12" t="s">
        <v>753</v>
      </c>
      <c r="B72" s="3" t="s">
        <v>754</v>
      </c>
      <c r="C72" s="205" t="s">
        <v>2</v>
      </c>
      <c r="D72" s="206"/>
      <c r="E72" s="206"/>
      <c r="F72" s="207"/>
      <c r="G72" s="28" t="str">
        <f>IF(OR(C72=Controlemeldingen!$B$8,ISBLANK(C72)),Controlemeldingen!$A$8,IF(AND($C$16="Ja",$C$22="N.v.t."),Controlemeldingen!$A$24,""))</f>
        <v>Maak een keuze uit het drop-down menu</v>
      </c>
      <c r="I72" s="100"/>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row>
    <row r="73" spans="1:46" s="85" customFormat="1" ht="13.5" customHeight="1" x14ac:dyDescent="0.25">
      <c r="A73" s="12" t="s">
        <v>755</v>
      </c>
      <c r="B73" s="3" t="s">
        <v>756</v>
      </c>
      <c r="C73" s="205" t="s">
        <v>2</v>
      </c>
      <c r="D73" s="206"/>
      <c r="E73" s="206"/>
      <c r="F73" s="207"/>
      <c r="G73" s="28" t="str">
        <f>IF(OR(C73=Controlemeldingen!$B$8,ISBLANK(C73)),Controlemeldingen!$A$8,IF(AND($C$16="Ja",$C$22="N.v.t."),Controlemeldingen!$A$24,""))</f>
        <v>Maak een keuze uit het drop-down menu</v>
      </c>
      <c r="I73" s="100"/>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row>
    <row r="74" spans="1:46" s="85" customFormat="1" ht="13.5" customHeight="1" x14ac:dyDescent="0.25">
      <c r="A74" s="12" t="s">
        <v>757</v>
      </c>
      <c r="B74" s="3" t="s">
        <v>758</v>
      </c>
      <c r="C74" s="205" t="s">
        <v>2</v>
      </c>
      <c r="D74" s="206"/>
      <c r="E74" s="206"/>
      <c r="F74" s="207"/>
      <c r="G74" s="28" t="str">
        <f>IF(OR(C74=Controlemeldingen!$B$8,ISBLANK(C74)),Controlemeldingen!$A$8,IF(AND($C$16="Ja",$C$22="N.v.t."),Controlemeldingen!$A$24,""))</f>
        <v>Maak een keuze uit het drop-down menu</v>
      </c>
      <c r="I74" s="100"/>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row>
    <row r="75" spans="1:46" s="85" customFormat="1" ht="20" x14ac:dyDescent="0.25">
      <c r="A75" s="12" t="s">
        <v>759</v>
      </c>
      <c r="B75" s="15" t="s">
        <v>760</v>
      </c>
      <c r="C75" s="205" t="s">
        <v>40</v>
      </c>
      <c r="D75" s="206"/>
      <c r="E75" s="206"/>
      <c r="F75" s="207"/>
      <c r="G75" s="28" t="str">
        <f>IF(OR(C75=Controlemeldingen!$B$16,ISBLANK(C75)),Controlemeldingen!$A$11,"")</f>
        <v>Vermeld (optioneel) een toelichting</v>
      </c>
      <c r="I75" s="100"/>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row>
    <row r="76" spans="1:46" s="85" customFormat="1" x14ac:dyDescent="0.25">
      <c r="A76" s="105"/>
      <c r="B76" s="105"/>
      <c r="C76" s="141"/>
      <c r="D76" s="141"/>
      <c r="E76" s="141"/>
      <c r="F76" s="141"/>
      <c r="G76" s="105"/>
      <c r="H76" s="105"/>
    </row>
    <row r="77" spans="1:46" s="85" customFormat="1" x14ac:dyDescent="0.25">
      <c r="A77" s="105"/>
      <c r="B77" s="105"/>
      <c r="C77" s="216" t="s">
        <v>0</v>
      </c>
      <c r="D77" s="216"/>
      <c r="E77" s="216"/>
      <c r="F77" s="216"/>
      <c r="G77" s="99" t="s">
        <v>1</v>
      </c>
      <c r="H77" s="105"/>
    </row>
    <row r="78" spans="1:46" s="85" customFormat="1" ht="30" x14ac:dyDescent="0.25">
      <c r="A78" s="12" t="s">
        <v>300</v>
      </c>
      <c r="B78" s="3" t="s">
        <v>482</v>
      </c>
      <c r="C78" s="205" t="s">
        <v>40</v>
      </c>
      <c r="D78" s="206"/>
      <c r="E78" s="206"/>
      <c r="F78" s="207"/>
      <c r="G78" s="28" t="str">
        <f>IF(OR(C78=Controlemeldingen!$B$16,ISBLANK(C78)),Controlemeldingen!$A$11,"")</f>
        <v>Vermeld (optioneel) een toelichting</v>
      </c>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row>
    <row r="79" spans="1:46" s="85" customFormat="1" x14ac:dyDescent="0.25">
      <c r="A79" s="86"/>
      <c r="B79" s="90"/>
      <c r="C79" s="136"/>
      <c r="D79" s="136"/>
      <c r="E79" s="136"/>
      <c r="F79" s="136"/>
      <c r="I79" s="100"/>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row>
    <row r="80" spans="1:46" s="85" customFormat="1" x14ac:dyDescent="0.25">
      <c r="A80" s="12"/>
      <c r="B80" s="98" t="s">
        <v>761</v>
      </c>
      <c r="C80" s="23"/>
      <c r="D80" s="23"/>
      <c r="E80" s="23"/>
      <c r="F80" s="23"/>
      <c r="G80" s="12"/>
      <c r="H80" s="12"/>
      <c r="I80" s="100"/>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row>
    <row r="81" spans="1:46" s="85" customFormat="1" x14ac:dyDescent="0.25">
      <c r="A81" s="93"/>
      <c r="C81" s="216" t="s">
        <v>0</v>
      </c>
      <c r="D81" s="216"/>
      <c r="E81" s="216"/>
      <c r="F81" s="216"/>
      <c r="G81" s="99" t="s">
        <v>1</v>
      </c>
      <c r="I81" s="100"/>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row>
    <row r="82" spans="1:46" s="85" customFormat="1" x14ac:dyDescent="0.25">
      <c r="A82" s="12" t="s">
        <v>301</v>
      </c>
      <c r="B82" s="3" t="s">
        <v>762</v>
      </c>
      <c r="C82" s="205" t="s">
        <v>2</v>
      </c>
      <c r="D82" s="206"/>
      <c r="E82" s="206"/>
      <c r="F82" s="207"/>
      <c r="G82" s="28" t="str">
        <f>IF(OR(C82=Controlemeldingen!$B$8,ISBLANK(C82)),Controlemeldingen!$A$8,"")</f>
        <v>Maak een keuze uit het drop-down menu</v>
      </c>
      <c r="I82" s="10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row>
    <row r="83" spans="1:46" s="85" customFormat="1" x14ac:dyDescent="0.25">
      <c r="A83" s="93"/>
      <c r="C83" s="136"/>
      <c r="D83" s="136"/>
      <c r="E83" s="136"/>
      <c r="F83" s="136"/>
      <c r="I83" s="100"/>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row>
    <row r="84" spans="1:46" s="85" customFormat="1" x14ac:dyDescent="0.25">
      <c r="A84" s="12"/>
      <c r="B84" s="3" t="s">
        <v>693</v>
      </c>
      <c r="C84" s="216" t="s">
        <v>471</v>
      </c>
      <c r="D84" s="216"/>
      <c r="E84" s="216"/>
      <c r="F84" s="216"/>
      <c r="G84" s="99" t="s">
        <v>1</v>
      </c>
      <c r="H84" s="12"/>
      <c r="I84" s="100"/>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row>
    <row r="85" spans="1:46" s="85" customFormat="1" ht="20" x14ac:dyDescent="0.25">
      <c r="A85" s="12" t="s">
        <v>302</v>
      </c>
      <c r="B85" s="3" t="s">
        <v>1733</v>
      </c>
      <c r="C85" s="220"/>
      <c r="D85" s="221"/>
      <c r="E85" s="221"/>
      <c r="F85" s="222"/>
      <c r="G85" s="28" t="str">
        <f>IF(ISBLANK(C85),Controlemeldingen!$A$20,"")</f>
        <v xml:space="preserve">Voer een datum, (maand/ jaar of maand-jaar), in </v>
      </c>
      <c r="I85" s="100"/>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row>
    <row r="86" spans="1:46" s="85" customFormat="1" x14ac:dyDescent="0.25">
      <c r="A86" s="12"/>
      <c r="B86" s="12"/>
      <c r="C86" s="216" t="s">
        <v>0</v>
      </c>
      <c r="D86" s="216"/>
      <c r="E86" s="216"/>
      <c r="F86" s="216"/>
      <c r="G86" s="99" t="s">
        <v>1</v>
      </c>
      <c r="I86" s="100"/>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row>
    <row r="87" spans="1:46" s="85" customFormat="1" x14ac:dyDescent="0.25">
      <c r="A87" s="12" t="s">
        <v>303</v>
      </c>
      <c r="B87" s="3" t="s">
        <v>491</v>
      </c>
      <c r="C87" s="205" t="s">
        <v>40</v>
      </c>
      <c r="D87" s="206"/>
      <c r="E87" s="206"/>
      <c r="F87" s="207"/>
      <c r="G87" s="28" t="str">
        <f>IF(OR(C87=Controlemeldingen!$B$16,ISBLANK(C87)),Controlemeldingen!$A$16,"")</f>
        <v>Geef een toelichting of kies "n.v.t."</v>
      </c>
      <c r="H87" s="12"/>
      <c r="I87" s="100"/>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row>
    <row r="88" spans="1:46" s="86" customFormat="1" x14ac:dyDescent="0.25">
      <c r="A88" s="12"/>
      <c r="B88" s="59"/>
      <c r="C88" s="121"/>
      <c r="D88" s="121"/>
      <c r="E88" s="121"/>
      <c r="F88" s="121"/>
      <c r="G88" s="29"/>
      <c r="H88" s="12"/>
      <c r="I88" s="126"/>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row>
    <row r="89" spans="1:46" s="85" customFormat="1" ht="20" x14ac:dyDescent="0.25">
      <c r="A89" s="12" t="s">
        <v>304</v>
      </c>
      <c r="B89" s="3" t="s">
        <v>763</v>
      </c>
      <c r="C89" s="216" t="s">
        <v>0</v>
      </c>
      <c r="D89" s="216"/>
      <c r="E89" s="216"/>
      <c r="F89" s="216"/>
      <c r="G89" s="99" t="s">
        <v>1</v>
      </c>
      <c r="H89" s="12"/>
      <c r="I89" s="100"/>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row>
    <row r="90" spans="1:46" s="85" customFormat="1" x14ac:dyDescent="0.25">
      <c r="A90" s="12" t="s">
        <v>662</v>
      </c>
      <c r="B90" s="3" t="s">
        <v>764</v>
      </c>
      <c r="C90" s="205" t="s">
        <v>2</v>
      </c>
      <c r="D90" s="206"/>
      <c r="E90" s="206"/>
      <c r="F90" s="207"/>
      <c r="G90" s="28" t="str">
        <f>IF(OR(C90=Controlemeldingen!$B$8,ISBLANK(C90)),Controlemeldingen!$A$8,"")</f>
        <v>Maak een keuze uit het drop-down menu</v>
      </c>
      <c r="I90" s="100"/>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row>
    <row r="91" spans="1:46" s="85" customFormat="1" ht="13.5" customHeight="1" x14ac:dyDescent="0.25">
      <c r="A91" s="12" t="s">
        <v>663</v>
      </c>
      <c r="B91" s="3" t="s">
        <v>632</v>
      </c>
      <c r="C91" s="205" t="s">
        <v>2</v>
      </c>
      <c r="D91" s="206"/>
      <c r="E91" s="206"/>
      <c r="F91" s="207"/>
      <c r="G91" s="28" t="str">
        <f>IF(OR(C91=Controlemeldingen!$B$8,ISBLANK(C91)),Controlemeldingen!$A$8,"")</f>
        <v>Maak een keuze uit het drop-down menu</v>
      </c>
      <c r="I91" s="100"/>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row>
    <row r="92" spans="1:46" s="85" customFormat="1" ht="13.5" customHeight="1" x14ac:dyDescent="0.25">
      <c r="A92" s="12" t="s">
        <v>664</v>
      </c>
      <c r="B92" s="3" t="s">
        <v>633</v>
      </c>
      <c r="C92" s="205" t="s">
        <v>2</v>
      </c>
      <c r="D92" s="206"/>
      <c r="E92" s="206"/>
      <c r="F92" s="207"/>
      <c r="G92" s="28" t="str">
        <f>IF(OR(C92=Controlemeldingen!$B$8,ISBLANK(C92)),Controlemeldingen!$A$8,"")</f>
        <v>Maak een keuze uit het drop-down menu</v>
      </c>
      <c r="I92" s="100"/>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row>
    <row r="93" spans="1:46" s="85" customFormat="1" ht="13.5" customHeight="1" x14ac:dyDescent="0.25">
      <c r="A93" s="12" t="s">
        <v>665</v>
      </c>
      <c r="B93" s="3" t="s">
        <v>634</v>
      </c>
      <c r="C93" s="205" t="s">
        <v>2</v>
      </c>
      <c r="D93" s="206"/>
      <c r="E93" s="206"/>
      <c r="F93" s="207"/>
      <c r="G93" s="28" t="str">
        <f>IF(OR(C93=Controlemeldingen!$B$8,ISBLANK(C93)),Controlemeldingen!$A$8,"")</f>
        <v>Maak een keuze uit het drop-down menu</v>
      </c>
      <c r="I93" s="100"/>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row>
    <row r="94" spans="1:46" s="85" customFormat="1" ht="13.5" customHeight="1" x14ac:dyDescent="0.25">
      <c r="A94" s="12" t="s">
        <v>666</v>
      </c>
      <c r="B94" s="3" t="s">
        <v>635</v>
      </c>
      <c r="C94" s="205" t="s">
        <v>2</v>
      </c>
      <c r="D94" s="206"/>
      <c r="E94" s="206"/>
      <c r="F94" s="207"/>
      <c r="G94" s="28" t="str">
        <f>IF(OR(C94=Controlemeldingen!$B$8,ISBLANK(C94)),Controlemeldingen!$A$8,"")</f>
        <v>Maak een keuze uit het drop-down menu</v>
      </c>
      <c r="I94" s="100"/>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row>
    <row r="95" spans="1:46" s="85" customFormat="1" ht="13.5" customHeight="1" x14ac:dyDescent="0.25">
      <c r="A95" s="12" t="s">
        <v>667</v>
      </c>
      <c r="B95" s="15" t="s">
        <v>196</v>
      </c>
      <c r="C95" s="205" t="s">
        <v>2</v>
      </c>
      <c r="D95" s="206"/>
      <c r="E95" s="206"/>
      <c r="F95" s="207"/>
      <c r="G95" s="28" t="str">
        <f>IF(OR(C95=Controlemeldingen!$B$8,ISBLANK(C95)),Controlemeldingen!$A$8,"")</f>
        <v>Maak een keuze uit het drop-down menu</v>
      </c>
      <c r="I95" s="100"/>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row>
    <row r="96" spans="1:46" s="85" customFormat="1" ht="13.5" customHeight="1" x14ac:dyDescent="0.25">
      <c r="A96" s="12" t="s">
        <v>668</v>
      </c>
      <c r="B96" s="15" t="s">
        <v>560</v>
      </c>
      <c r="C96" s="205" t="s">
        <v>2</v>
      </c>
      <c r="D96" s="206"/>
      <c r="E96" s="206"/>
      <c r="F96" s="207"/>
      <c r="G96" s="28" t="str">
        <f>IF(OR(C96=Controlemeldingen!$B$8,ISBLANK(C96)),Controlemeldingen!$A$8,"")</f>
        <v>Maak een keuze uit het drop-down menu</v>
      </c>
      <c r="I96" s="100"/>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row>
    <row r="97" spans="1:46" s="85" customFormat="1" x14ac:dyDescent="0.25">
      <c r="A97" s="12"/>
      <c r="B97" s="12"/>
      <c r="C97" s="23"/>
      <c r="D97" s="23"/>
      <c r="E97" s="23"/>
      <c r="F97" s="23"/>
      <c r="G97" s="12"/>
      <c r="I97" s="100"/>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row>
    <row r="98" spans="1:46" s="85" customFormat="1" ht="20" x14ac:dyDescent="0.25">
      <c r="A98" s="12" t="s">
        <v>561</v>
      </c>
      <c r="B98" s="3" t="s">
        <v>765</v>
      </c>
      <c r="C98" s="216" t="s">
        <v>0</v>
      </c>
      <c r="D98" s="216"/>
      <c r="E98" s="216"/>
      <c r="F98" s="216"/>
      <c r="G98" s="99" t="s">
        <v>1</v>
      </c>
      <c r="H98" s="12"/>
      <c r="I98" s="100"/>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row>
    <row r="99" spans="1:46" s="85" customFormat="1" ht="13.5" customHeight="1" x14ac:dyDescent="0.25">
      <c r="A99" s="12" t="s">
        <v>766</v>
      </c>
      <c r="B99" s="3" t="s">
        <v>767</v>
      </c>
      <c r="C99" s="205" t="s">
        <v>2</v>
      </c>
      <c r="D99" s="206"/>
      <c r="E99" s="206"/>
      <c r="F99" s="207"/>
      <c r="G99" s="28" t="str">
        <f>IF(OR(C99=Controlemeldingen!$B$8,ISBLANK(C99)),Controlemeldingen!$A$8,"")</f>
        <v>Maak een keuze uit het drop-down menu</v>
      </c>
      <c r="I99" s="100"/>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row>
    <row r="100" spans="1:46" s="85" customFormat="1" ht="13.5" customHeight="1" x14ac:dyDescent="0.25">
      <c r="A100" s="12" t="s">
        <v>768</v>
      </c>
      <c r="B100" s="3" t="s">
        <v>769</v>
      </c>
      <c r="C100" s="205" t="s">
        <v>2</v>
      </c>
      <c r="D100" s="206"/>
      <c r="E100" s="206"/>
      <c r="F100" s="207"/>
      <c r="G100" s="28" t="str">
        <f>IF(OR(C100=Controlemeldingen!$B$8,ISBLANK(C100)),Controlemeldingen!$A$8,"")</f>
        <v>Maak een keuze uit het drop-down menu</v>
      </c>
      <c r="I100" s="100"/>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row>
    <row r="101" spans="1:46" s="85" customFormat="1" ht="13.5" customHeight="1" x14ac:dyDescent="0.25">
      <c r="A101" s="12" t="s">
        <v>770</v>
      </c>
      <c r="B101" s="3" t="s">
        <v>771</v>
      </c>
      <c r="C101" s="205" t="s">
        <v>2</v>
      </c>
      <c r="D101" s="206"/>
      <c r="E101" s="206"/>
      <c r="F101" s="207"/>
      <c r="G101" s="28" t="str">
        <f>IF(OR(C101=Controlemeldingen!$B$8,ISBLANK(C101)),Controlemeldingen!$A$8,"")</f>
        <v>Maak een keuze uit het drop-down menu</v>
      </c>
      <c r="I101" s="100"/>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row>
    <row r="102" spans="1:46" s="85" customFormat="1" ht="13.5" customHeight="1" x14ac:dyDescent="0.25">
      <c r="A102" s="12" t="s">
        <v>772</v>
      </c>
      <c r="B102" s="3" t="s">
        <v>773</v>
      </c>
      <c r="C102" s="205" t="s">
        <v>2</v>
      </c>
      <c r="D102" s="206"/>
      <c r="E102" s="206"/>
      <c r="F102" s="207"/>
      <c r="G102" s="28" t="str">
        <f>IF(OR(C102=Controlemeldingen!$B$8,ISBLANK(C102)),Controlemeldingen!$A$8,"")</f>
        <v>Maak een keuze uit het drop-down menu</v>
      </c>
      <c r="I102" s="100"/>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row>
    <row r="103" spans="1:46" s="85" customFormat="1" ht="20" x14ac:dyDescent="0.25">
      <c r="A103" s="12" t="s">
        <v>774</v>
      </c>
      <c r="B103" s="3" t="s">
        <v>775</v>
      </c>
      <c r="C103" s="205" t="s">
        <v>2</v>
      </c>
      <c r="D103" s="206"/>
      <c r="E103" s="206"/>
      <c r="F103" s="207"/>
      <c r="G103" s="28" t="str">
        <f>IF(OR(C103=Controlemeldingen!$B$8,ISBLANK(C103)),Controlemeldingen!$A$8,"")</f>
        <v>Maak een keuze uit het drop-down menu</v>
      </c>
      <c r="I103" s="100"/>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row>
    <row r="104" spans="1:46" s="85" customFormat="1" x14ac:dyDescent="0.25">
      <c r="A104" s="12"/>
      <c r="B104" s="12"/>
      <c r="C104" s="23"/>
      <c r="D104" s="23"/>
      <c r="E104" s="23"/>
      <c r="F104" s="23"/>
      <c r="G104" s="12"/>
      <c r="I104" s="100"/>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row>
    <row r="105" spans="1:46" s="85" customFormat="1" x14ac:dyDescent="0.25">
      <c r="A105" s="12"/>
      <c r="B105" s="12"/>
      <c r="C105" s="216" t="s">
        <v>0</v>
      </c>
      <c r="D105" s="216"/>
      <c r="E105" s="216"/>
      <c r="F105" s="216"/>
      <c r="G105" s="12"/>
      <c r="I105" s="100"/>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row>
    <row r="106" spans="1:46" s="85" customFormat="1" ht="20" x14ac:dyDescent="0.25">
      <c r="A106" s="12" t="s">
        <v>562</v>
      </c>
      <c r="B106" s="3" t="s">
        <v>776</v>
      </c>
      <c r="C106" s="205" t="s">
        <v>40</v>
      </c>
      <c r="D106" s="206"/>
      <c r="E106" s="206"/>
      <c r="F106" s="207"/>
      <c r="G106" s="28" t="str">
        <f>IF(OR(C106=Controlemeldingen!$B$16,ISBLANK(C106)),Controlemeldingen!$A$16,"")</f>
        <v>Geef een toelichting of kies "n.v.t."</v>
      </c>
      <c r="I106" s="100"/>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row>
    <row r="107" spans="1:46" s="85" customFormat="1" ht="30" x14ac:dyDescent="0.25">
      <c r="A107" s="12" t="s">
        <v>563</v>
      </c>
      <c r="B107" s="3" t="s">
        <v>1734</v>
      </c>
      <c r="C107" s="205" t="s">
        <v>40</v>
      </c>
      <c r="D107" s="206"/>
      <c r="E107" s="206"/>
      <c r="F107" s="207"/>
      <c r="G107" s="28" t="str">
        <f>IF(OR(C107=Controlemeldingen!$B$16,ISBLANK(C107)),Controlemeldingen!$A$16,"")</f>
        <v>Geef een toelichting of kies "n.v.t."</v>
      </c>
      <c r="I107" s="100"/>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row>
    <row r="108" spans="1:46" s="85" customFormat="1" ht="20" x14ac:dyDescent="0.25">
      <c r="A108" s="12" t="s">
        <v>669</v>
      </c>
      <c r="B108" s="3" t="s">
        <v>777</v>
      </c>
      <c r="C108" s="205" t="s">
        <v>2</v>
      </c>
      <c r="D108" s="206"/>
      <c r="E108" s="206"/>
      <c r="F108" s="207"/>
      <c r="G108" s="28" t="str">
        <f>IF(OR(C108=Controlemeldingen!$B$8,ISBLANK(C108)),Controlemeldingen!$A$8,"")</f>
        <v>Maak een keuze uit het drop-down menu</v>
      </c>
      <c r="I108" s="100"/>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row>
    <row r="109" spans="1:46" s="85" customFormat="1" x14ac:dyDescent="0.25">
      <c r="A109" s="12"/>
      <c r="B109" s="12"/>
      <c r="C109" s="155"/>
      <c r="D109" s="155"/>
      <c r="E109" s="155"/>
      <c r="F109" s="155"/>
      <c r="G109" s="99"/>
      <c r="H109" s="12"/>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row>
    <row r="110" spans="1:46" s="85" customFormat="1" x14ac:dyDescent="0.25">
      <c r="A110" s="12"/>
      <c r="B110" s="12"/>
      <c r="C110" s="216" t="s">
        <v>0</v>
      </c>
      <c r="D110" s="216"/>
      <c r="E110" s="216"/>
      <c r="F110" s="216"/>
      <c r="G110" s="99" t="s">
        <v>1</v>
      </c>
      <c r="H110" s="12"/>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row>
    <row r="111" spans="1:46" s="85" customFormat="1" ht="30" x14ac:dyDescent="0.25">
      <c r="A111" s="12" t="s">
        <v>778</v>
      </c>
      <c r="B111" s="3" t="s">
        <v>779</v>
      </c>
      <c r="C111" s="205" t="s">
        <v>40</v>
      </c>
      <c r="D111" s="206"/>
      <c r="E111" s="206"/>
      <c r="F111" s="207"/>
      <c r="G111" s="28" t="str">
        <f>IF(OR(C111=Controlemeldingen!$B$16,ISBLANK(C111)),Controlemeldingen!$A$11,"")</f>
        <v>Vermeld (optioneel) een toelichting</v>
      </c>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row>
    <row r="112" spans="1:46" s="85" customFormat="1" x14ac:dyDescent="0.25">
      <c r="A112" s="93"/>
      <c r="C112" s="136"/>
      <c r="D112" s="136"/>
      <c r="E112" s="136"/>
      <c r="F112" s="136"/>
      <c r="I112" s="100"/>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row>
    <row r="113" spans="1:46" s="85" customFormat="1" x14ac:dyDescent="0.25">
      <c r="A113" s="86"/>
      <c r="B113" s="90" t="s">
        <v>780</v>
      </c>
      <c r="C113" s="136"/>
      <c r="D113" s="136"/>
      <c r="E113" s="136"/>
      <c r="F113" s="136"/>
      <c r="I113" s="100"/>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row>
    <row r="114" spans="1:46" s="85" customFormat="1" x14ac:dyDescent="0.25">
      <c r="A114" s="12"/>
      <c r="B114" s="12"/>
      <c r="C114" s="23"/>
      <c r="D114" s="23"/>
      <c r="E114" s="23"/>
      <c r="F114" s="23"/>
      <c r="G114" s="12"/>
      <c r="H114" s="12"/>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row>
    <row r="115" spans="1:46" s="85" customFormat="1" x14ac:dyDescent="0.25">
      <c r="A115" s="93"/>
      <c r="B115" s="98" t="s">
        <v>781</v>
      </c>
      <c r="C115" s="136"/>
      <c r="D115" s="136"/>
      <c r="E115" s="136"/>
      <c r="F115" s="136"/>
      <c r="I115" s="100"/>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row>
    <row r="116" spans="1:46" s="86" customFormat="1" x14ac:dyDescent="0.25">
      <c r="A116" s="12"/>
      <c r="B116" s="59"/>
      <c r="C116" s="121"/>
      <c r="D116" s="121"/>
      <c r="E116" s="121"/>
      <c r="F116" s="121"/>
      <c r="G116" s="29"/>
      <c r="H116" s="12"/>
      <c r="I116" s="126"/>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row>
    <row r="117" spans="1:46" s="85" customFormat="1" x14ac:dyDescent="0.25">
      <c r="A117" s="12" t="s">
        <v>305</v>
      </c>
      <c r="B117" s="3" t="s">
        <v>493</v>
      </c>
      <c r="C117" s="216" t="s">
        <v>0</v>
      </c>
      <c r="D117" s="216"/>
      <c r="E117" s="216"/>
      <c r="F117" s="216"/>
      <c r="G117" s="99" t="s">
        <v>1</v>
      </c>
      <c r="I117" s="100"/>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row>
    <row r="118" spans="1:46" s="85" customFormat="1" x14ac:dyDescent="0.25">
      <c r="A118" s="12" t="s">
        <v>306</v>
      </c>
      <c r="B118" s="3" t="s">
        <v>494</v>
      </c>
      <c r="C118" s="205" t="s">
        <v>2</v>
      </c>
      <c r="D118" s="206"/>
      <c r="E118" s="206"/>
      <c r="F118" s="207"/>
      <c r="G118" s="28" t="str">
        <f>IF(OR(C118=Controlemeldingen!$B$8,ISBLANK(C118)),Controlemeldingen!$A$8,"")</f>
        <v>Maak een keuze uit het drop-down menu</v>
      </c>
      <c r="I118" s="100"/>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row>
    <row r="119" spans="1:46" s="85" customFormat="1" ht="13.5" customHeight="1" x14ac:dyDescent="0.25">
      <c r="A119" s="12" t="s">
        <v>307</v>
      </c>
      <c r="B119" s="3" t="s">
        <v>495</v>
      </c>
      <c r="C119" s="205" t="s">
        <v>2</v>
      </c>
      <c r="D119" s="206"/>
      <c r="E119" s="206"/>
      <c r="F119" s="207"/>
      <c r="G119" s="28" t="str">
        <f>IF(OR(C119=Controlemeldingen!$B$8,ISBLANK(C119)),Controlemeldingen!$A$8,"")</f>
        <v>Maak een keuze uit het drop-down menu</v>
      </c>
      <c r="I119" s="100"/>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row>
    <row r="120" spans="1:46" s="85" customFormat="1" ht="13.5" customHeight="1" x14ac:dyDescent="0.25">
      <c r="A120" s="12" t="s">
        <v>670</v>
      </c>
      <c r="B120" s="3" t="s">
        <v>496</v>
      </c>
      <c r="C120" s="205" t="s">
        <v>2</v>
      </c>
      <c r="D120" s="206"/>
      <c r="E120" s="206"/>
      <c r="F120" s="207"/>
      <c r="G120" s="28" t="str">
        <f>IF(OR(C120=Controlemeldingen!$B$8,ISBLANK(C120)),Controlemeldingen!$A$8,"")</f>
        <v>Maak een keuze uit het drop-down menu</v>
      </c>
      <c r="I120" s="100"/>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row>
    <row r="121" spans="1:46" s="85" customFormat="1" ht="13.5" customHeight="1" x14ac:dyDescent="0.25">
      <c r="A121" s="12" t="s">
        <v>671</v>
      </c>
      <c r="B121" s="3" t="s">
        <v>782</v>
      </c>
      <c r="C121" s="205" t="s">
        <v>2</v>
      </c>
      <c r="D121" s="206"/>
      <c r="E121" s="206"/>
      <c r="F121" s="207"/>
      <c r="G121" s="28" t="str">
        <f>IF(OR(C121=Controlemeldingen!$B$8,ISBLANK(C121)),Controlemeldingen!$A$8,"")</f>
        <v>Maak een keuze uit het drop-down menu</v>
      </c>
      <c r="I121" s="100"/>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row>
    <row r="122" spans="1:46" s="85" customFormat="1" ht="13.5" customHeight="1" x14ac:dyDescent="0.25">
      <c r="A122" s="12" t="s">
        <v>672</v>
      </c>
      <c r="B122" s="3" t="s">
        <v>500</v>
      </c>
      <c r="C122" s="205" t="s">
        <v>2</v>
      </c>
      <c r="D122" s="206"/>
      <c r="E122" s="206"/>
      <c r="F122" s="207"/>
      <c r="G122" s="28" t="str">
        <f>IF(OR(C122=Controlemeldingen!$B$8,ISBLANK(C122)),Controlemeldingen!$A$8,"")</f>
        <v>Maak een keuze uit het drop-down menu</v>
      </c>
      <c r="I122" s="100"/>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row>
    <row r="123" spans="1:46" s="85" customFormat="1" ht="13.5" customHeight="1" x14ac:dyDescent="0.25">
      <c r="A123" s="12" t="s">
        <v>673</v>
      </c>
      <c r="B123" s="3" t="s">
        <v>783</v>
      </c>
      <c r="C123" s="205" t="s">
        <v>2</v>
      </c>
      <c r="D123" s="206"/>
      <c r="E123" s="206"/>
      <c r="F123" s="207"/>
      <c r="G123" s="28" t="str">
        <f>IF(OR(C123=Controlemeldingen!$B$8,ISBLANK(C123)),Controlemeldingen!$A$8,"")</f>
        <v>Maak een keuze uit het drop-down menu</v>
      </c>
      <c r="I123" s="100"/>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row>
    <row r="124" spans="1:46" s="85" customFormat="1" ht="13.5" customHeight="1" x14ac:dyDescent="0.25">
      <c r="A124" s="12" t="s">
        <v>674</v>
      </c>
      <c r="B124" s="3" t="s">
        <v>499</v>
      </c>
      <c r="C124" s="205" t="s">
        <v>2</v>
      </c>
      <c r="D124" s="206"/>
      <c r="E124" s="206"/>
      <c r="F124" s="207"/>
      <c r="G124" s="28" t="str">
        <f>IF(OR(C124=Controlemeldingen!$B$8,ISBLANK(C124)),Controlemeldingen!$A$8,"")</f>
        <v>Maak een keuze uit het drop-down menu</v>
      </c>
      <c r="I124" s="100"/>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row>
    <row r="125" spans="1:46" s="85" customFormat="1" ht="13.5" customHeight="1" x14ac:dyDescent="0.25">
      <c r="A125" s="12" t="s">
        <v>675</v>
      </c>
      <c r="B125" s="3" t="s">
        <v>731</v>
      </c>
      <c r="C125" s="205" t="s">
        <v>2</v>
      </c>
      <c r="D125" s="206"/>
      <c r="E125" s="206"/>
      <c r="F125" s="207"/>
      <c r="G125" s="28" t="str">
        <f>IF(OR(C125=Controlemeldingen!$B$8,ISBLANK(C125)),Controlemeldingen!$A$8,"")</f>
        <v>Maak een keuze uit het drop-down menu</v>
      </c>
      <c r="I125" s="100"/>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row>
    <row r="126" spans="1:46" s="85" customFormat="1" ht="13.5" customHeight="1" x14ac:dyDescent="0.25">
      <c r="A126" s="12" t="s">
        <v>676</v>
      </c>
      <c r="B126" s="3" t="s">
        <v>784</v>
      </c>
      <c r="C126" s="205" t="s">
        <v>2</v>
      </c>
      <c r="D126" s="206"/>
      <c r="E126" s="206"/>
      <c r="F126" s="207"/>
      <c r="G126" s="28" t="str">
        <f>IF(OR(C126=Controlemeldingen!$B$8,ISBLANK(C126)),Controlemeldingen!$A$8,"")</f>
        <v>Maak een keuze uit het drop-down menu</v>
      </c>
      <c r="I126" s="100"/>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row>
    <row r="127" spans="1:46" s="85" customFormat="1" ht="13.5" customHeight="1" x14ac:dyDescent="0.25">
      <c r="A127" s="12" t="s">
        <v>785</v>
      </c>
      <c r="B127" s="3" t="s">
        <v>786</v>
      </c>
      <c r="C127" s="205" t="s">
        <v>2</v>
      </c>
      <c r="D127" s="206"/>
      <c r="E127" s="206"/>
      <c r="F127" s="207"/>
      <c r="G127" s="28" t="str">
        <f>IF(OR(C127=Controlemeldingen!$B$8,ISBLANK(C127)),Controlemeldingen!$A$8,"")</f>
        <v>Maak een keuze uit het drop-down menu</v>
      </c>
      <c r="I127" s="100"/>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row>
    <row r="128" spans="1:46" s="85" customFormat="1" ht="13.5" customHeight="1" x14ac:dyDescent="0.25">
      <c r="A128" s="12" t="s">
        <v>787</v>
      </c>
      <c r="B128" s="3" t="s">
        <v>114</v>
      </c>
      <c r="C128" s="205" t="s">
        <v>2</v>
      </c>
      <c r="D128" s="206"/>
      <c r="E128" s="206"/>
      <c r="F128" s="207"/>
      <c r="G128" s="28" t="str">
        <f>IF(OR(C128=Controlemeldingen!$B$8,ISBLANK(C128)),Controlemeldingen!$A$8,"")</f>
        <v>Maak een keuze uit het drop-down menu</v>
      </c>
      <c r="I128" s="10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row>
    <row r="129" spans="1:46" s="85" customFormat="1" ht="13.5" customHeight="1" x14ac:dyDescent="0.25">
      <c r="A129" s="12" t="s">
        <v>788</v>
      </c>
      <c r="B129" s="3" t="s">
        <v>789</v>
      </c>
      <c r="C129" s="205" t="s">
        <v>2</v>
      </c>
      <c r="D129" s="206"/>
      <c r="E129" s="206"/>
      <c r="F129" s="207"/>
      <c r="G129" s="28" t="str">
        <f>IF(OR(C129=Controlemeldingen!$B$8,ISBLANK(C129)),Controlemeldingen!$A$8,"")</f>
        <v>Maak een keuze uit het drop-down menu</v>
      </c>
      <c r="I129" s="100"/>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row>
    <row r="130" spans="1:46" s="85" customFormat="1" ht="13.5" customHeight="1" x14ac:dyDescent="0.25">
      <c r="A130" s="12" t="s">
        <v>790</v>
      </c>
      <c r="B130" s="3" t="s">
        <v>791</v>
      </c>
      <c r="C130" s="205" t="s">
        <v>2</v>
      </c>
      <c r="D130" s="206"/>
      <c r="E130" s="206"/>
      <c r="F130" s="207"/>
      <c r="G130" s="28" t="str">
        <f>IF(OR(C130=Controlemeldingen!$B$8,ISBLANK(C130)),Controlemeldingen!$A$8,"")</f>
        <v>Maak een keuze uit het drop-down menu</v>
      </c>
      <c r="I130" s="100"/>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row>
    <row r="131" spans="1:46" s="85" customFormat="1" ht="13.5" customHeight="1" x14ac:dyDescent="0.25">
      <c r="A131" s="12" t="s">
        <v>792</v>
      </c>
      <c r="B131" s="3" t="s">
        <v>793</v>
      </c>
      <c r="C131" s="205" t="s">
        <v>2</v>
      </c>
      <c r="D131" s="206"/>
      <c r="E131" s="206"/>
      <c r="F131" s="207"/>
      <c r="G131" s="28" t="str">
        <f>IF(OR(C131=Controlemeldingen!$B$8,ISBLANK(C131)),Controlemeldingen!$A$8,"")</f>
        <v>Maak een keuze uit het drop-down menu</v>
      </c>
      <c r="I131" s="100"/>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row>
    <row r="132" spans="1:46" s="85" customFormat="1" ht="13.5" customHeight="1" x14ac:dyDescent="0.25">
      <c r="A132" s="12" t="s">
        <v>794</v>
      </c>
      <c r="B132" s="3" t="s">
        <v>498</v>
      </c>
      <c r="C132" s="205" t="s">
        <v>2</v>
      </c>
      <c r="D132" s="206"/>
      <c r="E132" s="206"/>
      <c r="F132" s="207"/>
      <c r="G132" s="28" t="str">
        <f>IF(OR(C132=Controlemeldingen!$B$8,ISBLANK(C132)),Controlemeldingen!$A$8,"")</f>
        <v>Maak een keuze uit het drop-down menu</v>
      </c>
      <c r="I132" s="100"/>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row>
    <row r="133" spans="1:46" s="85" customFormat="1" ht="13.5" customHeight="1" x14ac:dyDescent="0.25">
      <c r="A133" s="12" t="s">
        <v>795</v>
      </c>
      <c r="B133" s="3" t="s">
        <v>560</v>
      </c>
      <c r="C133" s="205" t="s">
        <v>2</v>
      </c>
      <c r="D133" s="206"/>
      <c r="E133" s="206"/>
      <c r="F133" s="207"/>
      <c r="G133" s="28" t="str">
        <f>IF(OR(C133=Controlemeldingen!$B$8,ISBLANK(C133)),Controlemeldingen!$A$8,"")</f>
        <v>Maak een keuze uit het drop-down menu</v>
      </c>
      <c r="I133" s="100"/>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row>
    <row r="134" spans="1:46" s="85" customFormat="1" ht="13.5" customHeight="1" x14ac:dyDescent="0.25">
      <c r="A134" s="12" t="s">
        <v>796</v>
      </c>
      <c r="B134" s="3" t="s">
        <v>797</v>
      </c>
      <c r="C134" s="205" t="s">
        <v>2</v>
      </c>
      <c r="D134" s="206"/>
      <c r="E134" s="206"/>
      <c r="F134" s="207"/>
      <c r="G134" s="28" t="str">
        <f>IF(OR(C134=Controlemeldingen!$B$8,ISBLANK(C134)),Controlemeldingen!$A$8,"")</f>
        <v>Maak een keuze uit het drop-down menu</v>
      </c>
      <c r="I134" s="100"/>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row>
    <row r="135" spans="1:46" s="85" customFormat="1" ht="13.5" customHeight="1" x14ac:dyDescent="0.25">
      <c r="A135" s="12" t="s">
        <v>798</v>
      </c>
      <c r="B135" s="3" t="s">
        <v>497</v>
      </c>
      <c r="C135" s="205" t="s">
        <v>2</v>
      </c>
      <c r="D135" s="206"/>
      <c r="E135" s="206"/>
      <c r="F135" s="207"/>
      <c r="G135" s="28" t="str">
        <f>IF(OR(C135=Controlemeldingen!$B$8,ISBLANK(C135)),Controlemeldingen!$A$8,"")</f>
        <v>Maak een keuze uit het drop-down menu</v>
      </c>
      <c r="I135" s="100"/>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row>
    <row r="136" spans="1:46" s="85" customFormat="1" ht="13.5" customHeight="1" x14ac:dyDescent="0.25">
      <c r="A136" s="12" t="s">
        <v>799</v>
      </c>
      <c r="B136" s="3" t="s">
        <v>800</v>
      </c>
      <c r="C136" s="205" t="s">
        <v>2</v>
      </c>
      <c r="D136" s="206"/>
      <c r="E136" s="206"/>
      <c r="F136" s="207"/>
      <c r="G136" s="28" t="str">
        <f>IF(OR(C136=Controlemeldingen!$B$8,ISBLANK(C136)),Controlemeldingen!$A$8,"")</f>
        <v>Maak een keuze uit het drop-down menu</v>
      </c>
      <c r="I136" s="100"/>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row>
    <row r="137" spans="1:46" s="85" customFormat="1" x14ac:dyDescent="0.25">
      <c r="A137" s="12"/>
      <c r="B137" s="12"/>
      <c r="C137" s="136"/>
      <c r="D137" s="136"/>
      <c r="E137" s="163"/>
      <c r="F137" s="163"/>
      <c r="H137" s="12"/>
      <c r="I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row>
    <row r="138" spans="1:46" s="85" customFormat="1" x14ac:dyDescent="0.25">
      <c r="A138" s="12"/>
      <c r="B138" s="12"/>
      <c r="C138" s="136"/>
      <c r="D138" s="136"/>
      <c r="E138" s="163" t="s">
        <v>677</v>
      </c>
      <c r="F138" s="163" t="s">
        <v>678</v>
      </c>
      <c r="H138" s="12"/>
      <c r="I138" s="100"/>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row>
    <row r="139" spans="1:46" s="85" customFormat="1" ht="50" x14ac:dyDescent="0.25">
      <c r="A139" s="12" t="s">
        <v>801</v>
      </c>
      <c r="B139" s="3" t="s">
        <v>1735</v>
      </c>
      <c r="C139" s="161"/>
      <c r="D139" s="161"/>
      <c r="E139" s="162" t="s">
        <v>802</v>
      </c>
      <c r="F139" s="162" t="s">
        <v>803</v>
      </c>
      <c r="G139" s="99" t="s">
        <v>1</v>
      </c>
      <c r="I139" s="100"/>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row>
    <row r="140" spans="1:46" s="85" customFormat="1" ht="20" x14ac:dyDescent="0.25">
      <c r="A140" s="12" t="s">
        <v>564</v>
      </c>
      <c r="B140" s="15" t="s">
        <v>1160</v>
      </c>
      <c r="C140" s="91"/>
      <c r="D140" s="136"/>
      <c r="E140" s="128"/>
      <c r="F140" s="128"/>
      <c r="G140" s="28" t="str">
        <f>IF(OR(ISBLANK(E140),ISBLANK(F140)),Controlemeldingen!$A$8,"")</f>
        <v>Maak een keuze uit het drop-down menu</v>
      </c>
      <c r="I140" s="100"/>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row>
    <row r="141" spans="1:46" s="85" customFormat="1" ht="20" x14ac:dyDescent="0.25">
      <c r="A141" s="12" t="s">
        <v>565</v>
      </c>
      <c r="B141" s="3" t="s">
        <v>804</v>
      </c>
      <c r="C141" s="162"/>
      <c r="D141" s="162"/>
      <c r="E141" s="128"/>
      <c r="F141" s="128"/>
      <c r="G141" s="28" t="str">
        <f>IF(OR(ISBLANK(E141),ISBLANK(F141)),Controlemeldingen!$A$8,"")</f>
        <v>Maak een keuze uit het drop-down menu</v>
      </c>
      <c r="I141" s="100"/>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row>
    <row r="142" spans="1:46" s="85" customFormat="1" x14ac:dyDescent="0.25">
      <c r="A142" s="12" t="s">
        <v>805</v>
      </c>
      <c r="B142" s="94" t="s">
        <v>806</v>
      </c>
      <c r="C142" s="205" t="s">
        <v>40</v>
      </c>
      <c r="D142" s="206"/>
      <c r="E142" s="206"/>
      <c r="F142" s="207"/>
      <c r="G142" s="28" t="str">
        <f>IF(OR(C142=Controlemeldingen!$B$16,ISBLANK(C142)),Controlemeldingen!$A$11,"")</f>
        <v>Vermeld (optioneel) een toelichting</v>
      </c>
      <c r="I142" s="100"/>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row>
    <row r="143" spans="1:46" s="85" customFormat="1" x14ac:dyDescent="0.25">
      <c r="A143" s="12"/>
      <c r="B143" s="12"/>
      <c r="C143" s="23"/>
      <c r="D143" s="23"/>
      <c r="E143" s="23"/>
      <c r="F143" s="23"/>
      <c r="G143" s="12"/>
      <c r="I143" s="100"/>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row>
    <row r="144" spans="1:46" s="85" customFormat="1" x14ac:dyDescent="0.25">
      <c r="A144" s="12"/>
      <c r="B144" s="12"/>
      <c r="C144" s="23"/>
      <c r="D144" s="23"/>
      <c r="E144" s="163" t="s">
        <v>807</v>
      </c>
      <c r="F144" s="163" t="s">
        <v>808</v>
      </c>
      <c r="G144" s="12"/>
      <c r="I144" s="100"/>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row>
    <row r="145" spans="1:46" s="85" customFormat="1" ht="23" x14ac:dyDescent="0.25">
      <c r="A145" s="12" t="s">
        <v>308</v>
      </c>
      <c r="B145" s="15" t="s">
        <v>809</v>
      </c>
      <c r="C145" s="91"/>
      <c r="D145" s="136"/>
      <c r="E145" s="162" t="s">
        <v>802</v>
      </c>
      <c r="F145" s="162" t="s">
        <v>803</v>
      </c>
      <c r="G145" s="28"/>
      <c r="I145" s="100"/>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row>
    <row r="146" spans="1:46" s="85" customFormat="1" x14ac:dyDescent="0.25">
      <c r="A146" s="12" t="s">
        <v>679</v>
      </c>
      <c r="B146" s="15" t="s">
        <v>810</v>
      </c>
      <c r="C146" s="91"/>
      <c r="D146" s="136"/>
      <c r="E146" s="128"/>
      <c r="F146" s="128"/>
      <c r="G146" s="28" t="str">
        <f>IF(OR(ISBLANK(E146),ISBLANK(F146)),Controlemeldingen!$A$8,"")</f>
        <v>Maak een keuze uit het drop-down menu</v>
      </c>
      <c r="I146" s="100"/>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row>
    <row r="147" spans="1:46" s="85" customFormat="1" x14ac:dyDescent="0.25">
      <c r="A147" s="12" t="s">
        <v>680</v>
      </c>
      <c r="B147" s="15" t="s">
        <v>811</v>
      </c>
      <c r="C147" s="91"/>
      <c r="D147" s="136"/>
      <c r="E147" s="128"/>
      <c r="F147" s="128"/>
      <c r="G147" s="28" t="str">
        <f>IF(OR(ISBLANK(E147),ISBLANK(F147)),Controlemeldingen!$A$8,"")</f>
        <v>Maak een keuze uit het drop-down menu</v>
      </c>
      <c r="I147" s="100"/>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row>
    <row r="148" spans="1:46" s="85" customFormat="1" x14ac:dyDescent="0.25">
      <c r="A148" s="12" t="s">
        <v>681</v>
      </c>
      <c r="B148" s="15" t="s">
        <v>812</v>
      </c>
      <c r="C148" s="91"/>
      <c r="D148" s="136"/>
      <c r="E148" s="128"/>
      <c r="F148" s="128"/>
      <c r="G148" s="28" t="str">
        <f>IF(OR(ISBLANK(E148),ISBLANK(F148)),Controlemeldingen!$A$8,"")</f>
        <v>Maak een keuze uit het drop-down menu</v>
      </c>
      <c r="I148" s="100"/>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row>
    <row r="149" spans="1:46" s="85" customFormat="1" x14ac:dyDescent="0.25">
      <c r="A149" s="12" t="s">
        <v>682</v>
      </c>
      <c r="B149" s="15" t="s">
        <v>813</v>
      </c>
      <c r="C149" s="91"/>
      <c r="D149" s="136"/>
      <c r="E149" s="128"/>
      <c r="F149" s="128"/>
      <c r="G149" s="28" t="str">
        <f>IF(OR(ISBLANK(E149),ISBLANK(F149)),Controlemeldingen!$A$8,"")</f>
        <v>Maak een keuze uit het drop-down menu</v>
      </c>
      <c r="I149" s="100"/>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row>
    <row r="150" spans="1:46" s="85" customFormat="1" x14ac:dyDescent="0.25">
      <c r="A150" s="12" t="s">
        <v>814</v>
      </c>
      <c r="B150" s="15" t="s">
        <v>815</v>
      </c>
      <c r="C150" s="91"/>
      <c r="D150" s="136"/>
      <c r="E150" s="128"/>
      <c r="F150" s="128"/>
      <c r="G150" s="28" t="str">
        <f>IF(OR(ISBLANK(E150),ISBLANK(F150)),Controlemeldingen!$A$8,"")</f>
        <v>Maak een keuze uit het drop-down menu</v>
      </c>
      <c r="I150" s="100"/>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row>
    <row r="151" spans="1:46" s="85" customFormat="1" x14ac:dyDescent="0.25">
      <c r="A151" s="12" t="s">
        <v>816</v>
      </c>
      <c r="B151" s="3" t="s">
        <v>817</v>
      </c>
      <c r="C151" s="205" t="s">
        <v>40</v>
      </c>
      <c r="D151" s="206"/>
      <c r="E151" s="206"/>
      <c r="F151" s="207"/>
      <c r="G151" s="28" t="str">
        <f>IF(OR(C151=Controlemeldingen!$B$16,ISBLANK(C151)),Controlemeldingen!$A$11,"")</f>
        <v>Vermeld (optioneel) een toelichting</v>
      </c>
      <c r="I151" s="100"/>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row>
    <row r="152" spans="1:46" s="85" customFormat="1" x14ac:dyDescent="0.25">
      <c r="A152" s="93"/>
      <c r="C152" s="136"/>
      <c r="D152" s="136"/>
      <c r="E152" s="136"/>
      <c r="F152" s="136"/>
      <c r="I152" s="100"/>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row>
    <row r="153" spans="1:46" s="85" customFormat="1" x14ac:dyDescent="0.25">
      <c r="A153" s="93"/>
      <c r="C153" s="216" t="s">
        <v>0</v>
      </c>
      <c r="D153" s="216"/>
      <c r="E153" s="216"/>
      <c r="F153" s="216"/>
      <c r="G153" s="99" t="s">
        <v>1</v>
      </c>
      <c r="I153" s="10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row>
    <row r="154" spans="1:46" s="85" customFormat="1" x14ac:dyDescent="0.25">
      <c r="A154" s="12" t="s">
        <v>818</v>
      </c>
      <c r="B154" s="3" t="s">
        <v>819</v>
      </c>
      <c r="C154" s="205" t="s">
        <v>2</v>
      </c>
      <c r="D154" s="206"/>
      <c r="E154" s="206"/>
      <c r="F154" s="207"/>
      <c r="G154" s="28" t="str">
        <f>IF(OR(C154=Controlemeldingen!$B$8,ISBLANK(C154)),Controlemeldingen!$A$8,"")</f>
        <v>Maak een keuze uit het drop-down menu</v>
      </c>
      <c r="I154" s="100"/>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row>
    <row r="155" spans="1:46" s="85" customFormat="1" ht="20" x14ac:dyDescent="0.25">
      <c r="A155" s="12" t="s">
        <v>820</v>
      </c>
      <c r="B155" s="3" t="s">
        <v>821</v>
      </c>
      <c r="C155" s="205" t="s">
        <v>2</v>
      </c>
      <c r="D155" s="206"/>
      <c r="E155" s="206"/>
      <c r="F155" s="207"/>
      <c r="G155" s="28" t="str">
        <f>IF(OR(C155=Controlemeldingen!$B$8,ISBLANK(C155)),Controlemeldingen!$A$8,"")</f>
        <v>Maak een keuze uit het drop-down menu</v>
      </c>
      <c r="I155" s="100"/>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row>
    <row r="156" spans="1:46" s="85" customFormat="1" x14ac:dyDescent="0.25">
      <c r="A156" s="12" t="s">
        <v>822</v>
      </c>
      <c r="B156" s="3" t="s">
        <v>823</v>
      </c>
      <c r="C156" s="205" t="s">
        <v>40</v>
      </c>
      <c r="D156" s="206"/>
      <c r="E156" s="206"/>
      <c r="F156" s="207"/>
      <c r="G156" s="28" t="str">
        <f>IF(OR(C156=Controlemeldingen!$B$16,ISBLANK(C156)),Controlemeldingen!$A$11,"")</f>
        <v>Vermeld (optioneel) een toelichting</v>
      </c>
      <c r="I156" s="100"/>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row>
    <row r="157" spans="1:46" s="85" customFormat="1" x14ac:dyDescent="0.25">
      <c r="A157" s="93"/>
      <c r="B157" s="120"/>
      <c r="C157" s="216"/>
      <c r="D157" s="216"/>
      <c r="E157" s="216"/>
      <c r="F157" s="216"/>
      <c r="G157" s="99"/>
      <c r="I157" s="10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row>
    <row r="158" spans="1:46" s="85" customFormat="1" x14ac:dyDescent="0.25">
      <c r="A158" s="93"/>
      <c r="B158" s="120"/>
      <c r="C158" s="216"/>
      <c r="D158" s="216"/>
      <c r="E158" s="216"/>
      <c r="F158" s="216"/>
      <c r="G158" s="99"/>
      <c r="I158" s="100"/>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row>
    <row r="159" spans="1:46" s="85" customFormat="1" ht="20" x14ac:dyDescent="0.25">
      <c r="A159" s="12" t="s">
        <v>824</v>
      </c>
      <c r="B159" s="15" t="s">
        <v>825</v>
      </c>
      <c r="C159" s="216" t="s">
        <v>0</v>
      </c>
      <c r="D159" s="216"/>
      <c r="E159" s="216"/>
      <c r="F159" s="216"/>
      <c r="G159" s="99" t="s">
        <v>1</v>
      </c>
      <c r="I159" s="100"/>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row>
    <row r="160" spans="1:46" s="85" customFormat="1" ht="20" x14ac:dyDescent="0.25">
      <c r="A160" s="12" t="s">
        <v>683</v>
      </c>
      <c r="B160" s="15" t="s">
        <v>1736</v>
      </c>
      <c r="C160" s="205" t="s">
        <v>2</v>
      </c>
      <c r="D160" s="206"/>
      <c r="E160" s="206"/>
      <c r="F160" s="207"/>
      <c r="G160" s="28" t="str">
        <f>IF(OR(C160=Controlemeldingen!$B$8,ISBLANK(C160)),Controlemeldingen!$A$8,"")</f>
        <v>Maak een keuze uit het drop-down menu</v>
      </c>
      <c r="I160" s="100"/>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row>
    <row r="161" spans="1:46" s="85" customFormat="1" ht="20" x14ac:dyDescent="0.25">
      <c r="A161" s="12" t="s">
        <v>684</v>
      </c>
      <c r="B161" s="15" t="s">
        <v>1737</v>
      </c>
      <c r="C161" s="205" t="s">
        <v>2</v>
      </c>
      <c r="D161" s="206"/>
      <c r="E161" s="206"/>
      <c r="F161" s="207"/>
      <c r="G161" s="28" t="str">
        <f>IF(OR(C161=Controlemeldingen!$B$8,ISBLANK(C161)),Controlemeldingen!$A$8,"")</f>
        <v>Maak een keuze uit het drop-down menu</v>
      </c>
      <c r="I161" s="100"/>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row>
    <row r="162" spans="1:46" s="85" customFormat="1" ht="13.5" customHeight="1" x14ac:dyDescent="0.25">
      <c r="A162" s="12" t="s">
        <v>826</v>
      </c>
      <c r="B162" s="15" t="s">
        <v>827</v>
      </c>
      <c r="C162" s="205" t="s">
        <v>2</v>
      </c>
      <c r="D162" s="206"/>
      <c r="E162" s="206"/>
      <c r="F162" s="207"/>
      <c r="G162" s="28" t="str">
        <f>IF(OR(C162=Controlemeldingen!$B$8,ISBLANK(C162)),Controlemeldingen!$A$8,"")</f>
        <v>Maak een keuze uit het drop-down menu</v>
      </c>
      <c r="I162" s="100"/>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row>
    <row r="163" spans="1:46" s="85" customFormat="1" ht="13.5" customHeight="1" x14ac:dyDescent="0.25">
      <c r="A163" s="12" t="s">
        <v>828</v>
      </c>
      <c r="B163" s="15" t="s">
        <v>829</v>
      </c>
      <c r="C163" s="205" t="s">
        <v>2</v>
      </c>
      <c r="D163" s="206"/>
      <c r="E163" s="206"/>
      <c r="F163" s="207"/>
      <c r="G163" s="28" t="str">
        <f>IF(OR(C163=Controlemeldingen!$B$8,ISBLANK(C163)),Controlemeldingen!$A$8,"")</f>
        <v>Maak een keuze uit het drop-down menu</v>
      </c>
      <c r="I163" s="100"/>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row>
    <row r="164" spans="1:46" s="85" customFormat="1" ht="13.5" customHeight="1" x14ac:dyDescent="0.25">
      <c r="A164" s="12" t="s">
        <v>830</v>
      </c>
      <c r="B164" s="15" t="s">
        <v>831</v>
      </c>
      <c r="C164" s="205" t="s">
        <v>2</v>
      </c>
      <c r="D164" s="206"/>
      <c r="E164" s="206"/>
      <c r="F164" s="207"/>
      <c r="G164" s="28" t="str">
        <f>IF(OR(C164=Controlemeldingen!$B$8,ISBLANK(C164)),Controlemeldingen!$A$8,"")</f>
        <v>Maak een keuze uit het drop-down menu</v>
      </c>
      <c r="I164" s="10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row>
    <row r="165" spans="1:46" s="85" customFormat="1" ht="20" x14ac:dyDescent="0.25">
      <c r="A165" s="12" t="s">
        <v>832</v>
      </c>
      <c r="B165" s="15" t="s">
        <v>833</v>
      </c>
      <c r="C165" s="205" t="s">
        <v>2</v>
      </c>
      <c r="D165" s="206"/>
      <c r="E165" s="206"/>
      <c r="F165" s="207"/>
      <c r="G165" s="28" t="str">
        <f>IF(OR(C165=Controlemeldingen!$B$8,ISBLANK(C165)),Controlemeldingen!$A$8,"")</f>
        <v>Maak een keuze uit het drop-down menu</v>
      </c>
      <c r="I165" s="100"/>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row>
    <row r="166" spans="1:46" s="85" customFormat="1" ht="13.5" customHeight="1" x14ac:dyDescent="0.25">
      <c r="A166" s="12" t="s">
        <v>834</v>
      </c>
      <c r="B166" s="15" t="s">
        <v>835</v>
      </c>
      <c r="C166" s="205" t="s">
        <v>2</v>
      </c>
      <c r="D166" s="206"/>
      <c r="E166" s="206"/>
      <c r="F166" s="207"/>
      <c r="G166" s="28" t="str">
        <f>IF(OR(C166=Controlemeldingen!$B$8,ISBLANK(C166)),Controlemeldingen!$A$8,"")</f>
        <v>Maak een keuze uit het drop-down menu</v>
      </c>
      <c r="I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row>
    <row r="167" spans="1:46" s="85" customFormat="1" ht="20" x14ac:dyDescent="0.25">
      <c r="A167" s="12" t="s">
        <v>836</v>
      </c>
      <c r="B167" s="15" t="s">
        <v>837</v>
      </c>
      <c r="C167" s="205" t="s">
        <v>2</v>
      </c>
      <c r="D167" s="206"/>
      <c r="E167" s="206"/>
      <c r="F167" s="207"/>
      <c r="G167" s="28" t="str">
        <f>IF(OR(C167=Controlemeldingen!$B$8,ISBLANK(C167)),Controlemeldingen!$A$8,"")</f>
        <v>Maak een keuze uit het drop-down menu</v>
      </c>
      <c r="I167" s="100"/>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row>
    <row r="168" spans="1:46" s="85" customFormat="1" ht="13.5" customHeight="1" x14ac:dyDescent="0.25">
      <c r="A168" s="12" t="s">
        <v>838</v>
      </c>
      <c r="B168" s="15" t="s">
        <v>839</v>
      </c>
      <c r="C168" s="205" t="s">
        <v>2</v>
      </c>
      <c r="D168" s="206"/>
      <c r="E168" s="206"/>
      <c r="F168" s="207"/>
      <c r="G168" s="28" t="str">
        <f>IF(OR(C168=Controlemeldingen!$B$8,ISBLANK(C168)),Controlemeldingen!$A$8,"")</f>
        <v>Maak een keuze uit het drop-down menu</v>
      </c>
      <c r="I168" s="100"/>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row>
    <row r="169" spans="1:46" s="85" customFormat="1" ht="13.5" customHeight="1" x14ac:dyDescent="0.25">
      <c r="A169" s="12" t="s">
        <v>840</v>
      </c>
      <c r="B169" s="15" t="s">
        <v>841</v>
      </c>
      <c r="C169" s="205" t="s">
        <v>2</v>
      </c>
      <c r="D169" s="206"/>
      <c r="E169" s="206"/>
      <c r="F169" s="207"/>
      <c r="G169" s="28" t="str">
        <f>IF(OR(C169=Controlemeldingen!$B$8,ISBLANK(C169)),Controlemeldingen!$A$8,"")</f>
        <v>Maak een keuze uit het drop-down menu</v>
      </c>
      <c r="I169" s="100"/>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row>
    <row r="170" spans="1:46" s="85" customFormat="1" ht="13.5" customHeight="1" x14ac:dyDescent="0.25">
      <c r="A170" s="12" t="s">
        <v>842</v>
      </c>
      <c r="B170" s="15" t="s">
        <v>843</v>
      </c>
      <c r="C170" s="205" t="s">
        <v>40</v>
      </c>
      <c r="D170" s="206"/>
      <c r="E170" s="206"/>
      <c r="F170" s="207"/>
      <c r="G170" s="28" t="str">
        <f>IF(OR(C170=Controlemeldingen!$B$16,ISBLANK(C170)),Controlemeldingen!$A$11,"")</f>
        <v>Vermeld (optioneel) een toelichting</v>
      </c>
      <c r="I170" s="100"/>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row>
    <row r="171" spans="1:46" s="85" customFormat="1" x14ac:dyDescent="0.25">
      <c r="A171" s="93"/>
      <c r="B171" s="120"/>
      <c r="C171" s="161"/>
      <c r="D171" s="161"/>
      <c r="E171" s="161"/>
      <c r="F171" s="161"/>
      <c r="G171" s="99"/>
      <c r="I171" s="100"/>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row>
    <row r="172" spans="1:46" s="85" customFormat="1" x14ac:dyDescent="0.25">
      <c r="A172" s="93"/>
      <c r="B172" s="120"/>
      <c r="C172" s="161"/>
      <c r="D172" s="161"/>
      <c r="E172" s="161"/>
      <c r="F172" s="161"/>
      <c r="G172" s="99"/>
      <c r="I172" s="100"/>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row>
    <row r="173" spans="1:46" s="85" customFormat="1" x14ac:dyDescent="0.25">
      <c r="A173" s="93"/>
      <c r="B173" s="120"/>
      <c r="C173" s="161"/>
      <c r="D173" s="161"/>
      <c r="E173" s="161"/>
      <c r="F173" s="161"/>
      <c r="G173" s="99"/>
      <c r="I173" s="100"/>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row>
    <row r="174" spans="1:46" s="85" customFormat="1" ht="30" x14ac:dyDescent="0.25">
      <c r="A174" s="12" t="s">
        <v>310</v>
      </c>
      <c r="B174" s="3" t="s">
        <v>844</v>
      </c>
      <c r="C174" s="216" t="s">
        <v>0</v>
      </c>
      <c r="D174" s="216"/>
      <c r="E174" s="216"/>
      <c r="F174" s="216"/>
      <c r="G174" s="99" t="s">
        <v>1</v>
      </c>
      <c r="H174" s="102"/>
    </row>
    <row r="175" spans="1:46" s="85" customFormat="1" ht="13.5" customHeight="1" x14ac:dyDescent="0.25">
      <c r="A175" s="12" t="s">
        <v>845</v>
      </c>
      <c r="B175" s="3" t="s">
        <v>846</v>
      </c>
      <c r="C175" s="205" t="s">
        <v>2</v>
      </c>
      <c r="D175" s="206"/>
      <c r="E175" s="206"/>
      <c r="F175" s="207"/>
      <c r="G175" s="28" t="str">
        <f>IF(OR(C175=Controlemeldingen!$B$8,ISBLANK(C175)),Controlemeldingen!$A$8,"")</f>
        <v>Maak een keuze uit het drop-down menu</v>
      </c>
      <c r="H175" s="102"/>
    </row>
    <row r="176" spans="1:46" s="85" customFormat="1" ht="13.5" customHeight="1" x14ac:dyDescent="0.25">
      <c r="A176" s="12" t="s">
        <v>847</v>
      </c>
      <c r="B176" s="3" t="s">
        <v>848</v>
      </c>
      <c r="C176" s="205" t="s">
        <v>2</v>
      </c>
      <c r="D176" s="206"/>
      <c r="E176" s="206"/>
      <c r="F176" s="207"/>
      <c r="G176" s="28" t="str">
        <f>IF(OR(C176=Controlemeldingen!$B$8,ISBLANK(C176)),Controlemeldingen!$A$8,"")</f>
        <v>Maak een keuze uit het drop-down menu</v>
      </c>
      <c r="H176" s="102"/>
    </row>
    <row r="177" spans="1:46" s="85" customFormat="1" ht="13.5" customHeight="1" x14ac:dyDescent="0.25">
      <c r="A177" s="12" t="s">
        <v>849</v>
      </c>
      <c r="B177" s="3" t="s">
        <v>502</v>
      </c>
      <c r="C177" s="205" t="s">
        <v>2</v>
      </c>
      <c r="D177" s="206"/>
      <c r="E177" s="206"/>
      <c r="F177" s="207"/>
      <c r="G177" s="28" t="str">
        <f>IF(OR(C177=Controlemeldingen!$B$8,ISBLANK(C177)),Controlemeldingen!$A$8,"")</f>
        <v>Maak een keuze uit het drop-down menu</v>
      </c>
      <c r="H177" s="102"/>
    </row>
    <row r="178" spans="1:46" s="85" customFormat="1" ht="13.5" customHeight="1" x14ac:dyDescent="0.25">
      <c r="A178" s="12" t="s">
        <v>850</v>
      </c>
      <c r="B178" s="3" t="s">
        <v>851</v>
      </c>
      <c r="C178" s="205" t="s">
        <v>2</v>
      </c>
      <c r="D178" s="206"/>
      <c r="E178" s="206"/>
      <c r="F178" s="207"/>
      <c r="G178" s="28" t="str">
        <f>IF(OR(C178=Controlemeldingen!$B$8,ISBLANK(C178)),Controlemeldingen!$A$8,"")</f>
        <v>Maak een keuze uit het drop-down menu</v>
      </c>
      <c r="H178" s="102"/>
    </row>
    <row r="179" spans="1:46" s="85" customFormat="1" ht="13.5" customHeight="1" x14ac:dyDescent="0.25">
      <c r="A179" s="12" t="s">
        <v>852</v>
      </c>
      <c r="B179" s="3" t="s">
        <v>503</v>
      </c>
      <c r="C179" s="205" t="s">
        <v>2</v>
      </c>
      <c r="D179" s="206"/>
      <c r="E179" s="206"/>
      <c r="F179" s="207"/>
      <c r="G179" s="28" t="str">
        <f>IF(OR(C179=Controlemeldingen!$B$8,ISBLANK(C179)),Controlemeldingen!$A$8,"")</f>
        <v>Maak een keuze uit het drop-down menu</v>
      </c>
      <c r="H179" s="102"/>
    </row>
    <row r="180" spans="1:46" s="85" customFormat="1" ht="13.5" customHeight="1" x14ac:dyDescent="0.25">
      <c r="A180" s="12" t="s">
        <v>853</v>
      </c>
      <c r="B180" s="3" t="s">
        <v>854</v>
      </c>
      <c r="C180" s="205" t="s">
        <v>2</v>
      </c>
      <c r="D180" s="206"/>
      <c r="E180" s="206"/>
      <c r="F180" s="207"/>
      <c r="G180" s="28" t="str">
        <f>IF(OR(C180=Controlemeldingen!$B$8,ISBLANK(C180)),Controlemeldingen!$A$8,"")</f>
        <v>Maak een keuze uit het drop-down menu</v>
      </c>
      <c r="H180" s="102"/>
    </row>
    <row r="181" spans="1:46" s="85" customFormat="1" ht="13.5" customHeight="1" x14ac:dyDescent="0.25">
      <c r="A181" s="12" t="s">
        <v>855</v>
      </c>
      <c r="B181" s="3" t="s">
        <v>501</v>
      </c>
      <c r="C181" s="205" t="s">
        <v>2</v>
      </c>
      <c r="D181" s="206"/>
      <c r="E181" s="206"/>
      <c r="F181" s="207"/>
      <c r="G181" s="28" t="str">
        <f>IF(OR(C181=Controlemeldingen!$B$8,ISBLANK(C181)),Controlemeldingen!$A$8,"")</f>
        <v>Maak een keuze uit het drop-down menu</v>
      </c>
      <c r="H181" s="102"/>
    </row>
    <row r="182" spans="1:46" s="85" customFormat="1" ht="13.5" customHeight="1" x14ac:dyDescent="0.25">
      <c r="A182" s="12" t="s">
        <v>856</v>
      </c>
      <c r="B182" s="3" t="s">
        <v>504</v>
      </c>
      <c r="C182" s="205" t="s">
        <v>2</v>
      </c>
      <c r="D182" s="206"/>
      <c r="E182" s="206"/>
      <c r="F182" s="207"/>
      <c r="G182" s="28" t="str">
        <f>IF(OR(C182=Controlemeldingen!$B$8,ISBLANK(C182)),Controlemeldingen!$A$8,"")</f>
        <v>Maak een keuze uit het drop-down menu</v>
      </c>
      <c r="H182" s="102"/>
    </row>
    <row r="183" spans="1:46" s="85" customFormat="1" ht="13.5" customHeight="1" x14ac:dyDescent="0.25">
      <c r="A183" s="12" t="s">
        <v>858</v>
      </c>
      <c r="B183" s="3" t="s">
        <v>857</v>
      </c>
      <c r="C183" s="205" t="s">
        <v>2</v>
      </c>
      <c r="D183" s="206"/>
      <c r="E183" s="206"/>
      <c r="F183" s="207"/>
      <c r="G183" s="28" t="str">
        <f>IF(OR(C183=Controlemeldingen!$B$8,ISBLANK(C183)),Controlemeldingen!$A$8,"")</f>
        <v>Maak een keuze uit het drop-down menu</v>
      </c>
      <c r="H183" s="102"/>
    </row>
    <row r="184" spans="1:46" s="85" customFormat="1" ht="13.5" customHeight="1" x14ac:dyDescent="0.25">
      <c r="A184" s="12" t="s">
        <v>1125</v>
      </c>
      <c r="B184" s="3" t="s">
        <v>505</v>
      </c>
      <c r="C184" s="205" t="s">
        <v>2</v>
      </c>
      <c r="D184" s="206"/>
      <c r="E184" s="206"/>
      <c r="F184" s="207"/>
      <c r="G184" s="28" t="str">
        <f>IF(OR(C184=Controlemeldingen!$B$8,ISBLANK(C184)),Controlemeldingen!$A$8,"")</f>
        <v>Maak een keuze uit het drop-down menu</v>
      </c>
      <c r="H184" s="102"/>
    </row>
    <row r="185" spans="1:46" s="4" customFormat="1" x14ac:dyDescent="0.25">
      <c r="A185" s="93"/>
      <c r="B185" s="93"/>
      <c r="C185" s="136"/>
      <c r="D185" s="136"/>
      <c r="E185" s="136"/>
      <c r="F185" s="136"/>
    </row>
    <row r="186" spans="1:46" s="85" customFormat="1" x14ac:dyDescent="0.25">
      <c r="A186" s="12"/>
      <c r="B186" s="12"/>
      <c r="C186" s="223" t="s">
        <v>859</v>
      </c>
      <c r="D186" s="223"/>
      <c r="E186" s="223" t="s">
        <v>860</v>
      </c>
      <c r="F186" s="223"/>
      <c r="G186" s="129"/>
      <c r="H186" s="12"/>
      <c r="I186" s="100"/>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row>
    <row r="187" spans="1:46" s="85" customFormat="1" ht="20" x14ac:dyDescent="0.25">
      <c r="A187" s="12" t="s">
        <v>311</v>
      </c>
      <c r="B187" s="3" t="s">
        <v>861</v>
      </c>
      <c r="C187" s="216" t="s">
        <v>197</v>
      </c>
      <c r="D187" s="216"/>
      <c r="E187" s="216" t="s">
        <v>803</v>
      </c>
      <c r="F187" s="216"/>
      <c r="G187" s="99" t="s">
        <v>1</v>
      </c>
      <c r="I187" s="100"/>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row>
    <row r="188" spans="1:46" s="85" customFormat="1" ht="13.5" customHeight="1" x14ac:dyDescent="0.25">
      <c r="A188" s="12" t="s">
        <v>685</v>
      </c>
      <c r="B188" s="3" t="s">
        <v>862</v>
      </c>
      <c r="C188" s="203" t="s">
        <v>2</v>
      </c>
      <c r="D188" s="204"/>
      <c r="E188" s="203" t="s">
        <v>2</v>
      </c>
      <c r="F188" s="204"/>
      <c r="G188" s="28" t="str">
        <f>IF(OR(C188=Controlemeldingen!$B$8,E188=Controlemeldingen!$B$8,ISBLANK(C188),ISBLANK(E188)),Controlemeldingen!$A$8,"")</f>
        <v>Maak een keuze uit het drop-down menu</v>
      </c>
      <c r="H188" s="12"/>
      <c r="I188" s="100"/>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row>
    <row r="189" spans="1:46" s="85" customFormat="1" ht="13.5" customHeight="1" x14ac:dyDescent="0.25">
      <c r="A189" s="12" t="s">
        <v>686</v>
      </c>
      <c r="B189" s="3" t="s">
        <v>863</v>
      </c>
      <c r="C189" s="203" t="s">
        <v>2</v>
      </c>
      <c r="D189" s="204"/>
      <c r="E189" s="203" t="s">
        <v>2</v>
      </c>
      <c r="F189" s="204"/>
      <c r="G189" s="28" t="str">
        <f>IF(OR(C189=Controlemeldingen!$B$8,E189=Controlemeldingen!$B$8,ISBLANK(C189),ISBLANK(E189)),Controlemeldingen!$A$8,"")</f>
        <v>Maak een keuze uit het drop-down menu</v>
      </c>
      <c r="H189" s="12"/>
      <c r="I189" s="100"/>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row>
    <row r="190" spans="1:46" s="85" customFormat="1" ht="13.5" customHeight="1" x14ac:dyDescent="0.25">
      <c r="A190" s="12" t="s">
        <v>687</v>
      </c>
      <c r="B190" s="3" t="s">
        <v>864</v>
      </c>
      <c r="C190" s="203" t="s">
        <v>2</v>
      </c>
      <c r="D190" s="204"/>
      <c r="E190" s="203" t="s">
        <v>2</v>
      </c>
      <c r="F190" s="204"/>
      <c r="G190" s="28" t="str">
        <f>IF(OR(C190=Controlemeldingen!$B$8,E190=Controlemeldingen!$B$8,ISBLANK(C190),ISBLANK(E190)),Controlemeldingen!$A$8,"")</f>
        <v>Maak een keuze uit het drop-down menu</v>
      </c>
      <c r="H190" s="12"/>
      <c r="I190" s="100"/>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row>
    <row r="191" spans="1:46" s="85" customFormat="1" ht="13.5" customHeight="1" x14ac:dyDescent="0.25">
      <c r="A191" s="12" t="s">
        <v>1126</v>
      </c>
      <c r="B191" s="3" t="s">
        <v>865</v>
      </c>
      <c r="C191" s="203" t="s">
        <v>2</v>
      </c>
      <c r="D191" s="204"/>
      <c r="E191" s="203" t="s">
        <v>2</v>
      </c>
      <c r="F191" s="204"/>
      <c r="G191" s="28" t="str">
        <f>IF(OR(C191=Controlemeldingen!$B$8,E191=Controlemeldingen!$B$8,ISBLANK(C191),ISBLANK(E191)),Controlemeldingen!$A$8,"")</f>
        <v>Maak een keuze uit het drop-down menu</v>
      </c>
      <c r="H191" s="12"/>
      <c r="I191" s="100"/>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row>
    <row r="192" spans="1:46" s="85" customFormat="1" x14ac:dyDescent="0.25">
      <c r="A192" s="12"/>
      <c r="B192" s="12"/>
      <c r="C192" s="23"/>
      <c r="D192" s="23"/>
      <c r="E192" s="23"/>
      <c r="F192" s="23"/>
      <c r="G192" s="12"/>
      <c r="H192" s="12"/>
      <c r="I192" s="100"/>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row>
    <row r="193" spans="1:57" s="85" customFormat="1" x14ac:dyDescent="0.25">
      <c r="A193" s="12"/>
      <c r="B193" s="12"/>
      <c r="C193" s="223" t="s">
        <v>866</v>
      </c>
      <c r="D193" s="223"/>
      <c r="E193" s="223" t="s">
        <v>867</v>
      </c>
      <c r="F193" s="223"/>
      <c r="G193" s="12"/>
      <c r="H193" s="12"/>
      <c r="I193" s="100"/>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row>
    <row r="194" spans="1:57" s="85" customFormat="1" x14ac:dyDescent="0.25">
      <c r="A194" s="12" t="s">
        <v>312</v>
      </c>
      <c r="B194" s="3" t="s">
        <v>1738</v>
      </c>
      <c r="C194" s="216" t="s">
        <v>197</v>
      </c>
      <c r="D194" s="216"/>
      <c r="E194" s="216" t="s">
        <v>803</v>
      </c>
      <c r="F194" s="216"/>
      <c r="G194" s="99" t="s">
        <v>1</v>
      </c>
      <c r="I194" s="100"/>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row>
    <row r="195" spans="1:57" s="85" customFormat="1" ht="20" customHeight="1" x14ac:dyDescent="0.25">
      <c r="A195" s="12" t="s">
        <v>868</v>
      </c>
      <c r="B195" s="3" t="s">
        <v>869</v>
      </c>
      <c r="C195" s="206" t="s">
        <v>2</v>
      </c>
      <c r="D195" s="207"/>
      <c r="E195" s="206" t="s">
        <v>2</v>
      </c>
      <c r="F195" s="207"/>
      <c r="G195" s="28" t="str">
        <f>IF(OR(C195=Controlemeldingen!$B$8,E195=Controlemeldingen!$B$8,ISBLANK(C195),ISBLANK(E195)),Controlemeldingen!$A$8,"")</f>
        <v>Maak een keuze uit het drop-down menu</v>
      </c>
      <c r="H195" s="12"/>
      <c r="I195" s="100"/>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row>
    <row r="196" spans="1:57" s="85" customFormat="1" ht="13.5" customHeight="1" x14ac:dyDescent="0.25">
      <c r="A196" s="12" t="s">
        <v>870</v>
      </c>
      <c r="B196" s="3" t="s">
        <v>862</v>
      </c>
      <c r="C196" s="206" t="s">
        <v>2</v>
      </c>
      <c r="D196" s="207"/>
      <c r="E196" s="206" t="s">
        <v>2</v>
      </c>
      <c r="F196" s="207"/>
      <c r="G196" s="28" t="str">
        <f>IF(OR(C196=Controlemeldingen!$B$8,E196=Controlemeldingen!$B$8,ISBLANK(C196),ISBLANK(E196)),Controlemeldingen!$A$8,"")</f>
        <v>Maak een keuze uit het drop-down menu</v>
      </c>
      <c r="H196" s="12"/>
      <c r="I196" s="100"/>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row>
    <row r="197" spans="1:57" s="85" customFormat="1" ht="13.5" customHeight="1" x14ac:dyDescent="0.25">
      <c r="A197" s="12" t="s">
        <v>871</v>
      </c>
      <c r="B197" s="3" t="s">
        <v>863</v>
      </c>
      <c r="C197" s="206" t="s">
        <v>2</v>
      </c>
      <c r="D197" s="207"/>
      <c r="E197" s="206" t="s">
        <v>2</v>
      </c>
      <c r="F197" s="207"/>
      <c r="G197" s="28" t="str">
        <f>IF(OR(C197=Controlemeldingen!$B$8,E197=Controlemeldingen!$B$8,ISBLANK(C197),ISBLANK(E197)),Controlemeldingen!$A$8,"")</f>
        <v>Maak een keuze uit het drop-down menu</v>
      </c>
      <c r="H197" s="12"/>
      <c r="I197" s="100"/>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row>
    <row r="198" spans="1:57" s="85" customFormat="1" ht="13.5" customHeight="1" x14ac:dyDescent="0.25">
      <c r="A198" s="12" t="s">
        <v>872</v>
      </c>
      <c r="B198" s="3" t="s">
        <v>864</v>
      </c>
      <c r="C198" s="206" t="s">
        <v>2</v>
      </c>
      <c r="D198" s="207"/>
      <c r="E198" s="206" t="s">
        <v>2</v>
      </c>
      <c r="F198" s="207"/>
      <c r="G198" s="28" t="str">
        <f>IF(OR(C198=Controlemeldingen!$B$8,E198=Controlemeldingen!$B$8,ISBLANK(C198),ISBLANK(E198)),Controlemeldingen!$A$8,"")</f>
        <v>Maak een keuze uit het drop-down menu</v>
      </c>
      <c r="H198" s="12"/>
      <c r="I198" s="100"/>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row>
    <row r="199" spans="1:57" s="85" customFormat="1" ht="13.5" customHeight="1" x14ac:dyDescent="0.25">
      <c r="A199" s="12" t="s">
        <v>873</v>
      </c>
      <c r="B199" s="3" t="s">
        <v>865</v>
      </c>
      <c r="C199" s="206" t="s">
        <v>2</v>
      </c>
      <c r="D199" s="207"/>
      <c r="E199" s="206" t="s">
        <v>2</v>
      </c>
      <c r="F199" s="207"/>
      <c r="G199" s="28" t="str">
        <f>IF(OR(C199=Controlemeldingen!$B$8,E199=Controlemeldingen!$B$8,ISBLANK(C199),ISBLANK(E199)),Controlemeldingen!$A$8,"")</f>
        <v>Maak een keuze uit het drop-down menu</v>
      </c>
      <c r="H199" s="12"/>
      <c r="I199" s="100"/>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row>
    <row r="200" spans="1:57" s="85" customFormat="1" ht="20" customHeight="1" x14ac:dyDescent="0.25">
      <c r="A200" s="12" t="s">
        <v>874</v>
      </c>
      <c r="B200" s="3" t="s">
        <v>875</v>
      </c>
      <c r="C200" s="206" t="s">
        <v>2</v>
      </c>
      <c r="D200" s="207"/>
      <c r="E200" s="206" t="s">
        <v>2</v>
      </c>
      <c r="F200" s="207"/>
      <c r="G200" s="28" t="str">
        <f>IF(OR(C200=Controlemeldingen!$B$8,E200=Controlemeldingen!$B$8,ISBLANK(C200),ISBLANK(E200)),Controlemeldingen!$A$8,"")</f>
        <v>Maak een keuze uit het drop-down menu</v>
      </c>
      <c r="H200" s="12"/>
      <c r="I200" s="100"/>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row>
    <row r="201" spans="1:57" s="85" customFormat="1" x14ac:dyDescent="0.25">
      <c r="A201" s="12"/>
      <c r="B201" s="12"/>
      <c r="C201" s="23"/>
      <c r="D201" s="23"/>
      <c r="E201" s="23"/>
      <c r="F201" s="23"/>
      <c r="G201" s="12"/>
      <c r="H201" s="12"/>
      <c r="I201" s="100"/>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row>
    <row r="202" spans="1:57" s="85" customFormat="1" x14ac:dyDescent="0.25">
      <c r="A202" s="93"/>
      <c r="C202" s="216" t="s">
        <v>0</v>
      </c>
      <c r="D202" s="216"/>
      <c r="E202" s="216"/>
      <c r="F202" s="216"/>
      <c r="I202" s="100"/>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row>
    <row r="203" spans="1:57" ht="20" x14ac:dyDescent="0.25">
      <c r="A203" s="12" t="s">
        <v>313</v>
      </c>
      <c r="B203" s="3" t="s">
        <v>876</v>
      </c>
      <c r="C203" s="224"/>
      <c r="D203" s="225"/>
      <c r="E203" s="225"/>
      <c r="F203" s="226"/>
      <c r="G203" s="28" t="str">
        <f>IF(OR(C203=Controlemeldingen!$B$16,ISBLANK(C203)),Controlemeldingen!$A$9,"")</f>
        <v>Voer een aantal (of 0) in</v>
      </c>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Y203" s="85"/>
      <c r="AZ203" s="85"/>
      <c r="BA203" s="85"/>
      <c r="BB203" s="85"/>
      <c r="BC203" s="85"/>
      <c r="BD203" s="85"/>
      <c r="BE203" s="85"/>
    </row>
    <row r="204" spans="1:57" s="85" customFormat="1" x14ac:dyDescent="0.25">
      <c r="A204" s="12"/>
      <c r="B204" s="12"/>
      <c r="C204" s="23"/>
      <c r="D204" s="23"/>
      <c r="E204" s="23"/>
      <c r="F204" s="23"/>
      <c r="G204" s="12"/>
      <c r="H204" s="12"/>
      <c r="I204" s="100"/>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row>
    <row r="205" spans="1:57" s="85" customFormat="1" x14ac:dyDescent="0.25">
      <c r="A205" s="93"/>
      <c r="C205" s="216" t="s">
        <v>0</v>
      </c>
      <c r="D205" s="216"/>
      <c r="E205" s="216"/>
      <c r="F205" s="216"/>
      <c r="I205" s="100"/>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row>
    <row r="206" spans="1:57" ht="20" x14ac:dyDescent="0.25">
      <c r="A206" s="12" t="s">
        <v>314</v>
      </c>
      <c r="B206" s="3" t="s">
        <v>877</v>
      </c>
      <c r="C206" s="205" t="s">
        <v>40</v>
      </c>
      <c r="D206" s="206"/>
      <c r="E206" s="206"/>
      <c r="F206" s="207"/>
      <c r="G206" s="28" t="str">
        <f>IF(OR(C206=Controlemeldingen!$B$16,ISBLANK(C206)),Controlemeldingen!$A$11,"")</f>
        <v>Vermeld (optioneel) een toelichting</v>
      </c>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Y206" s="85"/>
      <c r="AZ206" s="85"/>
      <c r="BA206" s="85"/>
      <c r="BB206" s="85"/>
      <c r="BC206" s="85"/>
      <c r="BD206" s="85"/>
      <c r="BE206" s="85"/>
    </row>
    <row r="207" spans="1:57" s="85" customFormat="1" x14ac:dyDescent="0.25">
      <c r="A207" s="12"/>
      <c r="B207" s="12"/>
      <c r="C207" s="216" t="s">
        <v>0</v>
      </c>
      <c r="D207" s="216"/>
      <c r="E207" s="216"/>
      <c r="F207" s="216"/>
      <c r="G207" s="99" t="s">
        <v>1</v>
      </c>
      <c r="H207" s="12"/>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row>
    <row r="208" spans="1:57" s="85" customFormat="1" ht="30" x14ac:dyDescent="0.25">
      <c r="A208" s="12" t="s">
        <v>315</v>
      </c>
      <c r="B208" s="3" t="s">
        <v>507</v>
      </c>
      <c r="C208" s="205" t="s">
        <v>40</v>
      </c>
      <c r="D208" s="206"/>
      <c r="E208" s="206"/>
      <c r="F208" s="207"/>
      <c r="G208" s="28" t="str">
        <f>IF(OR(C208=Controlemeldingen!$B$16,ISBLANK(C208)),Controlemeldingen!$A$11,"")</f>
        <v>Vermeld (optioneel) een toelichting</v>
      </c>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row>
    <row r="209" spans="1:46" s="86" customFormat="1" x14ac:dyDescent="0.25">
      <c r="A209" s="12"/>
      <c r="B209" s="30"/>
      <c r="C209" s="130"/>
      <c r="D209" s="130"/>
      <c r="E209" s="130"/>
      <c r="F209" s="130"/>
      <c r="G209" s="29"/>
      <c r="I209" s="126"/>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row>
    <row r="210" spans="1:46" s="85" customFormat="1" x14ac:dyDescent="0.25">
      <c r="A210" s="92"/>
      <c r="B210" s="131" t="s">
        <v>111</v>
      </c>
      <c r="C210" s="136"/>
      <c r="D210" s="136"/>
      <c r="E210" s="136"/>
      <c r="F210" s="136"/>
      <c r="H210" s="102"/>
    </row>
    <row r="211" spans="1:46" s="85" customFormat="1" x14ac:dyDescent="0.25">
      <c r="A211" s="12" t="s">
        <v>316</v>
      </c>
      <c r="B211" s="3" t="s">
        <v>508</v>
      </c>
      <c r="C211" s="216" t="s">
        <v>0</v>
      </c>
      <c r="D211" s="216"/>
      <c r="E211" s="216"/>
      <c r="F211" s="216"/>
      <c r="G211" s="99" t="s">
        <v>1</v>
      </c>
      <c r="H211" s="102"/>
    </row>
    <row r="212" spans="1:46" s="85" customFormat="1" x14ac:dyDescent="0.25">
      <c r="A212" s="12" t="s">
        <v>878</v>
      </c>
      <c r="B212" s="3" t="s">
        <v>509</v>
      </c>
      <c r="C212" s="205" t="s">
        <v>2</v>
      </c>
      <c r="D212" s="206"/>
      <c r="E212" s="206"/>
      <c r="F212" s="207"/>
      <c r="G212" s="28" t="str">
        <f>IF(OR(C212=Controlemeldingen!$B$8,ISBLANK(C212)),Controlemeldingen!$A$8,"")</f>
        <v>Maak een keuze uit het drop-down menu</v>
      </c>
      <c r="H212" s="102"/>
    </row>
    <row r="213" spans="1:46" s="85" customFormat="1" x14ac:dyDescent="0.25">
      <c r="A213" s="12" t="s">
        <v>879</v>
      </c>
      <c r="B213" s="94" t="s">
        <v>880</v>
      </c>
      <c r="C213" s="205" t="s">
        <v>2</v>
      </c>
      <c r="D213" s="206"/>
      <c r="E213" s="206"/>
      <c r="F213" s="207"/>
      <c r="G213" s="28" t="str">
        <f>IF(OR(C213=Controlemeldingen!$B$8,ISBLANK(C213)),Controlemeldingen!$A$8,"")</f>
        <v>Maak een keuze uit het drop-down menu</v>
      </c>
      <c r="H213" s="102"/>
    </row>
    <row r="214" spans="1:46" s="85" customFormat="1" ht="13.5" customHeight="1" x14ac:dyDescent="0.25">
      <c r="A214" s="12" t="s">
        <v>881</v>
      </c>
      <c r="B214" s="94" t="s">
        <v>510</v>
      </c>
      <c r="C214" s="205" t="s">
        <v>2</v>
      </c>
      <c r="D214" s="206"/>
      <c r="E214" s="206"/>
      <c r="F214" s="207"/>
      <c r="G214" s="28" t="str">
        <f>IF(OR(C214=Controlemeldingen!$B$8,ISBLANK(C214)),Controlemeldingen!$A$8,"")</f>
        <v>Maak een keuze uit het drop-down menu</v>
      </c>
      <c r="H214" s="102"/>
    </row>
    <row r="215" spans="1:46" s="85" customFormat="1" x14ac:dyDescent="0.25">
      <c r="A215" s="93"/>
      <c r="C215" s="136"/>
      <c r="D215" s="136"/>
      <c r="E215" s="136"/>
      <c r="F215" s="136"/>
      <c r="I215" s="100"/>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row>
    <row r="216" spans="1:46" s="85" customFormat="1" ht="20" x14ac:dyDescent="0.25">
      <c r="A216" s="12" t="s">
        <v>566</v>
      </c>
      <c r="B216" s="3" t="s">
        <v>882</v>
      </c>
      <c r="C216" s="216" t="s">
        <v>0</v>
      </c>
      <c r="D216" s="216"/>
      <c r="E216" s="216"/>
      <c r="F216" s="216"/>
      <c r="G216" s="99" t="s">
        <v>1</v>
      </c>
      <c r="H216" s="12"/>
      <c r="I216" s="100"/>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row>
    <row r="217" spans="1:46" s="85" customFormat="1" ht="13.5" customHeight="1" x14ac:dyDescent="0.25">
      <c r="A217" s="12" t="s">
        <v>883</v>
      </c>
      <c r="B217" s="3" t="s">
        <v>37</v>
      </c>
      <c r="C217" s="205" t="s">
        <v>2</v>
      </c>
      <c r="D217" s="206"/>
      <c r="E217" s="206"/>
      <c r="F217" s="207"/>
      <c r="G217" s="28" t="str">
        <f>IF(OR(C217=Controlemeldingen!$B$8,ISBLANK(C217)),Controlemeldingen!$A$8,"")</f>
        <v>Maak een keuze uit het drop-down menu</v>
      </c>
      <c r="I217" s="100"/>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row>
    <row r="218" spans="1:46" s="85" customFormat="1" ht="13.5" customHeight="1" x14ac:dyDescent="0.25">
      <c r="A218" s="12" t="s">
        <v>884</v>
      </c>
      <c r="B218" s="3" t="s">
        <v>92</v>
      </c>
      <c r="C218" s="205" t="s">
        <v>2</v>
      </c>
      <c r="D218" s="206"/>
      <c r="E218" s="206"/>
      <c r="F218" s="207"/>
      <c r="G218" s="28" t="str">
        <f>IF(OR(C218=Controlemeldingen!$B$8,ISBLANK(C218)),Controlemeldingen!$A$8,"")</f>
        <v>Maak een keuze uit het drop-down menu</v>
      </c>
      <c r="I218" s="100"/>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row>
    <row r="219" spans="1:46" s="85" customFormat="1" ht="13.5" customHeight="1" x14ac:dyDescent="0.25">
      <c r="A219" s="12" t="s">
        <v>885</v>
      </c>
      <c r="B219" s="3" t="s">
        <v>93</v>
      </c>
      <c r="C219" s="205" t="s">
        <v>2</v>
      </c>
      <c r="D219" s="206"/>
      <c r="E219" s="206"/>
      <c r="F219" s="207"/>
      <c r="G219" s="28" t="str">
        <f>IF(OR(C219=Controlemeldingen!$B$8,ISBLANK(C219)),Controlemeldingen!$A$8,"")</f>
        <v>Maak een keuze uit het drop-down menu</v>
      </c>
      <c r="I219" s="100"/>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row>
    <row r="220" spans="1:46" s="85" customFormat="1" ht="13.5" customHeight="1" x14ac:dyDescent="0.25">
      <c r="A220" s="12" t="s">
        <v>886</v>
      </c>
      <c r="B220" s="3" t="s">
        <v>94</v>
      </c>
      <c r="C220" s="205" t="s">
        <v>2</v>
      </c>
      <c r="D220" s="206"/>
      <c r="E220" s="206"/>
      <c r="F220" s="207"/>
      <c r="G220" s="28" t="str">
        <f>IF(OR(C220=Controlemeldingen!$B$8,ISBLANK(C220)),Controlemeldingen!$A$8,"")</f>
        <v>Maak een keuze uit het drop-down menu</v>
      </c>
      <c r="I220" s="100"/>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row>
    <row r="221" spans="1:46" s="85" customFormat="1" ht="13.5" customHeight="1" x14ac:dyDescent="0.25">
      <c r="A221" s="12" t="s">
        <v>887</v>
      </c>
      <c r="B221" s="3" t="s">
        <v>95</v>
      </c>
      <c r="C221" s="205" t="s">
        <v>2</v>
      </c>
      <c r="D221" s="206"/>
      <c r="E221" s="206"/>
      <c r="F221" s="207"/>
      <c r="G221" s="28" t="str">
        <f>IF(OR(C221=Controlemeldingen!$B$8,ISBLANK(C221)),Controlemeldingen!$A$8,"")</f>
        <v>Maak een keuze uit het drop-down menu</v>
      </c>
      <c r="I221" s="100"/>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row>
    <row r="222" spans="1:46" s="85" customFormat="1" ht="13.5" customHeight="1" x14ac:dyDescent="0.25">
      <c r="A222" s="12" t="s">
        <v>888</v>
      </c>
      <c r="B222" s="3" t="s">
        <v>511</v>
      </c>
      <c r="C222" s="205" t="s">
        <v>2</v>
      </c>
      <c r="D222" s="206"/>
      <c r="E222" s="206"/>
      <c r="F222" s="207"/>
      <c r="G222" s="28" t="str">
        <f>IF(OR(C222=Controlemeldingen!$B$8,ISBLANK(C222)),Controlemeldingen!$A$8,"")</f>
        <v>Maak een keuze uit het drop-down menu</v>
      </c>
      <c r="I222" s="100"/>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row>
    <row r="223" spans="1:46" s="85" customFormat="1" ht="13.5" customHeight="1" x14ac:dyDescent="0.25">
      <c r="A223" s="12" t="s">
        <v>889</v>
      </c>
      <c r="B223" s="3" t="s">
        <v>512</v>
      </c>
      <c r="C223" s="205" t="s">
        <v>2</v>
      </c>
      <c r="D223" s="206"/>
      <c r="E223" s="206"/>
      <c r="F223" s="207"/>
      <c r="G223" s="28" t="str">
        <f>IF(OR(C223=Controlemeldingen!$B$8,ISBLANK(C223)),Controlemeldingen!$A$8,"")</f>
        <v>Maak een keuze uit het drop-down menu</v>
      </c>
      <c r="I223" s="100"/>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row>
    <row r="224" spans="1:46" s="85" customFormat="1" x14ac:dyDescent="0.25">
      <c r="A224" s="93"/>
      <c r="C224" s="136"/>
      <c r="D224" s="136"/>
      <c r="E224" s="136"/>
      <c r="F224" s="136"/>
      <c r="I224" s="100"/>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row>
    <row r="225" spans="1:46" s="85" customFormat="1" x14ac:dyDescent="0.25">
      <c r="A225" s="93"/>
      <c r="C225" s="216" t="s">
        <v>0</v>
      </c>
      <c r="D225" s="216"/>
      <c r="E225" s="216"/>
      <c r="F225" s="216"/>
      <c r="G225" s="99" t="s">
        <v>1</v>
      </c>
      <c r="I225" s="100"/>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row>
    <row r="226" spans="1:46" s="85" customFormat="1" ht="13.5" customHeight="1" x14ac:dyDescent="0.25">
      <c r="A226" s="12" t="s">
        <v>890</v>
      </c>
      <c r="B226" s="3" t="s">
        <v>891</v>
      </c>
      <c r="C226" s="205" t="s">
        <v>2</v>
      </c>
      <c r="D226" s="206"/>
      <c r="E226" s="206"/>
      <c r="F226" s="207"/>
      <c r="G226" s="28" t="str">
        <f>IF(OR(C226=Controlemeldingen!$B$8,ISBLANK(C226)),Controlemeldingen!$A$8,"")</f>
        <v>Maak een keuze uit het drop-down menu</v>
      </c>
      <c r="I226" s="100"/>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row>
    <row r="227" spans="1:46" s="85" customFormat="1" ht="20" x14ac:dyDescent="0.25">
      <c r="A227" s="12" t="s">
        <v>892</v>
      </c>
      <c r="B227" s="94" t="s">
        <v>893</v>
      </c>
      <c r="C227" s="205" t="s">
        <v>40</v>
      </c>
      <c r="D227" s="206"/>
      <c r="E227" s="206"/>
      <c r="F227" s="207"/>
      <c r="G227" s="28" t="str">
        <f>IF(OR(C227=Controlemeldingen!$B$16,ISBLANK(C227)),Controlemeldingen!$A$16,"")</f>
        <v>Geef een toelichting of kies "n.v.t."</v>
      </c>
      <c r="I227" s="100"/>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row>
    <row r="228" spans="1:46" s="85" customFormat="1" x14ac:dyDescent="0.25">
      <c r="A228" s="93"/>
      <c r="C228" s="136"/>
      <c r="D228" s="136"/>
      <c r="E228" s="136"/>
      <c r="F228" s="136"/>
      <c r="I228" s="100"/>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row>
    <row r="229" spans="1:46" s="85" customFormat="1" ht="40" x14ac:dyDescent="0.25">
      <c r="A229" s="12" t="s">
        <v>317</v>
      </c>
      <c r="B229" s="3" t="s">
        <v>894</v>
      </c>
      <c r="C229" s="142"/>
      <c r="D229" s="161"/>
      <c r="E229" s="216" t="s">
        <v>0</v>
      </c>
      <c r="F229" s="216"/>
      <c r="G229" s="99" t="s">
        <v>1</v>
      </c>
      <c r="H229" s="12"/>
      <c r="I229" s="100"/>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row>
    <row r="230" spans="1:46" s="85" customFormat="1" x14ac:dyDescent="0.25">
      <c r="A230" s="12" t="s">
        <v>895</v>
      </c>
      <c r="B230" s="3" t="s">
        <v>896</v>
      </c>
      <c r="C230" s="136"/>
      <c r="D230" s="136"/>
      <c r="E230" s="205" t="s">
        <v>2</v>
      </c>
      <c r="F230" s="207"/>
      <c r="G230" s="28" t="str">
        <f>IF(OR(E230=Controlemeldingen!$B$8,ISBLANK(E230)),Controlemeldingen!$A$8,"")</f>
        <v>Maak een keuze uit het drop-down menu</v>
      </c>
      <c r="I230" s="100"/>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row>
    <row r="231" spans="1:46" s="85" customFormat="1" ht="13.5" customHeight="1" x14ac:dyDescent="0.25">
      <c r="A231" s="12" t="s">
        <v>897</v>
      </c>
      <c r="B231" s="3" t="s">
        <v>96</v>
      </c>
      <c r="C231" s="136"/>
      <c r="D231" s="136"/>
      <c r="E231" s="205" t="s">
        <v>2</v>
      </c>
      <c r="F231" s="207"/>
      <c r="G231" s="28" t="str">
        <f>IF(OR(E231=Controlemeldingen!$B$8,ISBLANK(E231)),Controlemeldingen!$A$8,"")</f>
        <v>Maak een keuze uit het drop-down menu</v>
      </c>
      <c r="I231" s="100"/>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row>
    <row r="232" spans="1:46" s="85" customFormat="1" ht="13.5" customHeight="1" x14ac:dyDescent="0.25">
      <c r="A232" s="12" t="s">
        <v>898</v>
      </c>
      <c r="B232" s="3" t="s">
        <v>899</v>
      </c>
      <c r="C232" s="136"/>
      <c r="D232" s="136"/>
      <c r="E232" s="205" t="s">
        <v>2</v>
      </c>
      <c r="F232" s="207"/>
      <c r="G232" s="28" t="str">
        <f>IF(OR(E232=Controlemeldingen!$B$8,ISBLANK(E232)),Controlemeldingen!$A$8,"")</f>
        <v>Maak een keuze uit het drop-down menu</v>
      </c>
      <c r="I232" s="100"/>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row>
    <row r="233" spans="1:46" s="85" customFormat="1" ht="13.5" customHeight="1" x14ac:dyDescent="0.25">
      <c r="A233" s="12" t="s">
        <v>900</v>
      </c>
      <c r="B233" s="3" t="s">
        <v>1128</v>
      </c>
      <c r="C233" s="136"/>
      <c r="D233" s="136"/>
      <c r="E233" s="205" t="s">
        <v>2</v>
      </c>
      <c r="F233" s="207"/>
      <c r="G233" s="28" t="str">
        <f>IF(OR(E233=Controlemeldingen!$B$8,ISBLANK(E233)),Controlemeldingen!$A$8,"")</f>
        <v>Maak een keuze uit het drop-down menu</v>
      </c>
      <c r="I233" s="100"/>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row>
    <row r="234" spans="1:46" s="85" customFormat="1" ht="13.5" customHeight="1" x14ac:dyDescent="0.25">
      <c r="A234" s="12" t="s">
        <v>901</v>
      </c>
      <c r="B234" s="3" t="s">
        <v>97</v>
      </c>
      <c r="C234" s="136"/>
      <c r="D234" s="136"/>
      <c r="E234" s="205" t="s">
        <v>2</v>
      </c>
      <c r="F234" s="207"/>
      <c r="G234" s="28" t="str">
        <f>IF(OR(E234=Controlemeldingen!$B$8,ISBLANK(E234)),Controlemeldingen!$A$8,"")</f>
        <v>Maak een keuze uit het drop-down menu</v>
      </c>
      <c r="I234" s="100"/>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row>
    <row r="235" spans="1:46" s="85" customFormat="1" ht="13.5" customHeight="1" x14ac:dyDescent="0.25">
      <c r="A235" s="12" t="s">
        <v>902</v>
      </c>
      <c r="B235" s="3" t="s">
        <v>98</v>
      </c>
      <c r="C235" s="136"/>
      <c r="D235" s="136"/>
      <c r="E235" s="205" t="s">
        <v>2</v>
      </c>
      <c r="F235" s="207"/>
      <c r="G235" s="28" t="str">
        <f>IF(OR(E235=Controlemeldingen!$B$8,ISBLANK(E235)),Controlemeldingen!$A$8,"")</f>
        <v>Maak een keuze uit het drop-down menu</v>
      </c>
      <c r="I235" s="100"/>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row>
    <row r="236" spans="1:46" s="85" customFormat="1" ht="13.5" customHeight="1" x14ac:dyDescent="0.25">
      <c r="A236" s="12" t="s">
        <v>903</v>
      </c>
      <c r="B236" s="3" t="s">
        <v>515</v>
      </c>
      <c r="C236" s="136"/>
      <c r="D236" s="136"/>
      <c r="E236" s="205" t="s">
        <v>2</v>
      </c>
      <c r="F236" s="207"/>
      <c r="G236" s="28" t="str">
        <f>IF(OR(E236=Controlemeldingen!$B$8,ISBLANK(E236)),Controlemeldingen!$A$8,"")</f>
        <v>Maak een keuze uit het drop-down menu</v>
      </c>
      <c r="I236" s="100"/>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row>
    <row r="237" spans="1:46" s="85" customFormat="1" ht="13.5" customHeight="1" x14ac:dyDescent="0.25">
      <c r="A237" s="12" t="s">
        <v>904</v>
      </c>
      <c r="B237" s="3" t="s">
        <v>99</v>
      </c>
      <c r="C237" s="136"/>
      <c r="D237" s="136"/>
      <c r="E237" s="205" t="s">
        <v>2</v>
      </c>
      <c r="F237" s="207"/>
      <c r="G237" s="28" t="str">
        <f>IF(OR(E237=Controlemeldingen!$B$8,ISBLANK(E237)),Controlemeldingen!$A$8,"")</f>
        <v>Maak een keuze uit het drop-down menu</v>
      </c>
      <c r="I237" s="100"/>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row>
    <row r="238" spans="1:46" s="85" customFormat="1" ht="13.5" customHeight="1" x14ac:dyDescent="0.25">
      <c r="A238" s="12" t="s">
        <v>905</v>
      </c>
      <c r="B238" s="3" t="s">
        <v>512</v>
      </c>
      <c r="C238" s="136"/>
      <c r="D238" s="136"/>
      <c r="E238" s="205" t="s">
        <v>2</v>
      </c>
      <c r="F238" s="207"/>
      <c r="G238" s="28" t="str">
        <f>IF(OR(E238=Controlemeldingen!$B$8,ISBLANK(E238)),Controlemeldingen!$A$8,"")</f>
        <v>Maak een keuze uit het drop-down menu</v>
      </c>
      <c r="I238" s="100"/>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row>
    <row r="239" spans="1:46" s="85" customFormat="1" ht="13.5" customHeight="1" x14ac:dyDescent="0.25">
      <c r="A239" s="12" t="s">
        <v>906</v>
      </c>
      <c r="B239" s="3" t="s">
        <v>29</v>
      </c>
      <c r="C239" s="136"/>
      <c r="D239" s="136"/>
      <c r="E239" s="205" t="s">
        <v>2</v>
      </c>
      <c r="F239" s="207"/>
      <c r="G239" s="28" t="str">
        <f>IF(OR(E239=Controlemeldingen!$B$8,ISBLANK(E239)),Controlemeldingen!$A$8,"")</f>
        <v>Maak een keuze uit het drop-down menu</v>
      </c>
      <c r="I239" s="100"/>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row>
    <row r="240" spans="1:46" s="85" customFormat="1" x14ac:dyDescent="0.25">
      <c r="A240" s="12"/>
      <c r="B240" s="132" t="s">
        <v>1127</v>
      </c>
      <c r="C240" s="136"/>
      <c r="D240" s="136"/>
      <c r="E240" s="136"/>
      <c r="F240" s="136"/>
      <c r="G240" s="29"/>
      <c r="I240" s="100"/>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row>
    <row r="241" spans="1:57" s="85" customFormat="1" x14ac:dyDescent="0.25">
      <c r="A241" s="93"/>
      <c r="C241" s="216" t="s">
        <v>0</v>
      </c>
      <c r="D241" s="216"/>
      <c r="E241" s="216"/>
      <c r="F241" s="216"/>
      <c r="G241" s="99" t="s">
        <v>1</v>
      </c>
      <c r="I241" s="100"/>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row>
    <row r="242" spans="1:57" s="85" customFormat="1" ht="20" x14ac:dyDescent="0.25">
      <c r="A242" s="12" t="s">
        <v>318</v>
      </c>
      <c r="B242" s="3" t="s">
        <v>907</v>
      </c>
      <c r="C242" s="205" t="s">
        <v>40</v>
      </c>
      <c r="D242" s="206"/>
      <c r="E242" s="206"/>
      <c r="F242" s="207"/>
      <c r="G242" s="28" t="str">
        <f>IF(C242=Lists!$B$3,Controlemeldingen!$A$16,"")</f>
        <v>Geef een toelichting of kies "n.v.t."</v>
      </c>
      <c r="H242" s="12"/>
      <c r="I242" s="100"/>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row>
    <row r="243" spans="1:57" s="85" customFormat="1" x14ac:dyDescent="0.25">
      <c r="A243" s="12"/>
      <c r="B243" s="12"/>
      <c r="C243" s="216" t="s">
        <v>0</v>
      </c>
      <c r="D243" s="216"/>
      <c r="E243" s="216"/>
      <c r="F243" s="216"/>
      <c r="G243" s="99" t="s">
        <v>1</v>
      </c>
      <c r="H243" s="12"/>
      <c r="I243" s="100"/>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row>
    <row r="244" spans="1:57" s="85" customFormat="1" ht="13.5" customHeight="1" x14ac:dyDescent="0.25">
      <c r="A244" s="12" t="s">
        <v>908</v>
      </c>
      <c r="B244" s="3" t="s">
        <v>516</v>
      </c>
      <c r="C244" s="205" t="s">
        <v>2</v>
      </c>
      <c r="D244" s="206"/>
      <c r="E244" s="206"/>
      <c r="F244" s="207"/>
      <c r="G244" s="28" t="str">
        <f>IF(OR(C244=Controlemeldingen!$B$8,ISBLANK(C244)),Controlemeldingen!$A$8,"")</f>
        <v>Maak een keuze uit het drop-down menu</v>
      </c>
      <c r="I244" s="100"/>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row>
    <row r="245" spans="1:57" s="85" customFormat="1" x14ac:dyDescent="0.25">
      <c r="A245" s="93"/>
      <c r="C245" s="216" t="s">
        <v>471</v>
      </c>
      <c r="D245" s="216"/>
      <c r="E245" s="216"/>
      <c r="F245" s="216"/>
      <c r="I245" s="100"/>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row>
    <row r="246" spans="1:57" s="85" customFormat="1" ht="20" x14ac:dyDescent="0.25">
      <c r="A246" s="12" t="s">
        <v>909</v>
      </c>
      <c r="B246" s="3" t="s">
        <v>1739</v>
      </c>
      <c r="C246" s="220"/>
      <c r="D246" s="221"/>
      <c r="E246" s="221"/>
      <c r="F246" s="222"/>
      <c r="G246" s="28" t="str">
        <f>IF(ISBLANK(C246),Controlemeldingen!$A$20,"")</f>
        <v xml:space="preserve">Voer een datum, (maand/ jaar of maand-jaar), in </v>
      </c>
      <c r="I246" s="100"/>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row>
    <row r="247" spans="1:57" s="85" customFormat="1" ht="20" x14ac:dyDescent="0.25">
      <c r="A247" s="12" t="s">
        <v>910</v>
      </c>
      <c r="B247" s="3" t="s">
        <v>911</v>
      </c>
      <c r="C247" s="205" t="s">
        <v>2</v>
      </c>
      <c r="D247" s="206"/>
      <c r="E247" s="206"/>
      <c r="F247" s="207"/>
      <c r="G247" s="28" t="str">
        <f>IF(OR(C247=Controlemeldingen!$B$8,ISBLANK(C247)),Controlemeldingen!$A$8,"")</f>
        <v>Maak een keuze uit het drop-down menu</v>
      </c>
      <c r="I247" s="100"/>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row>
    <row r="248" spans="1:57" s="85" customFormat="1" ht="20" x14ac:dyDescent="0.25">
      <c r="A248" s="12" t="s">
        <v>912</v>
      </c>
      <c r="B248" s="3" t="s">
        <v>1740</v>
      </c>
      <c r="C248" s="205" t="s">
        <v>2</v>
      </c>
      <c r="D248" s="206"/>
      <c r="E248" s="206"/>
      <c r="F248" s="207"/>
      <c r="G248" s="28" t="str">
        <f>IF(OR(C248=Controlemeldingen!$B$8,ISBLANK(C248)),Controlemeldingen!$A$8,"")</f>
        <v>Maak een keuze uit het drop-down menu</v>
      </c>
      <c r="I248" s="100"/>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row>
    <row r="249" spans="1:57" s="85" customFormat="1" x14ac:dyDescent="0.25">
      <c r="A249" s="93"/>
      <c r="C249" s="216" t="s">
        <v>0</v>
      </c>
      <c r="D249" s="216"/>
      <c r="E249" s="216"/>
      <c r="F249" s="216"/>
      <c r="I249" s="100"/>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row>
    <row r="250" spans="1:57" s="85" customFormat="1" ht="50" x14ac:dyDescent="0.25">
      <c r="A250" s="12" t="s">
        <v>593</v>
      </c>
      <c r="B250" s="3" t="s">
        <v>517</v>
      </c>
      <c r="C250" s="205" t="s">
        <v>2</v>
      </c>
      <c r="D250" s="206"/>
      <c r="E250" s="206"/>
      <c r="F250" s="207"/>
      <c r="G250" s="28" t="str">
        <f>IF(OR(C250=Controlemeldingen!$B$8,ISBLANK(C250)),Controlemeldingen!$A$8,"")</f>
        <v>Maak een keuze uit het drop-down menu</v>
      </c>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row>
    <row r="251" spans="1:57" s="85" customFormat="1" x14ac:dyDescent="0.25">
      <c r="A251" s="93"/>
      <c r="C251" s="216" t="s">
        <v>0</v>
      </c>
      <c r="D251" s="216"/>
      <c r="E251" s="216"/>
      <c r="F251" s="216"/>
      <c r="G251" s="99" t="s">
        <v>1</v>
      </c>
      <c r="I251" s="100"/>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row>
    <row r="252" spans="1:57" s="85" customFormat="1" ht="20" x14ac:dyDescent="0.25">
      <c r="A252" s="12" t="s">
        <v>1129</v>
      </c>
      <c r="B252" s="3" t="s">
        <v>913</v>
      </c>
      <c r="C252" s="205" t="s">
        <v>2</v>
      </c>
      <c r="D252" s="206"/>
      <c r="E252" s="206"/>
      <c r="F252" s="207"/>
      <c r="G252" s="28" t="str">
        <f>IF(OR(C252=Controlemeldingen!$B$8,ISBLANK(C252)),Controlemeldingen!$A$8,"")</f>
        <v>Maak een keuze uit het drop-down menu</v>
      </c>
      <c r="I252" s="100"/>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row>
    <row r="253" spans="1:57" s="85" customFormat="1" x14ac:dyDescent="0.25">
      <c r="A253" s="93"/>
      <c r="C253" s="136"/>
      <c r="D253" s="136"/>
      <c r="E253" s="136"/>
      <c r="F253" s="136"/>
      <c r="I253" s="100"/>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row>
    <row r="254" spans="1:57" s="85" customFormat="1" ht="20" x14ac:dyDescent="0.25">
      <c r="A254" s="12" t="s">
        <v>1130</v>
      </c>
      <c r="B254" s="3" t="s">
        <v>914</v>
      </c>
      <c r="C254" s="205" t="s">
        <v>2</v>
      </c>
      <c r="D254" s="206"/>
      <c r="E254" s="206"/>
      <c r="F254" s="207"/>
      <c r="G254" s="28" t="str">
        <f>IF(OR(C254=Controlemeldingen!$B$8,ISBLANK(C254)),Controlemeldingen!$A$8,"")</f>
        <v>Maak een keuze uit het drop-down menu</v>
      </c>
      <c r="I254" s="100"/>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row>
    <row r="255" spans="1:57" s="85" customFormat="1" ht="20" x14ac:dyDescent="0.25">
      <c r="A255" s="12" t="s">
        <v>606</v>
      </c>
      <c r="B255" s="3" t="s">
        <v>915</v>
      </c>
      <c r="C255" s="205" t="s">
        <v>2</v>
      </c>
      <c r="D255" s="206"/>
      <c r="E255" s="206"/>
      <c r="F255" s="207"/>
      <c r="G255" s="28" t="str">
        <f>IF(OR(C255=Controlemeldingen!$B$8,ISBLANK(C255)),Controlemeldingen!$A$8,"")</f>
        <v>Maak een keuze uit het drop-down menu</v>
      </c>
      <c r="I255" s="100"/>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row>
    <row r="256" spans="1:57" ht="30" x14ac:dyDescent="0.25">
      <c r="A256" s="12" t="s">
        <v>607</v>
      </c>
      <c r="B256" s="3" t="s">
        <v>916</v>
      </c>
      <c r="C256" s="230"/>
      <c r="D256" s="231"/>
      <c r="E256" s="231"/>
      <c r="F256" s="232"/>
      <c r="G256" s="28" t="str">
        <f>IF(OR(C256=Controlemeldingen!$B$16,ISBLANK(C256)),Controlemeldingen!$A$9,"")</f>
        <v>Voer een aantal (of 0) in</v>
      </c>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Y256" s="85"/>
      <c r="AZ256" s="85"/>
      <c r="BA256" s="85"/>
      <c r="BB256" s="85"/>
      <c r="BC256" s="85"/>
      <c r="BD256" s="85"/>
      <c r="BE256" s="85"/>
    </row>
    <row r="257" spans="1:46" s="85" customFormat="1" x14ac:dyDescent="0.25">
      <c r="A257" s="93"/>
      <c r="C257" s="136"/>
      <c r="D257" s="136"/>
      <c r="E257" s="136"/>
      <c r="F257" s="136"/>
      <c r="I257" s="100"/>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row>
    <row r="258" spans="1:46" s="85" customFormat="1" x14ac:dyDescent="0.25">
      <c r="A258" s="93"/>
      <c r="C258" s="216" t="s">
        <v>0</v>
      </c>
      <c r="D258" s="216"/>
      <c r="E258" s="216"/>
      <c r="F258" s="216"/>
      <c r="G258" s="99" t="s">
        <v>1</v>
      </c>
      <c r="I258" s="100"/>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row>
    <row r="259" spans="1:46" s="85" customFormat="1" ht="20" x14ac:dyDescent="0.25">
      <c r="A259" s="12" t="s">
        <v>594</v>
      </c>
      <c r="B259" s="3" t="s">
        <v>1741</v>
      </c>
      <c r="C259" s="205" t="s">
        <v>2</v>
      </c>
      <c r="D259" s="206"/>
      <c r="E259" s="206"/>
      <c r="F259" s="207"/>
      <c r="G259" s="28" t="str">
        <f>IF(OR(C259=Controlemeldingen!$B$8,ISBLANK(C259)),Controlemeldingen!$A$8,"")</f>
        <v>Maak een keuze uit het drop-down menu</v>
      </c>
      <c r="I259" s="100"/>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row>
    <row r="260" spans="1:46" s="85" customFormat="1" x14ac:dyDescent="0.25">
      <c r="A260" s="86"/>
      <c r="C260" s="136"/>
      <c r="D260" s="136"/>
      <c r="E260" s="136"/>
      <c r="F260" s="136"/>
      <c r="I260" s="100"/>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row>
    <row r="261" spans="1:46" s="85" customFormat="1" x14ac:dyDescent="0.25">
      <c r="A261" s="93"/>
      <c r="C261" s="216" t="s">
        <v>0</v>
      </c>
      <c r="D261" s="216"/>
      <c r="E261" s="216"/>
      <c r="F261" s="216"/>
      <c r="G261" s="99" t="s">
        <v>1</v>
      </c>
      <c r="I261" s="100"/>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row>
    <row r="262" spans="1:46" s="85" customFormat="1" ht="20" x14ac:dyDescent="0.25">
      <c r="A262" s="12" t="s">
        <v>595</v>
      </c>
      <c r="B262" s="3" t="s">
        <v>917</v>
      </c>
      <c r="C262" s="205" t="s">
        <v>2</v>
      </c>
      <c r="D262" s="206"/>
      <c r="E262" s="206"/>
      <c r="F262" s="207"/>
      <c r="G262" s="28" t="str">
        <f>IF(OR(C262=Controlemeldingen!$B$8,ISBLANK(C262)),Controlemeldingen!$A$8,"")</f>
        <v>Maak een keuze uit het drop-down menu</v>
      </c>
      <c r="I262" s="100"/>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row>
    <row r="263" spans="1:46" s="85" customFormat="1" x14ac:dyDescent="0.25">
      <c r="A263" s="12"/>
      <c r="C263" s="23"/>
      <c r="D263" s="23"/>
      <c r="E263" s="23"/>
      <c r="F263" s="23"/>
      <c r="G263" s="29"/>
      <c r="I263" s="100"/>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row>
    <row r="264" spans="1:46" s="85" customFormat="1" x14ac:dyDescent="0.25">
      <c r="A264" s="12"/>
      <c r="C264" s="216" t="s">
        <v>694</v>
      </c>
      <c r="D264" s="216"/>
      <c r="E264" s="216"/>
      <c r="F264" s="216"/>
      <c r="G264" s="99" t="s">
        <v>1</v>
      </c>
      <c r="I264" s="100"/>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row>
    <row r="265" spans="1:46" s="85" customFormat="1" ht="20" x14ac:dyDescent="0.25">
      <c r="A265" s="12" t="s">
        <v>319</v>
      </c>
      <c r="B265" s="94" t="s">
        <v>918</v>
      </c>
      <c r="C265" s="227"/>
      <c r="D265" s="228"/>
      <c r="E265" s="228"/>
      <c r="F265" s="229"/>
      <c r="G265" s="28" t="str">
        <f>IF(ISNUMBER(C265),"",Controlemeldingen!$A$9)</f>
        <v>Voer een aantal (of 0) in</v>
      </c>
      <c r="I265" s="100"/>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row>
    <row r="266" spans="1:46" s="85" customFormat="1" x14ac:dyDescent="0.25">
      <c r="A266" s="12"/>
      <c r="B266" s="60" t="s">
        <v>919</v>
      </c>
      <c r="C266" s="136"/>
      <c r="D266" s="136"/>
      <c r="E266" s="136"/>
      <c r="F266" s="136"/>
      <c r="I266" s="100"/>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row>
    <row r="267" spans="1:46" s="85" customFormat="1" x14ac:dyDescent="0.25">
      <c r="A267" s="12"/>
      <c r="B267" s="12"/>
      <c r="C267" s="216" t="s">
        <v>0</v>
      </c>
      <c r="D267" s="216"/>
      <c r="E267" s="216"/>
      <c r="F267" s="216"/>
      <c r="G267" s="99" t="s">
        <v>1</v>
      </c>
      <c r="H267" s="12"/>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row>
    <row r="268" spans="1:46" s="85" customFormat="1" ht="30" x14ac:dyDescent="0.25">
      <c r="A268" s="12" t="s">
        <v>920</v>
      </c>
      <c r="B268" s="3" t="s">
        <v>592</v>
      </c>
      <c r="C268" s="205" t="s">
        <v>40</v>
      </c>
      <c r="D268" s="206"/>
      <c r="E268" s="206"/>
      <c r="F268" s="207"/>
      <c r="G268" s="28" t="str">
        <f>IF(OR(C268=Controlemeldingen!$B$16,ISBLANK(C268)),Controlemeldingen!$A$11,"")</f>
        <v>Vermeld (optioneel) een toelichting</v>
      </c>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row>
    <row r="269" spans="1:46" s="85" customFormat="1" x14ac:dyDescent="0.25">
      <c r="A269" s="86"/>
      <c r="C269" s="136"/>
      <c r="D269" s="136"/>
      <c r="E269" s="136"/>
      <c r="F269" s="136"/>
      <c r="I269" s="100"/>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row>
    <row r="270" spans="1:46" s="85" customFormat="1" x14ac:dyDescent="0.25">
      <c r="A270" s="86"/>
      <c r="B270" s="98" t="s">
        <v>521</v>
      </c>
      <c r="C270" s="136"/>
      <c r="D270" s="136"/>
      <c r="E270" s="136"/>
      <c r="F270" s="136"/>
      <c r="I270" s="100"/>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row>
    <row r="271" spans="1:46" s="85" customFormat="1" x14ac:dyDescent="0.25">
      <c r="A271" s="93"/>
      <c r="C271" s="136"/>
      <c r="D271" s="136"/>
      <c r="E271" s="163"/>
      <c r="F271" s="163"/>
      <c r="I271" s="100"/>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row>
    <row r="272" spans="1:46" s="85" customFormat="1" ht="20" x14ac:dyDescent="0.25">
      <c r="A272" s="12" t="s">
        <v>320</v>
      </c>
      <c r="B272" s="3" t="s">
        <v>1131</v>
      </c>
      <c r="C272" s="136"/>
      <c r="D272" s="136"/>
      <c r="E272" s="136"/>
      <c r="F272" s="161" t="s">
        <v>135</v>
      </c>
      <c r="G272" s="99" t="s">
        <v>1</v>
      </c>
      <c r="H272" s="12"/>
      <c r="I272" s="100"/>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row>
    <row r="273" spans="1:46" s="85" customFormat="1" x14ac:dyDescent="0.25">
      <c r="A273" s="12" t="s">
        <v>921</v>
      </c>
      <c r="B273" s="3" t="s">
        <v>522</v>
      </c>
      <c r="C273" s="136"/>
      <c r="D273" s="136"/>
      <c r="E273" s="136"/>
      <c r="F273" s="159"/>
      <c r="G273" s="28" t="str">
        <f>IF(ISBLANK(F273),Controlemeldingen!$A$9,"")</f>
        <v>Voer een aantal (of 0) in</v>
      </c>
      <c r="I273" s="100"/>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row>
    <row r="274" spans="1:46" s="85" customFormat="1" x14ac:dyDescent="0.25">
      <c r="A274" s="12" t="s">
        <v>922</v>
      </c>
      <c r="B274" s="3" t="s">
        <v>523</v>
      </c>
      <c r="C274" s="136"/>
      <c r="D274" s="136"/>
      <c r="E274" s="136"/>
      <c r="F274" s="159"/>
      <c r="G274" s="28" t="str">
        <f>IF(ISBLANK(F274),Controlemeldingen!$A$9,"")</f>
        <v>Voer een aantal (of 0) in</v>
      </c>
      <c r="I274" s="100"/>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row>
    <row r="275" spans="1:46" s="85" customFormat="1" x14ac:dyDescent="0.25">
      <c r="A275" s="12" t="s">
        <v>923</v>
      </c>
      <c r="B275" s="3" t="s">
        <v>524</v>
      </c>
      <c r="C275" s="136"/>
      <c r="D275" s="136"/>
      <c r="E275" s="136"/>
      <c r="F275" s="159"/>
      <c r="G275" s="28" t="str">
        <f>IF(ISBLANK(F275),Controlemeldingen!$A$9,"")</f>
        <v>Voer een aantal (of 0) in</v>
      </c>
      <c r="I275" s="100"/>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row>
    <row r="276" spans="1:46" s="85" customFormat="1" x14ac:dyDescent="0.25">
      <c r="A276" s="12" t="s">
        <v>924</v>
      </c>
      <c r="B276" s="3" t="s">
        <v>525</v>
      </c>
      <c r="C276" s="136"/>
      <c r="D276" s="136"/>
      <c r="E276" s="136"/>
      <c r="F276" s="159"/>
      <c r="G276" s="28" t="str">
        <f>IF(ISBLANK(F276),Controlemeldingen!$A$9,"")</f>
        <v>Voer een aantal (of 0) in</v>
      </c>
      <c r="I276" s="100"/>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row>
    <row r="277" spans="1:46" s="85" customFormat="1" x14ac:dyDescent="0.25">
      <c r="A277" s="12" t="s">
        <v>925</v>
      </c>
      <c r="B277" s="3" t="s">
        <v>526</v>
      </c>
      <c r="C277" s="136"/>
      <c r="D277" s="136"/>
      <c r="E277" s="136"/>
      <c r="F277" s="159"/>
      <c r="G277" s="28" t="str">
        <f>IF(ISBLANK(F277),Controlemeldingen!$A$9,"")</f>
        <v>Voer een aantal (of 0) in</v>
      </c>
      <c r="I277" s="100"/>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row>
    <row r="278" spans="1:46" s="85" customFormat="1" x14ac:dyDescent="0.25">
      <c r="A278" s="12" t="s">
        <v>926</v>
      </c>
      <c r="B278" s="3" t="s">
        <v>527</v>
      </c>
      <c r="C278" s="136"/>
      <c r="D278" s="136"/>
      <c r="E278" s="136"/>
      <c r="F278" s="159"/>
      <c r="G278" s="28" t="str">
        <f>IF(ISBLANK(F278),Controlemeldingen!$A$9,"")</f>
        <v>Voer een aantal (of 0) in</v>
      </c>
      <c r="I278" s="100"/>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row>
    <row r="279" spans="1:46" s="85" customFormat="1" x14ac:dyDescent="0.25">
      <c r="A279" s="12" t="s">
        <v>927</v>
      </c>
      <c r="B279" s="3" t="s">
        <v>1742</v>
      </c>
      <c r="C279" s="136"/>
      <c r="D279" s="136"/>
      <c r="E279" s="136"/>
      <c r="F279" s="159"/>
      <c r="G279" s="28" t="str">
        <f>IF(ISBLANK(F279),Controlemeldingen!$A$9,"")</f>
        <v>Voer een aantal (of 0) in</v>
      </c>
      <c r="I279" s="100"/>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row>
    <row r="280" spans="1:46" s="85" customFormat="1" x14ac:dyDescent="0.25">
      <c r="A280" s="12"/>
      <c r="B280" s="12"/>
      <c r="C280" s="23"/>
      <c r="D280" s="23"/>
      <c r="E280" s="136"/>
      <c r="F280" s="23"/>
      <c r="G280" s="29"/>
      <c r="I280" s="100"/>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row>
    <row r="281" spans="1:46" s="85" customFormat="1" x14ac:dyDescent="0.25">
      <c r="A281" s="12"/>
      <c r="B281" s="12"/>
      <c r="C281" s="216" t="s">
        <v>0</v>
      </c>
      <c r="D281" s="216"/>
      <c r="E281" s="216"/>
      <c r="F281" s="216"/>
      <c r="G281" s="99" t="s">
        <v>1</v>
      </c>
      <c r="H281" s="12"/>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row>
    <row r="282" spans="1:46" s="85" customFormat="1" ht="30" x14ac:dyDescent="0.25">
      <c r="A282" s="12" t="s">
        <v>321</v>
      </c>
      <c r="B282" s="3" t="s">
        <v>528</v>
      </c>
      <c r="C282" s="205" t="s">
        <v>40</v>
      </c>
      <c r="D282" s="206"/>
      <c r="E282" s="206"/>
      <c r="F282" s="207"/>
      <c r="G282" s="28" t="str">
        <f>IF(OR(C282=Controlemeldingen!$B$16,ISBLANK(C282)),Controlemeldingen!$A$11,"")</f>
        <v>Vermeld (optioneel) een toelichting</v>
      </c>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row>
    <row r="283" spans="1:46" s="85" customFormat="1" x14ac:dyDescent="0.25">
      <c r="A283" s="86"/>
      <c r="C283" s="136"/>
      <c r="D283" s="136"/>
      <c r="E283" s="136"/>
      <c r="F283" s="136"/>
      <c r="I283" s="100"/>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row>
    <row r="284" spans="1:46" s="85" customFormat="1" x14ac:dyDescent="0.25">
      <c r="A284" s="86"/>
      <c r="B284" s="98" t="s">
        <v>529</v>
      </c>
      <c r="C284" s="136"/>
      <c r="D284" s="136"/>
      <c r="E284" s="136"/>
      <c r="F284" s="136"/>
      <c r="I284" s="100"/>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row>
    <row r="285" spans="1:46" s="85" customFormat="1" x14ac:dyDescent="0.25">
      <c r="A285" s="93"/>
      <c r="C285" s="216" t="s">
        <v>0</v>
      </c>
      <c r="D285" s="216"/>
      <c r="E285" s="216"/>
      <c r="F285" s="216"/>
      <c r="G285" s="99" t="s">
        <v>1</v>
      </c>
      <c r="I285" s="100"/>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row>
    <row r="286" spans="1:46" s="85" customFormat="1" x14ac:dyDescent="0.25">
      <c r="A286" s="12" t="s">
        <v>322</v>
      </c>
      <c r="B286" s="3" t="s">
        <v>530</v>
      </c>
      <c r="C286" s="205" t="s">
        <v>2</v>
      </c>
      <c r="D286" s="206"/>
      <c r="E286" s="206"/>
      <c r="F286" s="207"/>
      <c r="G286" s="28" t="str">
        <f>IF(OR(C286=Controlemeldingen!$B$8,ISBLANK(C286)),Controlemeldingen!$A$8,"")</f>
        <v>Maak een keuze uit het drop-down menu</v>
      </c>
      <c r="I286" s="100"/>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row>
    <row r="287" spans="1:46" s="85" customFormat="1" x14ac:dyDescent="0.25">
      <c r="A287" s="86"/>
      <c r="C287" s="136"/>
      <c r="D287" s="136"/>
      <c r="E287" s="163"/>
      <c r="F287" s="163"/>
      <c r="I287" s="100"/>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row>
    <row r="288" spans="1:46" s="85" customFormat="1" ht="20" x14ac:dyDescent="0.25">
      <c r="A288" s="12" t="s">
        <v>323</v>
      </c>
      <c r="B288" s="3" t="s">
        <v>928</v>
      </c>
      <c r="C288" s="136"/>
      <c r="D288" s="161"/>
      <c r="E288" s="163" t="s">
        <v>453</v>
      </c>
      <c r="F288" s="163" t="s">
        <v>454</v>
      </c>
      <c r="G288" s="99" t="s">
        <v>1</v>
      </c>
      <c r="I288" s="100"/>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row>
    <row r="289" spans="1:46" s="85" customFormat="1" ht="23" x14ac:dyDescent="0.25">
      <c r="A289" s="12"/>
      <c r="B289" s="3" t="s">
        <v>531</v>
      </c>
      <c r="C289" s="136"/>
      <c r="D289" s="161"/>
      <c r="E289" s="161" t="s">
        <v>532</v>
      </c>
      <c r="F289" s="161" t="s">
        <v>37</v>
      </c>
      <c r="G289" s="99"/>
      <c r="I289" s="100"/>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row>
    <row r="290" spans="1:46" s="85" customFormat="1" x14ac:dyDescent="0.25">
      <c r="A290" s="12" t="s">
        <v>324</v>
      </c>
      <c r="B290" s="3" t="s">
        <v>533</v>
      </c>
      <c r="C290" s="161"/>
      <c r="D290" s="161"/>
      <c r="E290" s="143"/>
      <c r="F290" s="144"/>
      <c r="G290" s="28" t="str">
        <f>IF(OR(ISBLANK(E290),ISBLANK(F290)),Controlemeldingen!$A$10,"")</f>
        <v>Voer in alle cellen een aantal (of 0) in</v>
      </c>
      <c r="H290" s="12"/>
      <c r="I290" s="100"/>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row>
    <row r="291" spans="1:46" s="85" customFormat="1" x14ac:dyDescent="0.25">
      <c r="A291" s="12" t="s">
        <v>325</v>
      </c>
      <c r="B291" s="3" t="s">
        <v>534</v>
      </c>
      <c r="C291" s="145"/>
      <c r="D291" s="161"/>
      <c r="E291" s="143"/>
      <c r="F291" s="144"/>
      <c r="G291" s="28" t="str">
        <f>IF(OR(ISBLANK(E291),ISBLANK(F291)),Controlemeldingen!$A$10,"")</f>
        <v>Voer in alle cellen een aantal (of 0) in</v>
      </c>
      <c r="H291" s="12"/>
      <c r="I291" s="100"/>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row>
    <row r="292" spans="1:46" s="85" customFormat="1" x14ac:dyDescent="0.25">
      <c r="A292" s="12" t="s">
        <v>326</v>
      </c>
      <c r="B292" s="3" t="s">
        <v>929</v>
      </c>
      <c r="C292" s="161"/>
      <c r="D292" s="161"/>
      <c r="E292" s="143"/>
      <c r="F292" s="144"/>
      <c r="G292" s="28" t="str">
        <f>IF(OR(ISBLANK(E292),ISBLANK(F292)),Controlemeldingen!$A$10,"")</f>
        <v>Voer in alle cellen een aantal (of 0) in</v>
      </c>
      <c r="H292" s="12"/>
      <c r="I292" s="100"/>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row>
    <row r="293" spans="1:46" s="85" customFormat="1" x14ac:dyDescent="0.25">
      <c r="A293" s="12" t="s">
        <v>608</v>
      </c>
      <c r="B293" s="3" t="s">
        <v>535</v>
      </c>
      <c r="C293" s="161"/>
      <c r="D293" s="161"/>
      <c r="E293" s="143"/>
      <c r="F293" s="144"/>
      <c r="G293" s="28" t="str">
        <f>IF(OR(ISBLANK(E293),ISBLANK(F293)),Controlemeldingen!$A$10,"")</f>
        <v>Voer in alle cellen een aantal (of 0) in</v>
      </c>
      <c r="H293" s="12"/>
      <c r="I293" s="100"/>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row>
    <row r="294" spans="1:46" s="85" customFormat="1" x14ac:dyDescent="0.25">
      <c r="A294" s="12" t="s">
        <v>930</v>
      </c>
      <c r="B294" s="3" t="s">
        <v>931</v>
      </c>
      <c r="C294" s="161"/>
      <c r="D294" s="161"/>
      <c r="E294" s="143"/>
      <c r="F294" s="144"/>
      <c r="G294" s="28" t="str">
        <f>IF(OR(ISBLANK(E294),ISBLANK(F294)),Controlemeldingen!$A$10,"")</f>
        <v>Voer in alle cellen een aantal (of 0) in</v>
      </c>
      <c r="H294" s="12"/>
      <c r="I294" s="100"/>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row>
    <row r="295" spans="1:46" s="85" customFormat="1" x14ac:dyDescent="0.25">
      <c r="A295" s="12" t="s">
        <v>932</v>
      </c>
      <c r="B295" s="3" t="s">
        <v>536</v>
      </c>
      <c r="C295" s="161"/>
      <c r="D295" s="161"/>
      <c r="E295" s="143"/>
      <c r="F295" s="144"/>
      <c r="G295" s="28" t="str">
        <f>IF(OR(ISBLANK(E295),ISBLANK(F295)),Controlemeldingen!$A$10,"")</f>
        <v>Voer in alle cellen een aantal (of 0) in</v>
      </c>
      <c r="H295" s="12"/>
      <c r="I295" s="100"/>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row>
    <row r="296" spans="1:46" s="85" customFormat="1" x14ac:dyDescent="0.25">
      <c r="A296" s="12" t="s">
        <v>933</v>
      </c>
      <c r="B296" s="3" t="s">
        <v>537</v>
      </c>
      <c r="C296" s="161"/>
      <c r="D296" s="161"/>
      <c r="E296" s="143"/>
      <c r="F296" s="144"/>
      <c r="G296" s="28" t="str">
        <f>IF(OR(ISBLANK(E296),ISBLANK(F296)),Controlemeldingen!$A$10,"")</f>
        <v>Voer in alle cellen een aantal (of 0) in</v>
      </c>
      <c r="H296" s="12"/>
      <c r="I296" s="100"/>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row>
    <row r="297" spans="1:46" s="85" customFormat="1" x14ac:dyDescent="0.25">
      <c r="A297" s="12" t="s">
        <v>934</v>
      </c>
      <c r="B297" s="3" t="s">
        <v>935</v>
      </c>
      <c r="C297" s="161"/>
      <c r="D297" s="161"/>
      <c r="E297" s="143"/>
      <c r="F297" s="144"/>
      <c r="G297" s="28" t="str">
        <f>IF(OR(ISBLANK(E297),ISBLANK(F297)),Controlemeldingen!$A$10,"")</f>
        <v>Voer in alle cellen een aantal (of 0) in</v>
      </c>
      <c r="H297" s="12"/>
      <c r="I297" s="100"/>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row>
    <row r="298" spans="1:46" s="85" customFormat="1" x14ac:dyDescent="0.25">
      <c r="A298" s="12" t="s">
        <v>936</v>
      </c>
      <c r="B298" s="3" t="s">
        <v>937</v>
      </c>
      <c r="C298" s="161"/>
      <c r="D298" s="161"/>
      <c r="E298" s="143"/>
      <c r="F298" s="144"/>
      <c r="G298" s="28" t="str">
        <f>IF(OR(ISBLANK(E298),ISBLANK(F298)),Controlemeldingen!$A$10,"")</f>
        <v>Voer in alle cellen een aantal (of 0) in</v>
      </c>
      <c r="H298" s="12"/>
      <c r="I298" s="100"/>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row>
    <row r="299" spans="1:46" s="85" customFormat="1" x14ac:dyDescent="0.25">
      <c r="A299" s="12"/>
      <c r="B299" s="12"/>
      <c r="C299" s="23"/>
      <c r="D299" s="23"/>
      <c r="E299" s="23"/>
      <c r="F299" s="23"/>
      <c r="G299" s="29"/>
      <c r="H299" s="12"/>
      <c r="I299" s="100"/>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row>
    <row r="300" spans="1:46" s="85" customFormat="1" x14ac:dyDescent="0.25">
      <c r="A300" s="93"/>
      <c r="C300" s="216" t="s">
        <v>0</v>
      </c>
      <c r="D300" s="216"/>
      <c r="E300" s="216"/>
      <c r="F300" s="216"/>
      <c r="G300" s="99" t="s">
        <v>1</v>
      </c>
      <c r="I300" s="100"/>
    </row>
    <row r="301" spans="1:46" s="85" customFormat="1" ht="27" x14ac:dyDescent="0.25">
      <c r="A301" s="34" t="s">
        <v>567</v>
      </c>
      <c r="B301" s="48" t="s">
        <v>538</v>
      </c>
      <c r="C301" s="183" t="s">
        <v>2</v>
      </c>
      <c r="D301" s="184"/>
      <c r="E301" s="184"/>
      <c r="F301" s="185"/>
      <c r="G301" s="28" t="str">
        <f>IF(OR(C301=Controlemeldingen!$B$8,ISBLANK(C301)),Controlemeldingen!$A$8,"")</f>
        <v>Maak een keuze uit het drop-down menu</v>
      </c>
      <c r="I301" s="100"/>
    </row>
    <row r="302" spans="1:46" s="85" customFormat="1" ht="20" x14ac:dyDescent="0.25">
      <c r="A302" s="34" t="s">
        <v>568</v>
      </c>
      <c r="B302" s="48" t="s">
        <v>938</v>
      </c>
      <c r="C302" s="183" t="s">
        <v>2</v>
      </c>
      <c r="D302" s="184"/>
      <c r="E302" s="184"/>
      <c r="F302" s="185"/>
      <c r="G302" s="28" t="str">
        <f>IF(OR(C302=Controlemeldingen!$B$8,ISBLANK(C302)),Controlemeldingen!$A$8,"")</f>
        <v>Maak een keuze uit het drop-down menu</v>
      </c>
      <c r="I302" s="100"/>
    </row>
    <row r="303" spans="1:46" s="85" customFormat="1" x14ac:dyDescent="0.25">
      <c r="A303" s="34" t="s">
        <v>569</v>
      </c>
      <c r="B303" s="48" t="s">
        <v>939</v>
      </c>
      <c r="C303" s="183"/>
      <c r="D303" s="184"/>
      <c r="E303" s="184"/>
      <c r="F303" s="185"/>
      <c r="G303" s="28" t="str">
        <f>IF(ISNUMBER(C303),"",Controlemeldingen!$A$9)</f>
        <v>Voer een aantal (of 0) in</v>
      </c>
      <c r="I303" s="100"/>
    </row>
    <row r="304" spans="1:46" s="85" customFormat="1" x14ac:dyDescent="0.25">
      <c r="A304" s="34"/>
      <c r="B304" s="34"/>
      <c r="C304" s="146"/>
      <c r="D304" s="146"/>
      <c r="E304" s="146"/>
      <c r="F304" s="146"/>
      <c r="G304" s="29"/>
      <c r="I304" s="100"/>
    </row>
    <row r="305" spans="1:46" s="85" customFormat="1" x14ac:dyDescent="0.25">
      <c r="A305" s="12"/>
      <c r="B305" s="12"/>
      <c r="C305" s="216" t="s">
        <v>0</v>
      </c>
      <c r="D305" s="216"/>
      <c r="E305" s="216"/>
      <c r="F305" s="216"/>
      <c r="G305" s="99" t="s">
        <v>1</v>
      </c>
      <c r="H305" s="12"/>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row>
    <row r="306" spans="1:46" s="85" customFormat="1" ht="30" x14ac:dyDescent="0.25">
      <c r="A306" s="12" t="s">
        <v>327</v>
      </c>
      <c r="B306" s="3" t="s">
        <v>539</v>
      </c>
      <c r="C306" s="205" t="s">
        <v>40</v>
      </c>
      <c r="D306" s="206"/>
      <c r="E306" s="206"/>
      <c r="F306" s="207"/>
      <c r="G306" s="28" t="str">
        <f>IF(OR(C306=Controlemeldingen!$B$16,ISBLANK(C306)),Controlemeldingen!$A$11,"")</f>
        <v>Vermeld (optioneel) een toelichting</v>
      </c>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row>
    <row r="307" spans="1:46" s="85" customFormat="1" x14ac:dyDescent="0.25">
      <c r="A307" s="86"/>
      <c r="C307" s="136"/>
      <c r="D307" s="136"/>
      <c r="E307" s="136"/>
      <c r="F307" s="136"/>
      <c r="I307" s="100"/>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row>
    <row r="308" spans="1:46" s="85" customFormat="1" x14ac:dyDescent="0.25">
      <c r="A308" s="86"/>
      <c r="B308" s="98" t="s">
        <v>114</v>
      </c>
      <c r="C308" s="136"/>
      <c r="D308" s="136"/>
      <c r="E308" s="136"/>
      <c r="F308" s="136"/>
      <c r="I308" s="100"/>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row>
    <row r="309" spans="1:46" s="85" customFormat="1" x14ac:dyDescent="0.25">
      <c r="A309" s="93"/>
      <c r="C309" s="216" t="s">
        <v>0</v>
      </c>
      <c r="D309" s="216"/>
      <c r="E309" s="216"/>
      <c r="F309" s="216"/>
      <c r="G309" s="99" t="s">
        <v>1</v>
      </c>
      <c r="I309" s="100"/>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row>
    <row r="310" spans="1:46" s="85" customFormat="1" ht="30" x14ac:dyDescent="0.25">
      <c r="A310" s="12" t="s">
        <v>328</v>
      </c>
      <c r="B310" s="3" t="s">
        <v>940</v>
      </c>
      <c r="C310" s="205" t="s">
        <v>2</v>
      </c>
      <c r="D310" s="206"/>
      <c r="E310" s="206"/>
      <c r="F310" s="207"/>
      <c r="G310" s="28" t="str">
        <f>IF(OR(C310=Controlemeldingen!$B$8,ISBLANK(C310)),Controlemeldingen!$A$8,"")</f>
        <v>Maak een keuze uit het drop-down menu</v>
      </c>
      <c r="I310" s="100"/>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row>
    <row r="311" spans="1:46" s="85" customFormat="1" x14ac:dyDescent="0.25">
      <c r="A311" s="86"/>
      <c r="B311" s="86"/>
      <c r="C311" s="138"/>
      <c r="D311" s="136"/>
      <c r="E311" s="136"/>
      <c r="F311" s="136"/>
      <c r="I311" s="100"/>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row>
    <row r="312" spans="1:46" s="85" customFormat="1" ht="20" x14ac:dyDescent="0.25">
      <c r="A312" s="12" t="s">
        <v>329</v>
      </c>
      <c r="B312" s="3" t="s">
        <v>941</v>
      </c>
      <c r="C312" s="216" t="s">
        <v>0</v>
      </c>
      <c r="D312" s="216"/>
      <c r="E312" s="216"/>
      <c r="F312" s="216"/>
      <c r="G312" s="99" t="s">
        <v>1</v>
      </c>
      <c r="I312" s="100"/>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row>
    <row r="313" spans="1:46" s="85" customFormat="1" x14ac:dyDescent="0.25">
      <c r="A313" s="12" t="s">
        <v>942</v>
      </c>
      <c r="B313" s="3" t="s">
        <v>100</v>
      </c>
      <c r="C313" s="205" t="s">
        <v>2</v>
      </c>
      <c r="D313" s="206"/>
      <c r="E313" s="206"/>
      <c r="F313" s="207"/>
      <c r="G313" s="28" t="str">
        <f>IF(OR(C313=Controlemeldingen!$B$8,ISBLANK(C313)),Controlemeldingen!$A$8,"")</f>
        <v>Maak een keuze uit het drop-down menu</v>
      </c>
      <c r="I313" s="100"/>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row>
    <row r="314" spans="1:46" s="85" customFormat="1" ht="13.5" customHeight="1" x14ac:dyDescent="0.25">
      <c r="A314" s="12" t="s">
        <v>943</v>
      </c>
      <c r="B314" s="3" t="s">
        <v>101</v>
      </c>
      <c r="C314" s="205" t="s">
        <v>2</v>
      </c>
      <c r="D314" s="206"/>
      <c r="E314" s="206"/>
      <c r="F314" s="207"/>
      <c r="G314" s="28" t="str">
        <f>IF(OR(C314=Controlemeldingen!$B$8,ISBLANK(C314)),Controlemeldingen!$A$8,"")</f>
        <v>Maak een keuze uit het drop-down menu</v>
      </c>
      <c r="I314" s="100"/>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row>
    <row r="315" spans="1:46" s="85" customFormat="1" ht="13.5" customHeight="1" x14ac:dyDescent="0.25">
      <c r="A315" s="12" t="s">
        <v>944</v>
      </c>
      <c r="B315" s="3" t="s">
        <v>102</v>
      </c>
      <c r="C315" s="205" t="s">
        <v>2</v>
      </c>
      <c r="D315" s="206"/>
      <c r="E315" s="206"/>
      <c r="F315" s="207"/>
      <c r="G315" s="28" t="str">
        <f>IF(OR(C315=Controlemeldingen!$B$8,ISBLANK(C315)),Controlemeldingen!$A$8,"")</f>
        <v>Maak een keuze uit het drop-down menu</v>
      </c>
      <c r="I315" s="100"/>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row>
    <row r="316" spans="1:46" s="85" customFormat="1" ht="13.5" customHeight="1" x14ac:dyDescent="0.25">
      <c r="A316" s="12" t="s">
        <v>945</v>
      </c>
      <c r="B316" s="3" t="s">
        <v>630</v>
      </c>
      <c r="C316" s="205" t="s">
        <v>2</v>
      </c>
      <c r="D316" s="206"/>
      <c r="E316" s="206"/>
      <c r="F316" s="207"/>
      <c r="G316" s="28" t="str">
        <f>IF(OR(C316=Controlemeldingen!$B$8,ISBLANK(C316)),Controlemeldingen!$A$8,"")</f>
        <v>Maak een keuze uit het drop-down menu</v>
      </c>
      <c r="I316" s="100"/>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row>
    <row r="317" spans="1:46" s="85" customFormat="1" ht="13.5" customHeight="1" x14ac:dyDescent="0.25">
      <c r="A317" s="12" t="s">
        <v>946</v>
      </c>
      <c r="B317" s="3" t="s">
        <v>103</v>
      </c>
      <c r="C317" s="205" t="s">
        <v>2</v>
      </c>
      <c r="D317" s="206"/>
      <c r="E317" s="206"/>
      <c r="F317" s="207"/>
      <c r="G317" s="28" t="str">
        <f>IF(OR(C317=Controlemeldingen!$B$8,ISBLANK(C317)),Controlemeldingen!$A$8,"")</f>
        <v>Maak een keuze uit het drop-down menu</v>
      </c>
      <c r="I317" s="100"/>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row>
    <row r="318" spans="1:46" s="85" customFormat="1" x14ac:dyDescent="0.25">
      <c r="A318" s="86"/>
      <c r="C318" s="136"/>
      <c r="D318" s="136"/>
      <c r="E318" s="136"/>
      <c r="F318" s="136"/>
      <c r="I318" s="100"/>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row>
    <row r="319" spans="1:46" s="85" customFormat="1" x14ac:dyDescent="0.25">
      <c r="A319" s="86"/>
      <c r="C319" s="136"/>
      <c r="D319" s="136"/>
      <c r="E319" s="163" t="s">
        <v>947</v>
      </c>
      <c r="F319" s="163" t="s">
        <v>948</v>
      </c>
      <c r="I319" s="100"/>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row>
    <row r="320" spans="1:46" s="85" customFormat="1" ht="46" x14ac:dyDescent="0.25">
      <c r="A320" s="12" t="s">
        <v>330</v>
      </c>
      <c r="B320" s="3" t="s">
        <v>949</v>
      </c>
      <c r="C320" s="136"/>
      <c r="D320" s="161"/>
      <c r="E320" s="162" t="s">
        <v>104</v>
      </c>
      <c r="F320" s="162" t="s">
        <v>950</v>
      </c>
      <c r="G320" s="99" t="s">
        <v>1</v>
      </c>
      <c r="I320" s="100"/>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row>
    <row r="321" spans="1:46" s="85" customFormat="1" x14ac:dyDescent="0.25">
      <c r="A321" s="12" t="s">
        <v>951</v>
      </c>
      <c r="B321" s="3" t="s">
        <v>952</v>
      </c>
      <c r="C321" s="161"/>
      <c r="D321" s="161"/>
      <c r="E321" s="140"/>
      <c r="F321" s="140"/>
      <c r="G321" s="28" t="str">
        <f>IF(OR(ISBLANK(E321),ISBLANK(F321)),Controlemeldingen!$A$23,"")</f>
        <v>Maak een keuze uit het drop-down menu en voer getallen in</v>
      </c>
      <c r="H321" s="12"/>
      <c r="I321" s="100"/>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row>
    <row r="322" spans="1:46" s="85" customFormat="1" x14ac:dyDescent="0.25">
      <c r="A322" s="12" t="s">
        <v>953</v>
      </c>
      <c r="B322" s="3" t="s">
        <v>954</v>
      </c>
      <c r="C322" s="161"/>
      <c r="D322" s="161"/>
      <c r="E322" s="140"/>
      <c r="F322" s="140"/>
      <c r="G322" s="28" t="str">
        <f>IF(OR(ISBLANK(E322),ISBLANK(F322)),Controlemeldingen!$A$23,"")</f>
        <v>Maak een keuze uit het drop-down menu en voer getallen in</v>
      </c>
      <c r="H322" s="12"/>
      <c r="I322" s="100"/>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row>
    <row r="323" spans="1:46" s="85" customFormat="1" x14ac:dyDescent="0.25">
      <c r="A323" s="12" t="s">
        <v>955</v>
      </c>
      <c r="B323" s="3" t="s">
        <v>956</v>
      </c>
      <c r="C323" s="161"/>
      <c r="D323" s="161"/>
      <c r="E323" s="140"/>
      <c r="F323" s="140"/>
      <c r="G323" s="28" t="str">
        <f>IF(OR(ISBLANK(E323),ISBLANK(F323)),Controlemeldingen!$A$23,"")</f>
        <v>Maak een keuze uit het drop-down menu en voer getallen in</v>
      </c>
      <c r="H323" s="12"/>
      <c r="I323" s="100"/>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row>
    <row r="324" spans="1:46" s="85" customFormat="1" x14ac:dyDescent="0.25">
      <c r="A324" s="12" t="s">
        <v>957</v>
      </c>
      <c r="B324" s="3" t="s">
        <v>958</v>
      </c>
      <c r="C324" s="161"/>
      <c r="D324" s="161"/>
      <c r="E324" s="140"/>
      <c r="F324" s="140"/>
      <c r="G324" s="28" t="str">
        <f>IF(OR(ISBLANK(E324),ISBLANK(F324)),Controlemeldingen!$A$23,"")</f>
        <v>Maak een keuze uit het drop-down menu en voer getallen in</v>
      </c>
      <c r="H324" s="12"/>
      <c r="I324" s="100"/>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row>
    <row r="325" spans="1:46" s="85" customFormat="1" x14ac:dyDescent="0.25">
      <c r="A325" s="12" t="s">
        <v>959</v>
      </c>
      <c r="B325" s="3" t="s">
        <v>960</v>
      </c>
      <c r="C325" s="161"/>
      <c r="D325" s="161"/>
      <c r="E325" s="140"/>
      <c r="F325" s="140"/>
      <c r="G325" s="28" t="str">
        <f>IF(OR(ISBLANK(E325),ISBLANK(F325)),Controlemeldingen!$A$23,"")</f>
        <v>Maak een keuze uit het drop-down menu en voer getallen in</v>
      </c>
      <c r="H325" s="12"/>
      <c r="I325" s="100"/>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row>
    <row r="326" spans="1:46" s="85" customFormat="1" x14ac:dyDescent="0.25">
      <c r="A326" s="12" t="s">
        <v>961</v>
      </c>
      <c r="B326" s="3" t="s">
        <v>962</v>
      </c>
      <c r="C326" s="161"/>
      <c r="D326" s="161"/>
      <c r="E326" s="140"/>
      <c r="F326" s="140"/>
      <c r="G326" s="28" t="str">
        <f>IF(OR(ISBLANK(E326),ISBLANK(F326)),Controlemeldingen!$A$23,"")</f>
        <v>Maak een keuze uit het drop-down menu en voer getallen in</v>
      </c>
      <c r="H326" s="12"/>
      <c r="I326" s="100"/>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row>
    <row r="327" spans="1:46" s="85" customFormat="1" x14ac:dyDescent="0.25">
      <c r="A327" s="12"/>
      <c r="B327" s="12"/>
      <c r="C327" s="23"/>
      <c r="D327" s="161"/>
      <c r="E327" s="233" t="s">
        <v>104</v>
      </c>
      <c r="F327" s="233"/>
      <c r="G327" s="122"/>
      <c r="H327" s="122"/>
      <c r="I327" s="100"/>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row>
    <row r="328" spans="1:46" s="85" customFormat="1" x14ac:dyDescent="0.25">
      <c r="A328" s="12" t="s">
        <v>963</v>
      </c>
      <c r="B328" s="3" t="s">
        <v>105</v>
      </c>
      <c r="C328" s="161"/>
      <c r="D328" s="161"/>
      <c r="E328" s="205"/>
      <c r="F328" s="207"/>
      <c r="G328" s="28" t="str">
        <f>IF(ISBLANK(E328),Controlemeldingen!$A$8,"")</f>
        <v>Maak een keuze uit het drop-down menu</v>
      </c>
      <c r="H328" s="12"/>
      <c r="I328" s="100"/>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row>
    <row r="329" spans="1:46" s="85" customFormat="1" x14ac:dyDescent="0.25">
      <c r="A329" s="12" t="s">
        <v>964</v>
      </c>
      <c r="B329" s="3" t="s">
        <v>965</v>
      </c>
      <c r="C329" s="161"/>
      <c r="D329" s="161"/>
      <c r="E329" s="205"/>
      <c r="F329" s="207"/>
      <c r="G329" s="28" t="str">
        <f>IF(ISBLANK(E329),Controlemeldingen!$A$8,"")</f>
        <v>Maak een keuze uit het drop-down menu</v>
      </c>
      <c r="H329" s="12"/>
      <c r="I329" s="100"/>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row>
    <row r="330" spans="1:46" s="85" customFormat="1" x14ac:dyDescent="0.25">
      <c r="A330" s="86"/>
      <c r="C330" s="136"/>
      <c r="D330" s="136"/>
      <c r="E330" s="136"/>
      <c r="F330" s="136"/>
      <c r="I330" s="100"/>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row>
    <row r="331" spans="1:46" s="85" customFormat="1" x14ac:dyDescent="0.25">
      <c r="A331" s="93"/>
      <c r="C331" s="136"/>
      <c r="D331" s="163"/>
      <c r="E331" s="163"/>
      <c r="F331" s="163"/>
      <c r="I331" s="100"/>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row>
    <row r="332" spans="1:46" s="85" customFormat="1" x14ac:dyDescent="0.25">
      <c r="A332" s="12"/>
      <c r="B332" s="12"/>
      <c r="C332" s="216" t="s">
        <v>0</v>
      </c>
      <c r="D332" s="216"/>
      <c r="E332" s="216"/>
      <c r="F332" s="216"/>
      <c r="G332" s="99" t="s">
        <v>1</v>
      </c>
      <c r="I332" s="100"/>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row>
    <row r="333" spans="1:46" s="85" customFormat="1" ht="40" x14ac:dyDescent="0.25">
      <c r="A333" s="12" t="s">
        <v>331</v>
      </c>
      <c r="B333" s="3" t="s">
        <v>966</v>
      </c>
      <c r="C333" s="205" t="s">
        <v>2</v>
      </c>
      <c r="D333" s="206"/>
      <c r="E333" s="206"/>
      <c r="F333" s="207"/>
      <c r="G333" s="28" t="str">
        <f>IF(OR(C333=Controlemeldingen!$B$8,ISBLANK(C333)),Controlemeldingen!$A$8,"")</f>
        <v>Maak een keuze uit het drop-down menu</v>
      </c>
      <c r="I333" s="100"/>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row>
    <row r="334" spans="1:46" s="85" customFormat="1" x14ac:dyDescent="0.25">
      <c r="A334" s="86"/>
      <c r="C334" s="136"/>
      <c r="D334" s="136"/>
      <c r="E334" s="136"/>
      <c r="F334" s="136"/>
      <c r="I334" s="100"/>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row>
    <row r="335" spans="1:46" s="85" customFormat="1" x14ac:dyDescent="0.25">
      <c r="A335" s="86"/>
      <c r="C335" s="136"/>
      <c r="D335" s="161"/>
      <c r="E335" s="216" t="s">
        <v>109</v>
      </c>
      <c r="F335" s="216"/>
      <c r="G335" s="99" t="s">
        <v>1</v>
      </c>
      <c r="I335" s="100"/>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row>
    <row r="336" spans="1:46" s="85" customFormat="1" ht="40" x14ac:dyDescent="0.25">
      <c r="A336" s="12" t="s">
        <v>332</v>
      </c>
      <c r="B336" s="3" t="s">
        <v>967</v>
      </c>
      <c r="C336" s="161"/>
      <c r="D336" s="161"/>
      <c r="E336" s="206"/>
      <c r="F336" s="207"/>
      <c r="G336" s="28" t="str">
        <f>IF(ISNUMBER(E336),"",Controlemeldingen!$A$9)</f>
        <v>Voer een aantal (of 0) in</v>
      </c>
      <c r="H336" s="12"/>
      <c r="I336" s="100"/>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row>
    <row r="337" spans="1:46" s="85" customFormat="1" x14ac:dyDescent="0.25">
      <c r="A337" s="12"/>
      <c r="B337" s="12"/>
      <c r="C337" s="23"/>
      <c r="D337" s="23"/>
      <c r="E337" s="23"/>
      <c r="F337" s="23"/>
      <c r="G337" s="12"/>
      <c r="H337" s="12"/>
      <c r="I337" s="100"/>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row>
    <row r="338" spans="1:46" s="85" customFormat="1" x14ac:dyDescent="0.25">
      <c r="A338" s="12"/>
      <c r="B338" s="12"/>
      <c r="C338" s="216" t="s">
        <v>0</v>
      </c>
      <c r="D338" s="216"/>
      <c r="E338" s="216"/>
      <c r="F338" s="216"/>
      <c r="G338" s="99" t="s">
        <v>1</v>
      </c>
      <c r="H338" s="12"/>
      <c r="I338" s="100"/>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row>
    <row r="339" spans="1:46" s="85" customFormat="1" ht="30" x14ac:dyDescent="0.25">
      <c r="A339" s="12" t="s">
        <v>333</v>
      </c>
      <c r="B339" s="3" t="s">
        <v>540</v>
      </c>
      <c r="C339" s="205" t="s">
        <v>40</v>
      </c>
      <c r="D339" s="206"/>
      <c r="E339" s="206"/>
      <c r="F339" s="207"/>
      <c r="G339" s="28" t="str">
        <f>IF(C339=Lists!$B$3,Controlemeldingen!$A$11,"")</f>
        <v>Vermeld (optioneel) een toelichting</v>
      </c>
      <c r="I339" s="100"/>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row>
    <row r="340" spans="1:46" s="85" customFormat="1" x14ac:dyDescent="0.25">
      <c r="A340" s="86"/>
      <c r="C340" s="136"/>
      <c r="D340" s="136"/>
      <c r="E340" s="136"/>
      <c r="F340" s="136"/>
      <c r="I340" s="100"/>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row>
    <row r="341" spans="1:46" s="85" customFormat="1" x14ac:dyDescent="0.25">
      <c r="A341" s="86"/>
      <c r="B341" s="98" t="s">
        <v>968</v>
      </c>
      <c r="C341" s="136"/>
      <c r="D341" s="136"/>
      <c r="E341" s="136"/>
      <c r="F341" s="136"/>
      <c r="I341" s="100"/>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row>
    <row r="342" spans="1:46" s="85" customFormat="1" x14ac:dyDescent="0.25">
      <c r="A342" s="93"/>
      <c r="C342" s="216"/>
      <c r="D342" s="216"/>
      <c r="E342" s="216"/>
      <c r="F342" s="216"/>
      <c r="G342" s="99"/>
      <c r="I342" s="100"/>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row>
    <row r="343" spans="1:46" s="85" customFormat="1" x14ac:dyDescent="0.25">
      <c r="A343" s="12" t="s">
        <v>334</v>
      </c>
      <c r="B343" s="3" t="s">
        <v>969</v>
      </c>
      <c r="C343" s="216" t="s">
        <v>0</v>
      </c>
      <c r="D343" s="216"/>
      <c r="E343" s="216"/>
      <c r="F343" s="216"/>
      <c r="G343" s="99" t="s">
        <v>1</v>
      </c>
      <c r="H343" s="12"/>
      <c r="I343" s="100"/>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row>
    <row r="344" spans="1:46" s="85" customFormat="1" ht="13.5" customHeight="1" x14ac:dyDescent="0.25">
      <c r="A344" s="12" t="s">
        <v>609</v>
      </c>
      <c r="B344" s="3" t="s">
        <v>970</v>
      </c>
      <c r="C344" s="205" t="s">
        <v>2</v>
      </c>
      <c r="D344" s="206"/>
      <c r="E344" s="206"/>
      <c r="F344" s="207"/>
      <c r="G344" s="28" t="str">
        <f>IF(OR(C344=Controlemeldingen!$B$8,ISBLANK(C344)),Controlemeldingen!$A$8,"")</f>
        <v>Maak een keuze uit het drop-down menu</v>
      </c>
      <c r="I344" s="100"/>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row>
    <row r="345" spans="1:46" s="85" customFormat="1" ht="13.5" customHeight="1" x14ac:dyDescent="0.25">
      <c r="A345" s="12" t="s">
        <v>610</v>
      </c>
      <c r="B345" s="3" t="s">
        <v>110</v>
      </c>
      <c r="C345" s="205" t="s">
        <v>2</v>
      </c>
      <c r="D345" s="206"/>
      <c r="E345" s="206"/>
      <c r="F345" s="207"/>
      <c r="G345" s="28" t="str">
        <f>IF(OR(C345=Controlemeldingen!$B$8,ISBLANK(C345)),Controlemeldingen!$A$8,"")</f>
        <v>Maak een keuze uit het drop-down menu</v>
      </c>
      <c r="I345" s="100"/>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row>
    <row r="346" spans="1:46" s="85" customFormat="1" ht="13.5" customHeight="1" x14ac:dyDescent="0.25">
      <c r="A346" s="12" t="s">
        <v>611</v>
      </c>
      <c r="B346" s="3" t="s">
        <v>111</v>
      </c>
      <c r="C346" s="205" t="s">
        <v>2</v>
      </c>
      <c r="D346" s="206"/>
      <c r="E346" s="206"/>
      <c r="F346" s="207"/>
      <c r="G346" s="28" t="str">
        <f>IF(OR(C346=Controlemeldingen!$B$8,ISBLANK(C346)),Controlemeldingen!$A$8,"")</f>
        <v>Maak een keuze uit het drop-down menu</v>
      </c>
      <c r="I346" s="100"/>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row>
    <row r="347" spans="1:46" s="85" customFormat="1" ht="13.5" customHeight="1" x14ac:dyDescent="0.25">
      <c r="A347" s="12" t="s">
        <v>612</v>
      </c>
      <c r="B347" s="3" t="s">
        <v>112</v>
      </c>
      <c r="C347" s="205" t="s">
        <v>2</v>
      </c>
      <c r="D347" s="206"/>
      <c r="E347" s="206"/>
      <c r="F347" s="207"/>
      <c r="G347" s="28" t="str">
        <f>IF(OR(C347=Controlemeldingen!$B$8,ISBLANK(C347)),Controlemeldingen!$A$8,"")</f>
        <v>Maak een keuze uit het drop-down menu</v>
      </c>
      <c r="I347" s="100"/>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row>
    <row r="348" spans="1:46" s="85" customFormat="1" ht="13.5" customHeight="1" x14ac:dyDescent="0.25">
      <c r="A348" s="12" t="s">
        <v>613</v>
      </c>
      <c r="B348" s="3" t="s">
        <v>113</v>
      </c>
      <c r="C348" s="205" t="s">
        <v>2</v>
      </c>
      <c r="D348" s="206"/>
      <c r="E348" s="206"/>
      <c r="F348" s="207"/>
      <c r="G348" s="28" t="str">
        <f>IF(OR(C348=Controlemeldingen!$B$8,ISBLANK(C348)),Controlemeldingen!$A$8,"")</f>
        <v>Maak een keuze uit het drop-down menu</v>
      </c>
      <c r="I348" s="100"/>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row>
    <row r="349" spans="1:46" s="85" customFormat="1" ht="13.5" customHeight="1" x14ac:dyDescent="0.25">
      <c r="A349" s="12" t="s">
        <v>971</v>
      </c>
      <c r="B349" s="3" t="s">
        <v>114</v>
      </c>
      <c r="C349" s="205" t="s">
        <v>2</v>
      </c>
      <c r="D349" s="206"/>
      <c r="E349" s="206"/>
      <c r="F349" s="207"/>
      <c r="G349" s="28" t="str">
        <f>IF(OR(C349=Controlemeldingen!$B$8,ISBLANK(C349)),Controlemeldingen!$A$8,"")</f>
        <v>Maak een keuze uit het drop-down menu</v>
      </c>
      <c r="I349" s="100"/>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row>
    <row r="350" spans="1:46" s="85" customFormat="1" ht="13.5" customHeight="1" x14ac:dyDescent="0.25">
      <c r="A350" s="12" t="s">
        <v>972</v>
      </c>
      <c r="B350" s="3" t="s">
        <v>639</v>
      </c>
      <c r="C350" s="205" t="s">
        <v>2</v>
      </c>
      <c r="D350" s="206"/>
      <c r="E350" s="206"/>
      <c r="F350" s="207"/>
      <c r="G350" s="28" t="str">
        <f>IF(OR(C350=Controlemeldingen!$B$8,ISBLANK(C350)),Controlemeldingen!$A$8,"")</f>
        <v>Maak een keuze uit het drop-down menu</v>
      </c>
      <c r="I350" s="100"/>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row>
    <row r="351" spans="1:46" s="85" customFormat="1" ht="20" x14ac:dyDescent="0.25">
      <c r="A351" s="12" t="s">
        <v>973</v>
      </c>
      <c r="B351" s="94" t="s">
        <v>974</v>
      </c>
      <c r="C351" s="205" t="s">
        <v>2</v>
      </c>
      <c r="D351" s="206"/>
      <c r="E351" s="206"/>
      <c r="F351" s="207"/>
      <c r="G351" s="28" t="str">
        <f>IF(OR(C351=Controlemeldingen!$B$8,ISBLANK(C351)),Controlemeldingen!$A$8,"")</f>
        <v>Maak een keuze uit het drop-down menu</v>
      </c>
      <c r="I351" s="100"/>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row>
    <row r="352" spans="1:46" s="85" customFormat="1" x14ac:dyDescent="0.25">
      <c r="A352" s="12" t="s">
        <v>975</v>
      </c>
      <c r="B352" s="94" t="s">
        <v>976</v>
      </c>
      <c r="C352" s="205" t="s">
        <v>40</v>
      </c>
      <c r="D352" s="206"/>
      <c r="E352" s="206"/>
      <c r="F352" s="207"/>
      <c r="G352" s="28" t="str">
        <f>IF(OR(C352=Controlemeldingen!$B$16,ISBLANK(C352)),Controlemeldingen!$A$16,"")</f>
        <v>Geef een toelichting of kies "n.v.t."</v>
      </c>
      <c r="I352" s="100"/>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row>
    <row r="353" spans="1:46" s="85" customFormat="1" x14ac:dyDescent="0.25">
      <c r="A353" s="93"/>
      <c r="C353" s="136"/>
      <c r="D353" s="136"/>
      <c r="E353" s="136"/>
      <c r="F353" s="136"/>
      <c r="I353" s="100"/>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row>
    <row r="354" spans="1:46" s="85" customFormat="1" x14ac:dyDescent="0.25">
      <c r="A354" s="93"/>
      <c r="C354" s="216" t="s">
        <v>0</v>
      </c>
      <c r="D354" s="216"/>
      <c r="E354" s="216"/>
      <c r="F354" s="216"/>
      <c r="G354" s="99" t="s">
        <v>1</v>
      </c>
      <c r="I354" s="100"/>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row>
    <row r="355" spans="1:46" s="85" customFormat="1" ht="20" x14ac:dyDescent="0.25">
      <c r="A355" s="12" t="s">
        <v>335</v>
      </c>
      <c r="B355" s="3" t="s">
        <v>977</v>
      </c>
      <c r="C355" s="205" t="s">
        <v>2</v>
      </c>
      <c r="D355" s="206"/>
      <c r="E355" s="206"/>
      <c r="F355" s="207"/>
      <c r="G355" s="28" t="str">
        <f>IF(OR(C355=Controlemeldingen!$B$8,ISBLANK(C355)),Controlemeldingen!$A$8,"")</f>
        <v>Maak een keuze uit het drop-down menu</v>
      </c>
      <c r="I355" s="100"/>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101"/>
      <c r="AQ355" s="101"/>
      <c r="AR355" s="101"/>
      <c r="AS355" s="101"/>
      <c r="AT355" s="101"/>
    </row>
    <row r="356" spans="1:46" s="85" customFormat="1" x14ac:dyDescent="0.25">
      <c r="A356" s="86"/>
      <c r="C356" s="136"/>
      <c r="D356" s="136"/>
      <c r="E356" s="136"/>
      <c r="F356" s="136"/>
      <c r="I356" s="100"/>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row>
    <row r="357" spans="1:46" s="85" customFormat="1" x14ac:dyDescent="0.25">
      <c r="A357" s="93"/>
      <c r="C357" s="216" t="s">
        <v>0</v>
      </c>
      <c r="D357" s="216"/>
      <c r="E357" s="216"/>
      <c r="F357" s="216"/>
      <c r="G357" s="99" t="s">
        <v>1</v>
      </c>
      <c r="I357" s="100"/>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row>
    <row r="358" spans="1:46" s="85" customFormat="1" ht="30" x14ac:dyDescent="0.25">
      <c r="A358" s="12" t="s">
        <v>614</v>
      </c>
      <c r="B358" s="3" t="s">
        <v>978</v>
      </c>
      <c r="C358" s="205" t="s">
        <v>2</v>
      </c>
      <c r="D358" s="206"/>
      <c r="E358" s="206"/>
      <c r="F358" s="207"/>
      <c r="G358" s="28" t="str">
        <f>IF(OR(C358=Controlemeldingen!$B$8,ISBLANK(C358)),Controlemeldingen!$A$8,"")</f>
        <v>Maak een keuze uit het drop-down menu</v>
      </c>
      <c r="I358" s="100"/>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row>
    <row r="359" spans="1:46" s="85" customFormat="1" ht="30" x14ac:dyDescent="0.25">
      <c r="A359" s="12" t="s">
        <v>615</v>
      </c>
      <c r="B359" s="94" t="s">
        <v>979</v>
      </c>
      <c r="C359" s="205" t="s">
        <v>2</v>
      </c>
      <c r="D359" s="206"/>
      <c r="E359" s="206"/>
      <c r="F359" s="207"/>
      <c r="G359" s="28" t="str">
        <f>IF(OR(C359=Controlemeldingen!$B$8,ISBLANK(C359)),Controlemeldingen!$A$8,"")</f>
        <v>Maak een keuze uit het drop-down menu</v>
      </c>
      <c r="I359" s="100"/>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row>
    <row r="360" spans="1:46" s="85" customFormat="1" x14ac:dyDescent="0.25">
      <c r="A360" s="86"/>
      <c r="C360" s="136"/>
      <c r="D360" s="136"/>
      <c r="E360" s="136"/>
      <c r="F360" s="136"/>
      <c r="I360" s="100"/>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c r="AJ360" s="101"/>
      <c r="AK360" s="101"/>
      <c r="AL360" s="101"/>
      <c r="AM360" s="101"/>
      <c r="AN360" s="101"/>
      <c r="AO360" s="101"/>
      <c r="AP360" s="101"/>
      <c r="AQ360" s="101"/>
      <c r="AR360" s="101"/>
      <c r="AS360" s="101"/>
      <c r="AT360" s="101"/>
    </row>
    <row r="361" spans="1:46" s="85" customFormat="1" ht="30" x14ac:dyDescent="0.25">
      <c r="A361" s="12" t="s">
        <v>616</v>
      </c>
      <c r="B361" s="3" t="s">
        <v>115</v>
      </c>
      <c r="C361" s="216" t="s">
        <v>0</v>
      </c>
      <c r="D361" s="216"/>
      <c r="E361" s="216"/>
      <c r="F361" s="216"/>
      <c r="G361" s="99" t="s">
        <v>1</v>
      </c>
      <c r="H361" s="12"/>
      <c r="I361" s="100"/>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row>
    <row r="362" spans="1:46" s="85" customFormat="1" ht="13.5" customHeight="1" x14ac:dyDescent="0.25">
      <c r="A362" s="12" t="s">
        <v>980</v>
      </c>
      <c r="B362" s="3" t="s">
        <v>116</v>
      </c>
      <c r="C362" s="205" t="s">
        <v>2</v>
      </c>
      <c r="D362" s="206"/>
      <c r="E362" s="206"/>
      <c r="F362" s="207"/>
      <c r="G362" s="28" t="str">
        <f>IF(OR(C362=Controlemeldingen!$B$8,ISBLANK(C362)),Controlemeldingen!$A$8,"")</f>
        <v>Maak een keuze uit het drop-down menu</v>
      </c>
      <c r="I362" s="100"/>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row>
    <row r="363" spans="1:46" s="85" customFormat="1" ht="13.5" customHeight="1" x14ac:dyDescent="0.25">
      <c r="A363" s="12" t="s">
        <v>981</v>
      </c>
      <c r="B363" s="3" t="s">
        <v>117</v>
      </c>
      <c r="C363" s="205" t="s">
        <v>2</v>
      </c>
      <c r="D363" s="206"/>
      <c r="E363" s="206"/>
      <c r="F363" s="207"/>
      <c r="G363" s="28" t="str">
        <f>IF(OR(C363=Controlemeldingen!$B$8,ISBLANK(C363)),Controlemeldingen!$A$8,"")</f>
        <v>Maak een keuze uit het drop-down menu</v>
      </c>
      <c r="I363" s="100"/>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row>
    <row r="364" spans="1:46" s="85" customFormat="1" ht="13.5" customHeight="1" x14ac:dyDescent="0.25">
      <c r="A364" s="12" t="s">
        <v>982</v>
      </c>
      <c r="B364" s="3" t="s">
        <v>118</v>
      </c>
      <c r="C364" s="205" t="s">
        <v>2</v>
      </c>
      <c r="D364" s="206"/>
      <c r="E364" s="206"/>
      <c r="F364" s="207"/>
      <c r="G364" s="28" t="str">
        <f>IF(OR(C364=Controlemeldingen!$B$8,ISBLANK(C364)),Controlemeldingen!$A$8,"")</f>
        <v>Maak een keuze uit het drop-down menu</v>
      </c>
      <c r="I364" s="100"/>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row>
    <row r="365" spans="1:46" s="85" customFormat="1" ht="13.5" customHeight="1" x14ac:dyDescent="0.25">
      <c r="A365" s="12" t="s">
        <v>983</v>
      </c>
      <c r="B365" s="3" t="s">
        <v>119</v>
      </c>
      <c r="C365" s="205" t="s">
        <v>2</v>
      </c>
      <c r="D365" s="206"/>
      <c r="E365" s="206"/>
      <c r="F365" s="207"/>
      <c r="G365" s="28" t="str">
        <f>IF(OR(C365=Controlemeldingen!$B$8,ISBLANK(C365)),Controlemeldingen!$A$8,"")</f>
        <v>Maak een keuze uit het drop-down menu</v>
      </c>
      <c r="I365" s="100"/>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c r="AJ365" s="101"/>
      <c r="AK365" s="101"/>
      <c r="AL365" s="101"/>
      <c r="AM365" s="101"/>
      <c r="AN365" s="101"/>
      <c r="AO365" s="101"/>
      <c r="AP365" s="101"/>
      <c r="AQ365" s="101"/>
      <c r="AR365" s="101"/>
      <c r="AS365" s="101"/>
      <c r="AT365" s="101"/>
    </row>
    <row r="366" spans="1:46" s="85" customFormat="1" ht="13.5" customHeight="1" x14ac:dyDescent="0.25">
      <c r="A366" s="12" t="s">
        <v>984</v>
      </c>
      <c r="B366" s="3" t="s">
        <v>120</v>
      </c>
      <c r="C366" s="205" t="s">
        <v>2</v>
      </c>
      <c r="D366" s="206"/>
      <c r="E366" s="206"/>
      <c r="F366" s="207"/>
      <c r="G366" s="28" t="str">
        <f>IF(OR(C366=Controlemeldingen!$B$8,ISBLANK(C366)),Controlemeldingen!$A$8,"")</f>
        <v>Maak een keuze uit het drop-down menu</v>
      </c>
      <c r="I366" s="100"/>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row>
    <row r="367" spans="1:46" s="85" customFormat="1" x14ac:dyDescent="0.25">
      <c r="A367" s="86"/>
      <c r="C367" s="136"/>
      <c r="D367" s="136"/>
      <c r="E367" s="136"/>
      <c r="F367" s="136"/>
      <c r="I367" s="100"/>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row>
    <row r="368" spans="1:46" s="85" customFormat="1" x14ac:dyDescent="0.25">
      <c r="A368" s="12"/>
      <c r="B368" s="12"/>
      <c r="C368" s="216" t="s">
        <v>0</v>
      </c>
      <c r="D368" s="216"/>
      <c r="E368" s="216"/>
      <c r="F368" s="216"/>
      <c r="G368" s="99" t="s">
        <v>1</v>
      </c>
      <c r="H368" s="12"/>
      <c r="I368" s="100"/>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row>
    <row r="369" spans="1:46" s="85" customFormat="1" ht="30" x14ac:dyDescent="0.25">
      <c r="A369" s="12" t="s">
        <v>336</v>
      </c>
      <c r="B369" s="3" t="s">
        <v>985</v>
      </c>
      <c r="C369" s="205" t="s">
        <v>40</v>
      </c>
      <c r="D369" s="206"/>
      <c r="E369" s="206"/>
      <c r="F369" s="207"/>
      <c r="G369" s="28" t="str">
        <f>IF(OR(C369=Controlemeldingen!$B$16,ISBLANK(C369)),Controlemeldingen!$A$11,"")</f>
        <v>Vermeld (optioneel) een toelichting</v>
      </c>
      <c r="I369" s="100"/>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row>
    <row r="370" spans="1:46" s="85" customFormat="1" x14ac:dyDescent="0.25">
      <c r="A370" s="12"/>
      <c r="B370" s="12"/>
      <c r="C370" s="23"/>
      <c r="D370" s="23"/>
      <c r="E370" s="23"/>
      <c r="F370" s="23"/>
      <c r="G370" s="12"/>
      <c r="I370" s="100"/>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row>
    <row r="371" spans="1:46" s="85" customFormat="1" x14ac:dyDescent="0.25">
      <c r="A371" s="86"/>
      <c r="C371" s="136"/>
      <c r="D371" s="136"/>
      <c r="E371" s="136"/>
      <c r="F371" s="136"/>
      <c r="I371" s="100"/>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row>
    <row r="372" spans="1:46" s="85" customFormat="1" x14ac:dyDescent="0.25">
      <c r="A372" s="86"/>
      <c r="B372" s="90" t="s">
        <v>986</v>
      </c>
      <c r="C372" s="136"/>
      <c r="D372" s="136"/>
      <c r="E372" s="136"/>
      <c r="F372" s="136"/>
      <c r="I372" s="100"/>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row>
    <row r="373" spans="1:46" s="85" customFormat="1" x14ac:dyDescent="0.25">
      <c r="A373" s="93"/>
      <c r="C373" s="136"/>
      <c r="D373" s="163" t="s">
        <v>987</v>
      </c>
      <c r="E373" s="163" t="s">
        <v>988</v>
      </c>
      <c r="F373" s="163" t="s">
        <v>989</v>
      </c>
      <c r="I373" s="100"/>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row>
    <row r="374" spans="1:46" s="85" customFormat="1" ht="60" x14ac:dyDescent="0.25">
      <c r="A374" s="12" t="s">
        <v>337</v>
      </c>
      <c r="B374" s="3" t="s">
        <v>990</v>
      </c>
      <c r="C374" s="136"/>
      <c r="D374" s="162" t="s">
        <v>121</v>
      </c>
      <c r="E374" s="162" t="s">
        <v>991</v>
      </c>
      <c r="F374" s="162" t="s">
        <v>122</v>
      </c>
      <c r="G374" s="99" t="s">
        <v>1</v>
      </c>
      <c r="I374" s="100"/>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c r="AJ374" s="101"/>
      <c r="AK374" s="101"/>
      <c r="AL374" s="101"/>
      <c r="AM374" s="101"/>
      <c r="AN374" s="101"/>
      <c r="AO374" s="101"/>
      <c r="AP374" s="101"/>
      <c r="AQ374" s="101"/>
      <c r="AR374" s="101"/>
      <c r="AS374" s="101"/>
      <c r="AT374" s="101"/>
    </row>
    <row r="375" spans="1:46" s="85" customFormat="1" x14ac:dyDescent="0.25">
      <c r="A375" s="12" t="s">
        <v>992</v>
      </c>
      <c r="B375" s="3" t="s">
        <v>1112</v>
      </c>
      <c r="C375" s="136"/>
      <c r="D375" s="140"/>
      <c r="E375" s="140"/>
      <c r="F375" s="140"/>
      <c r="G375" s="28" t="str">
        <f>IF(OR(ISBLANK(D375),ISBLANK(E375),ISBLANK(F375)),Controlemeldingen!$A$8,"")</f>
        <v>Maak een keuze uit het drop-down menu</v>
      </c>
      <c r="I375" s="100"/>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row>
    <row r="376" spans="1:46" s="85" customFormat="1" x14ac:dyDescent="0.25">
      <c r="A376" s="12" t="s">
        <v>993</v>
      </c>
      <c r="B376" s="3" t="s">
        <v>994</v>
      </c>
      <c r="C376" s="136"/>
      <c r="D376" s="140"/>
      <c r="E376" s="140"/>
      <c r="F376" s="140"/>
      <c r="G376" s="28" t="str">
        <f>IF(OR(ISBLANK(D376),ISBLANK(E376),ISBLANK(F376)),Controlemeldingen!$A$8,"")</f>
        <v>Maak een keuze uit het drop-down menu</v>
      </c>
      <c r="I376" s="100"/>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row>
    <row r="377" spans="1:46" s="85" customFormat="1" x14ac:dyDescent="0.25">
      <c r="A377" s="12" t="s">
        <v>995</v>
      </c>
      <c r="B377" s="3" t="s">
        <v>123</v>
      </c>
      <c r="C377" s="136"/>
      <c r="D377" s="140"/>
      <c r="E377" s="140"/>
      <c r="F377" s="140"/>
      <c r="G377" s="28" t="str">
        <f>IF(OR(ISBLANK(D377),ISBLANK(E377),ISBLANK(F377)),Controlemeldingen!$A$8,"")</f>
        <v>Maak een keuze uit het drop-down menu</v>
      </c>
      <c r="I377" s="100"/>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row>
    <row r="378" spans="1:46" s="85" customFormat="1" x14ac:dyDescent="0.25">
      <c r="A378" s="12" t="s">
        <v>996</v>
      </c>
      <c r="B378" s="3" t="s">
        <v>124</v>
      </c>
      <c r="C378" s="136"/>
      <c r="D378" s="140"/>
      <c r="E378" s="140"/>
      <c r="F378" s="140"/>
      <c r="G378" s="28" t="str">
        <f>IF(OR(ISBLANK(D378),ISBLANK(E378),ISBLANK(F378)),Controlemeldingen!$A$8,"")</f>
        <v>Maak een keuze uit het drop-down menu</v>
      </c>
      <c r="I378" s="100"/>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row>
    <row r="379" spans="1:46" s="85" customFormat="1" x14ac:dyDescent="0.25">
      <c r="A379" s="12" t="s">
        <v>997</v>
      </c>
      <c r="B379" s="3" t="s">
        <v>125</v>
      </c>
      <c r="C379" s="136"/>
      <c r="D379" s="140"/>
      <c r="E379" s="140"/>
      <c r="F379" s="140"/>
      <c r="G379" s="28" t="str">
        <f>IF(OR(ISBLANK(D379),ISBLANK(E379),ISBLANK(F379)),Controlemeldingen!$A$8,"")</f>
        <v>Maak een keuze uit het drop-down menu</v>
      </c>
      <c r="I379" s="100"/>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row>
    <row r="380" spans="1:46" s="85" customFormat="1" x14ac:dyDescent="0.25">
      <c r="A380" s="12" t="s">
        <v>998</v>
      </c>
      <c r="B380" s="3" t="s">
        <v>999</v>
      </c>
      <c r="C380" s="136"/>
      <c r="D380" s="140"/>
      <c r="E380" s="140"/>
      <c r="F380" s="140"/>
      <c r="G380" s="28" t="str">
        <f>IF(OR(ISBLANK(D380),ISBLANK(E380),ISBLANK(F380)),Controlemeldingen!$A$8,"")</f>
        <v>Maak een keuze uit het drop-down menu</v>
      </c>
      <c r="I380" s="100"/>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row>
    <row r="381" spans="1:46" s="85" customFormat="1" x14ac:dyDescent="0.25">
      <c r="A381" s="12" t="s">
        <v>1743</v>
      </c>
      <c r="B381" s="3" t="s">
        <v>126</v>
      </c>
      <c r="C381" s="136"/>
      <c r="D381" s="140"/>
      <c r="E381" s="140"/>
      <c r="F381" s="140"/>
      <c r="G381" s="28" t="str">
        <f>IF(OR(ISBLANK(D381),ISBLANK(E381),ISBLANK(F381)),Controlemeldingen!$A$8,"")</f>
        <v>Maak een keuze uit het drop-down menu</v>
      </c>
      <c r="I381" s="100"/>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row>
    <row r="382" spans="1:46" s="164" customFormat="1" ht="14.5" x14ac:dyDescent="0.35">
      <c r="A382" s="165"/>
      <c r="C382" s="167"/>
      <c r="D382" s="167"/>
      <c r="E382" s="167"/>
      <c r="F382" s="167"/>
    </row>
    <row r="383" spans="1:46" s="85" customFormat="1" x14ac:dyDescent="0.25">
      <c r="A383" s="93"/>
      <c r="C383" s="216" t="s">
        <v>0</v>
      </c>
      <c r="D383" s="216"/>
      <c r="E383" s="216"/>
      <c r="F383" s="216"/>
      <c r="G383" s="99" t="s">
        <v>1</v>
      </c>
      <c r="I383" s="100"/>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row>
    <row r="384" spans="1:46" s="85" customFormat="1" ht="20" x14ac:dyDescent="0.25">
      <c r="A384" s="12" t="s">
        <v>338</v>
      </c>
      <c r="B384" s="3" t="s">
        <v>1000</v>
      </c>
      <c r="C384" s="205" t="s">
        <v>40</v>
      </c>
      <c r="D384" s="206"/>
      <c r="E384" s="206"/>
      <c r="F384" s="207"/>
      <c r="G384" s="28" t="str">
        <f>IF(OR(C384=Controlemeldingen!$B$16,ISBLANK(C384)),Controlemeldingen!$A$11,"")</f>
        <v>Vermeld (optioneel) een toelichting</v>
      </c>
      <c r="H384" s="12"/>
      <c r="I384" s="100"/>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row>
    <row r="385" spans="1:46" s="85" customFormat="1" x14ac:dyDescent="0.25">
      <c r="A385" s="86"/>
      <c r="C385" s="136"/>
      <c r="D385" s="136"/>
      <c r="E385" s="136"/>
      <c r="F385" s="136"/>
      <c r="I385" s="100"/>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row>
    <row r="386" spans="1:46" s="85" customFormat="1" x14ac:dyDescent="0.25">
      <c r="A386" s="93"/>
      <c r="C386" s="136"/>
      <c r="D386" s="163" t="s">
        <v>1001</v>
      </c>
      <c r="E386" s="163" t="s">
        <v>1002</v>
      </c>
      <c r="F386" s="163" t="s">
        <v>1003</v>
      </c>
      <c r="I386" s="100"/>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row>
    <row r="387" spans="1:46" s="85" customFormat="1" ht="34.5" x14ac:dyDescent="0.25">
      <c r="A387" s="12" t="s">
        <v>339</v>
      </c>
      <c r="B387" s="3" t="s">
        <v>1004</v>
      </c>
      <c r="C387" s="136"/>
      <c r="D387" s="162" t="s">
        <v>121</v>
      </c>
      <c r="E387" s="162" t="s">
        <v>991</v>
      </c>
      <c r="F387" s="162" t="s">
        <v>122</v>
      </c>
      <c r="G387" s="99" t="s">
        <v>1</v>
      </c>
      <c r="I387" s="100"/>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row>
    <row r="388" spans="1:46" s="85" customFormat="1" x14ac:dyDescent="0.25">
      <c r="A388" s="12" t="s">
        <v>570</v>
      </c>
      <c r="B388" s="3" t="s">
        <v>1112</v>
      </c>
      <c r="C388" s="136"/>
      <c r="D388" s="140"/>
      <c r="E388" s="140"/>
      <c r="F388" s="140"/>
      <c r="G388" s="28" t="str">
        <f>IF(OR(ISBLANK(D388),ISBLANK(E388),ISBLANK(F388)),Controlemeldingen!$A$8,"")</f>
        <v>Maak een keuze uit het drop-down menu</v>
      </c>
      <c r="I388" s="100"/>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row>
    <row r="389" spans="1:46" s="85" customFormat="1" x14ac:dyDescent="0.25">
      <c r="A389" s="12" t="s">
        <v>571</v>
      </c>
      <c r="B389" s="3" t="s">
        <v>994</v>
      </c>
      <c r="C389" s="136"/>
      <c r="D389" s="140"/>
      <c r="E389" s="140"/>
      <c r="F389" s="140"/>
      <c r="G389" s="28" t="str">
        <f>IF(OR(ISBLANK(D389),ISBLANK(E389),ISBLANK(F389)),Controlemeldingen!$A$8,"")</f>
        <v>Maak een keuze uit het drop-down menu</v>
      </c>
      <c r="I389" s="100"/>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row>
    <row r="390" spans="1:46" s="85" customFormat="1" x14ac:dyDescent="0.25">
      <c r="A390" s="12" t="s">
        <v>572</v>
      </c>
      <c r="B390" s="3" t="s">
        <v>123</v>
      </c>
      <c r="C390" s="136"/>
      <c r="D390" s="140"/>
      <c r="E390" s="140"/>
      <c r="F390" s="140"/>
      <c r="G390" s="28" t="str">
        <f>IF(OR(ISBLANK(D390),ISBLANK(E390),ISBLANK(F390)),Controlemeldingen!$A$8,"")</f>
        <v>Maak een keuze uit het drop-down menu</v>
      </c>
      <c r="I390" s="100"/>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row>
    <row r="391" spans="1:46" s="85" customFormat="1" x14ac:dyDescent="0.25">
      <c r="A391" s="12" t="s">
        <v>573</v>
      </c>
      <c r="B391" s="3" t="s">
        <v>124</v>
      </c>
      <c r="C391" s="136"/>
      <c r="D391" s="140"/>
      <c r="E391" s="140"/>
      <c r="F391" s="140"/>
      <c r="G391" s="28" t="str">
        <f>IF(OR(ISBLANK(D391),ISBLANK(E391),ISBLANK(F391)),Controlemeldingen!$A$8,"")</f>
        <v>Maak een keuze uit het drop-down menu</v>
      </c>
      <c r="I391" s="100"/>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row>
    <row r="392" spans="1:46" s="85" customFormat="1" x14ac:dyDescent="0.25">
      <c r="A392" s="12" t="s">
        <v>574</v>
      </c>
      <c r="B392" s="3" t="s">
        <v>125</v>
      </c>
      <c r="C392" s="136"/>
      <c r="D392" s="140"/>
      <c r="E392" s="140"/>
      <c r="F392" s="140"/>
      <c r="G392" s="28" t="str">
        <f>IF(OR(ISBLANK(D392),ISBLANK(E392),ISBLANK(F392)),Controlemeldingen!$A$8,"")</f>
        <v>Maak een keuze uit het drop-down menu</v>
      </c>
      <c r="I392" s="100"/>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row>
    <row r="393" spans="1:46" s="85" customFormat="1" x14ac:dyDescent="0.25">
      <c r="A393" s="12" t="s">
        <v>617</v>
      </c>
      <c r="B393" s="3" t="s">
        <v>999</v>
      </c>
      <c r="C393" s="136"/>
      <c r="D393" s="140"/>
      <c r="E393" s="140"/>
      <c r="F393" s="140"/>
      <c r="G393" s="28" t="str">
        <f>IF(OR(ISBLANK(D393),ISBLANK(E393),ISBLANK(F393)),Controlemeldingen!$A$8,"")</f>
        <v>Maak een keuze uit het drop-down menu</v>
      </c>
      <c r="I393" s="100"/>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row>
    <row r="394" spans="1:46" s="85" customFormat="1" x14ac:dyDescent="0.25">
      <c r="A394" s="12" t="s">
        <v>1005</v>
      </c>
      <c r="B394" s="3" t="s">
        <v>126</v>
      </c>
      <c r="C394" s="136"/>
      <c r="D394" s="140"/>
      <c r="E394" s="140"/>
      <c r="F394" s="140"/>
      <c r="G394" s="28" t="str">
        <f>IF(OR(ISBLANK(D394),ISBLANK(E394),ISBLANK(F394)),Controlemeldingen!$A$8,"")</f>
        <v>Maak een keuze uit het drop-down menu</v>
      </c>
      <c r="I394" s="100"/>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row>
    <row r="395" spans="1:46" s="164" customFormat="1" ht="14.5" x14ac:dyDescent="0.35">
      <c r="A395" s="165"/>
      <c r="C395" s="167"/>
      <c r="D395" s="167"/>
      <c r="E395" s="167"/>
      <c r="F395" s="167"/>
    </row>
    <row r="396" spans="1:46" s="85" customFormat="1" x14ac:dyDescent="0.25">
      <c r="A396" s="12"/>
      <c r="B396" s="12"/>
      <c r="C396" s="216" t="s">
        <v>0</v>
      </c>
      <c r="D396" s="216"/>
      <c r="E396" s="216"/>
      <c r="F396" s="216"/>
      <c r="G396" s="99" t="s">
        <v>1</v>
      </c>
      <c r="H396" s="12"/>
      <c r="I396" s="100"/>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row>
    <row r="397" spans="1:46" s="85" customFormat="1" ht="30" x14ac:dyDescent="0.25">
      <c r="A397" s="12" t="s">
        <v>340</v>
      </c>
      <c r="B397" s="3" t="s">
        <v>1006</v>
      </c>
      <c r="C397" s="205" t="s">
        <v>40</v>
      </c>
      <c r="D397" s="206"/>
      <c r="E397" s="206"/>
      <c r="F397" s="207"/>
      <c r="G397" s="28" t="str">
        <f>IF(OR(C397=Controlemeldingen!$B$16,ISBLANK(C397)),Controlemeldingen!$A$11,"")</f>
        <v>Vermeld (optioneel) een toelichting</v>
      </c>
      <c r="I397" s="100"/>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row>
    <row r="398" spans="1:46" s="85" customFormat="1" x14ac:dyDescent="0.25">
      <c r="A398" s="86"/>
      <c r="C398" s="136"/>
      <c r="D398" s="136"/>
      <c r="E398" s="136"/>
      <c r="F398" s="136"/>
      <c r="I398" s="100"/>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row>
    <row r="399" spans="1:46" s="85" customFormat="1" x14ac:dyDescent="0.25">
      <c r="A399" s="86"/>
      <c r="C399" s="136"/>
      <c r="D399" s="136"/>
      <c r="E399" s="136"/>
      <c r="F399" s="136"/>
      <c r="I399" s="100"/>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row>
    <row r="400" spans="1:46" s="85" customFormat="1" x14ac:dyDescent="0.25">
      <c r="A400" s="12"/>
      <c r="B400" s="90" t="s">
        <v>242</v>
      </c>
      <c r="C400" s="23"/>
      <c r="D400" s="23"/>
      <c r="E400" s="23"/>
      <c r="F400" s="23"/>
      <c r="G400" s="12"/>
      <c r="H400" s="12"/>
      <c r="I400" s="100"/>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row>
    <row r="401" spans="1:46" s="85" customFormat="1" x14ac:dyDescent="0.25">
      <c r="A401" s="86"/>
      <c r="C401" s="136"/>
      <c r="D401" s="136"/>
      <c r="E401" s="136"/>
      <c r="F401" s="136"/>
      <c r="I401" s="100"/>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row>
    <row r="402" spans="1:46" s="85" customFormat="1" x14ac:dyDescent="0.25">
      <c r="A402" s="86"/>
      <c r="B402" s="120" t="s">
        <v>127</v>
      </c>
      <c r="C402" s="136"/>
      <c r="D402" s="136"/>
      <c r="E402" s="136"/>
      <c r="F402" s="136"/>
      <c r="I402" s="100"/>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row>
    <row r="403" spans="1:46" s="4" customFormat="1" x14ac:dyDescent="0.25">
      <c r="A403" s="93"/>
      <c r="B403" s="85"/>
      <c r="C403" s="216" t="s">
        <v>0</v>
      </c>
      <c r="D403" s="216"/>
      <c r="E403" s="216"/>
      <c r="F403" s="216"/>
      <c r="G403" s="2" t="s">
        <v>1</v>
      </c>
    </row>
    <row r="404" spans="1:46" s="4" customFormat="1" ht="20" x14ac:dyDescent="0.25">
      <c r="A404" s="12" t="s">
        <v>341</v>
      </c>
      <c r="B404" s="3" t="s">
        <v>131</v>
      </c>
      <c r="C404" s="205" t="s">
        <v>2</v>
      </c>
      <c r="D404" s="206"/>
      <c r="E404" s="206"/>
      <c r="F404" s="207"/>
      <c r="G404" s="28" t="str">
        <f>IF(OR(C404=Controlemeldingen!$B$8,ISBLANK(C404)),Controlemeldingen!$A$8,"")</f>
        <v>Maak een keuze uit het drop-down menu</v>
      </c>
    </row>
    <row r="405" spans="1:46" s="164" customFormat="1" ht="14.5" x14ac:dyDescent="0.35">
      <c r="A405" s="165"/>
      <c r="C405" s="167"/>
      <c r="D405" s="167"/>
      <c r="E405" s="167"/>
      <c r="F405" s="167"/>
    </row>
    <row r="406" spans="1:46" s="85" customFormat="1" x14ac:dyDescent="0.25">
      <c r="A406" s="86"/>
      <c r="C406" s="136"/>
      <c r="D406" s="136"/>
      <c r="E406" s="136"/>
      <c r="F406" s="136"/>
      <c r="I406" s="100"/>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row>
    <row r="407" spans="1:46" s="85" customFormat="1" ht="20" x14ac:dyDescent="0.25">
      <c r="A407" s="12" t="s">
        <v>541</v>
      </c>
      <c r="B407" s="3" t="s">
        <v>1007</v>
      </c>
      <c r="C407" s="234" t="s">
        <v>0</v>
      </c>
      <c r="D407" s="234"/>
      <c r="E407" s="234"/>
      <c r="F407" s="234"/>
      <c r="G407" s="99" t="s">
        <v>1</v>
      </c>
      <c r="H407" s="12"/>
      <c r="I407" s="100"/>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row>
    <row r="408" spans="1:46" s="85" customFormat="1" ht="13.5" customHeight="1" x14ac:dyDescent="0.25">
      <c r="A408" s="12" t="s">
        <v>618</v>
      </c>
      <c r="B408" s="3" t="s">
        <v>542</v>
      </c>
      <c r="C408" s="205" t="s">
        <v>2</v>
      </c>
      <c r="D408" s="206"/>
      <c r="E408" s="206"/>
      <c r="F408" s="207"/>
      <c r="G408" s="28" t="str">
        <f>IF(OR(C408=Controlemeldingen!$B$8,ISBLANK(C408)),Controlemeldingen!$A$8,"")</f>
        <v>Maak een keuze uit het drop-down menu</v>
      </c>
      <c r="I408" s="100"/>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row>
    <row r="409" spans="1:46" s="85" customFormat="1" ht="13.5" customHeight="1" x14ac:dyDescent="0.25">
      <c r="A409" s="12" t="s">
        <v>619</v>
      </c>
      <c r="B409" s="3" t="s">
        <v>543</v>
      </c>
      <c r="C409" s="205" t="s">
        <v>2</v>
      </c>
      <c r="D409" s="206"/>
      <c r="E409" s="206"/>
      <c r="F409" s="207"/>
      <c r="G409" s="28" t="str">
        <f>IF(OR(C409=Controlemeldingen!$B$8,ISBLANK(C409)),Controlemeldingen!$A$8,"")</f>
        <v>Maak een keuze uit het drop-down menu</v>
      </c>
      <c r="I409" s="100"/>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row>
    <row r="410" spans="1:46" s="85" customFormat="1" ht="13.5" customHeight="1" x14ac:dyDescent="0.25">
      <c r="A410" s="12" t="s">
        <v>620</v>
      </c>
      <c r="B410" s="3" t="s">
        <v>544</v>
      </c>
      <c r="C410" s="205" t="s">
        <v>2</v>
      </c>
      <c r="D410" s="206"/>
      <c r="E410" s="206"/>
      <c r="F410" s="207"/>
      <c r="G410" s="28" t="str">
        <f>IF(OR(C410=Controlemeldingen!$B$8,ISBLANK(C410)),Controlemeldingen!$A$8,"")</f>
        <v>Maak een keuze uit het drop-down menu</v>
      </c>
      <c r="I410" s="100"/>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row>
    <row r="411" spans="1:46" s="85" customFormat="1" ht="13.5" customHeight="1" x14ac:dyDescent="0.25">
      <c r="A411" s="12" t="s">
        <v>621</v>
      </c>
      <c r="B411" s="3" t="s">
        <v>1008</v>
      </c>
      <c r="C411" s="205" t="s">
        <v>2</v>
      </c>
      <c r="D411" s="206"/>
      <c r="E411" s="206"/>
      <c r="F411" s="207"/>
      <c r="G411" s="28" t="str">
        <f>IF(OR(C411=Controlemeldingen!$B$8,ISBLANK(C411)),Controlemeldingen!$A$8,"")</f>
        <v>Maak een keuze uit het drop-down menu</v>
      </c>
      <c r="I411" s="100"/>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row>
    <row r="412" spans="1:46" s="85" customFormat="1" ht="13.5" customHeight="1" x14ac:dyDescent="0.25">
      <c r="A412" s="12" t="s">
        <v>1012</v>
      </c>
      <c r="B412" s="3" t="s">
        <v>1009</v>
      </c>
      <c r="C412" s="205" t="s">
        <v>2</v>
      </c>
      <c r="D412" s="206"/>
      <c r="E412" s="206"/>
      <c r="F412" s="207"/>
      <c r="G412" s="28" t="str">
        <f>IF(OR(C412=Controlemeldingen!$B$8,ISBLANK(C412)),Controlemeldingen!$A$8,"")</f>
        <v>Maak een keuze uit het drop-down menu</v>
      </c>
      <c r="I412" s="100"/>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row>
    <row r="413" spans="1:46" s="85" customFormat="1" ht="13.5" customHeight="1" x14ac:dyDescent="0.25">
      <c r="A413" s="12" t="s">
        <v>1013</v>
      </c>
      <c r="B413" s="3" t="s">
        <v>1744</v>
      </c>
      <c r="C413" s="205" t="s">
        <v>2</v>
      </c>
      <c r="D413" s="206"/>
      <c r="E413" s="206"/>
      <c r="F413" s="207"/>
      <c r="G413" s="28" t="str">
        <f>IF(OR(C413=Controlemeldingen!$B$8,ISBLANK(C413)),Controlemeldingen!$A$8,"")</f>
        <v>Maak een keuze uit het drop-down menu</v>
      </c>
      <c r="I413" s="100"/>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row>
    <row r="414" spans="1:46" s="85" customFormat="1" ht="13.5" customHeight="1" x14ac:dyDescent="0.25">
      <c r="A414" s="12" t="s">
        <v>1014</v>
      </c>
      <c r="B414" s="3" t="s">
        <v>1010</v>
      </c>
      <c r="C414" s="205" t="s">
        <v>2</v>
      </c>
      <c r="D414" s="206"/>
      <c r="E414" s="206"/>
      <c r="F414" s="207"/>
      <c r="G414" s="28" t="str">
        <f>IF(OR(C414=Controlemeldingen!$B$8,ISBLANK(C414)),Controlemeldingen!$A$8,"")</f>
        <v>Maak een keuze uit het drop-down menu</v>
      </c>
      <c r="I414" s="100"/>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1"/>
      <c r="AR414" s="101"/>
      <c r="AS414" s="101"/>
      <c r="AT414" s="101"/>
    </row>
    <row r="415" spans="1:46" s="85" customFormat="1" x14ac:dyDescent="0.25">
      <c r="A415" s="86"/>
      <c r="C415" s="136"/>
      <c r="D415" s="136"/>
      <c r="E415" s="136"/>
      <c r="F415" s="136"/>
      <c r="I415" s="100"/>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row>
    <row r="416" spans="1:46" s="85" customFormat="1" ht="20" x14ac:dyDescent="0.25">
      <c r="A416" s="12" t="s">
        <v>545</v>
      </c>
      <c r="B416" s="3" t="s">
        <v>1011</v>
      </c>
      <c r="C416" s="216" t="s">
        <v>0</v>
      </c>
      <c r="D416" s="216"/>
      <c r="E416" s="216"/>
      <c r="F416" s="216"/>
      <c r="G416" s="99" t="s">
        <v>1</v>
      </c>
      <c r="H416" s="12"/>
      <c r="I416" s="100"/>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row>
    <row r="417" spans="1:46" s="85" customFormat="1" x14ac:dyDescent="0.25">
      <c r="A417" s="12" t="s">
        <v>1016</v>
      </c>
      <c r="B417" s="3" t="s">
        <v>542</v>
      </c>
      <c r="C417" s="205" t="s">
        <v>40</v>
      </c>
      <c r="D417" s="206"/>
      <c r="E417" s="206"/>
      <c r="F417" s="207"/>
      <c r="G417" s="28" t="str">
        <f>IF(OR(C417=Controlemeldingen!$B$16,ISBLANK(C417)),Controlemeldingen!$A$11,"")</f>
        <v>Vermeld (optioneel) een toelichting</v>
      </c>
      <c r="I417" s="100"/>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row>
    <row r="418" spans="1:46" s="85" customFormat="1" ht="13.5" customHeight="1" x14ac:dyDescent="0.25">
      <c r="A418" s="12" t="s">
        <v>1017</v>
      </c>
      <c r="B418" s="3" t="s">
        <v>543</v>
      </c>
      <c r="C418" s="205" t="s">
        <v>40</v>
      </c>
      <c r="D418" s="206"/>
      <c r="E418" s="206"/>
      <c r="F418" s="207"/>
      <c r="G418" s="28" t="str">
        <f>IF(OR(C418=Controlemeldingen!$B$16,ISBLANK(C418)),Controlemeldingen!$A$11,"")</f>
        <v>Vermeld (optioneel) een toelichting</v>
      </c>
      <c r="I418" s="100"/>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row>
    <row r="419" spans="1:46" s="85" customFormat="1" ht="13.5" customHeight="1" x14ac:dyDescent="0.25">
      <c r="A419" s="12" t="s">
        <v>1018</v>
      </c>
      <c r="B419" s="3" t="s">
        <v>544</v>
      </c>
      <c r="C419" s="205" t="s">
        <v>40</v>
      </c>
      <c r="D419" s="206"/>
      <c r="E419" s="206"/>
      <c r="F419" s="207"/>
      <c r="G419" s="28" t="str">
        <f>IF(OR(C419=Controlemeldingen!$B$16,ISBLANK(C419)),Controlemeldingen!$A$11,"")</f>
        <v>Vermeld (optioneel) een toelichting</v>
      </c>
      <c r="I419" s="100"/>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row>
    <row r="420" spans="1:46" s="85" customFormat="1" ht="13.5" customHeight="1" x14ac:dyDescent="0.25">
      <c r="A420" s="12" t="s">
        <v>1019</v>
      </c>
      <c r="B420" s="3" t="s">
        <v>1008</v>
      </c>
      <c r="C420" s="205" t="s">
        <v>40</v>
      </c>
      <c r="D420" s="206"/>
      <c r="E420" s="206"/>
      <c r="F420" s="207"/>
      <c r="G420" s="28" t="str">
        <f>IF(OR(C420=Controlemeldingen!$B$16,ISBLANK(C420)),Controlemeldingen!$A$11,"")</f>
        <v>Vermeld (optioneel) een toelichting</v>
      </c>
      <c r="I420" s="100"/>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row>
    <row r="421" spans="1:46" s="85" customFormat="1" ht="13.5" customHeight="1" x14ac:dyDescent="0.25">
      <c r="A421" s="12" t="s">
        <v>1020</v>
      </c>
      <c r="B421" s="3" t="s">
        <v>1009</v>
      </c>
      <c r="C421" s="205" t="s">
        <v>40</v>
      </c>
      <c r="D421" s="206"/>
      <c r="E421" s="206"/>
      <c r="F421" s="207"/>
      <c r="G421" s="28" t="str">
        <f>IF(OR(C421=Controlemeldingen!$B$16,ISBLANK(C421)),Controlemeldingen!$A$11,"")</f>
        <v>Vermeld (optioneel) een toelichting</v>
      </c>
      <c r="I421" s="100"/>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row>
    <row r="422" spans="1:46" s="85" customFormat="1" ht="13.5" customHeight="1" x14ac:dyDescent="0.25">
      <c r="A422" s="12" t="s">
        <v>1132</v>
      </c>
      <c r="B422" s="3" t="s">
        <v>1744</v>
      </c>
      <c r="C422" s="205" t="s">
        <v>40</v>
      </c>
      <c r="D422" s="206"/>
      <c r="E422" s="206"/>
      <c r="F422" s="207"/>
      <c r="G422" s="28" t="str">
        <f>IF(OR(C422=Controlemeldingen!$B$16,ISBLANK(C422)),Controlemeldingen!$A$11,"")</f>
        <v>Vermeld (optioneel) een toelichting</v>
      </c>
      <c r="I422" s="100"/>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row>
    <row r="423" spans="1:46" s="85" customFormat="1" ht="13.5" customHeight="1" x14ac:dyDescent="0.25">
      <c r="A423" s="12" t="s">
        <v>1133</v>
      </c>
      <c r="B423" s="3" t="s">
        <v>1010</v>
      </c>
      <c r="C423" s="205" t="s">
        <v>40</v>
      </c>
      <c r="D423" s="206"/>
      <c r="E423" s="206"/>
      <c r="F423" s="207"/>
      <c r="G423" s="28" t="str">
        <f>IF(OR(C423=Controlemeldingen!$B$16,ISBLANK(C423)),Controlemeldingen!$A$11,"")</f>
        <v>Vermeld (optioneel) een toelichting</v>
      </c>
      <c r="I423" s="100"/>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row>
    <row r="424" spans="1:46" s="85" customFormat="1" x14ac:dyDescent="0.25">
      <c r="A424" s="86"/>
      <c r="C424" s="136"/>
      <c r="D424" s="136"/>
      <c r="E424" s="136"/>
      <c r="F424" s="136"/>
      <c r="I424" s="100"/>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row>
    <row r="425" spans="1:46" s="85" customFormat="1" ht="40" x14ac:dyDescent="0.25">
      <c r="A425" s="12" t="s">
        <v>342</v>
      </c>
      <c r="B425" s="3" t="s">
        <v>1015</v>
      </c>
      <c r="C425" s="216" t="s">
        <v>0</v>
      </c>
      <c r="D425" s="216"/>
      <c r="E425" s="216"/>
      <c r="F425" s="216"/>
      <c r="G425" s="99" t="s">
        <v>1</v>
      </c>
      <c r="H425" s="12"/>
      <c r="I425" s="100"/>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row>
    <row r="426" spans="1:46" s="85" customFormat="1" ht="13.5" customHeight="1" x14ac:dyDescent="0.25">
      <c r="A426" s="12" t="s">
        <v>1021</v>
      </c>
      <c r="B426" s="3" t="s">
        <v>546</v>
      </c>
      <c r="C426" s="205" t="s">
        <v>2</v>
      </c>
      <c r="D426" s="206"/>
      <c r="E426" s="206"/>
      <c r="F426" s="207"/>
      <c r="G426" s="28" t="str">
        <f>IF(OR(C426=Controlemeldingen!$B$8,ISBLANK(C426)),Controlemeldingen!$A$8,"")</f>
        <v>Maak een keuze uit het drop-down menu</v>
      </c>
      <c r="I426" s="100"/>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row>
    <row r="427" spans="1:46" s="85" customFormat="1" ht="13.5" customHeight="1" x14ac:dyDescent="0.25">
      <c r="A427" s="12" t="s">
        <v>1022</v>
      </c>
      <c r="B427" s="3" t="s">
        <v>128</v>
      </c>
      <c r="C427" s="205" t="s">
        <v>2</v>
      </c>
      <c r="D427" s="206"/>
      <c r="E427" s="206"/>
      <c r="F427" s="207"/>
      <c r="G427" s="28" t="str">
        <f>IF(OR(C427=Controlemeldingen!$B$8,ISBLANK(C427)),Controlemeldingen!$A$8,"")</f>
        <v>Maak een keuze uit het drop-down menu</v>
      </c>
      <c r="I427" s="100"/>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row>
    <row r="428" spans="1:46" s="85" customFormat="1" ht="13.5" customHeight="1" x14ac:dyDescent="0.25">
      <c r="A428" s="12" t="s">
        <v>1023</v>
      </c>
      <c r="B428" s="3" t="s">
        <v>114</v>
      </c>
      <c r="C428" s="205" t="s">
        <v>2</v>
      </c>
      <c r="D428" s="206"/>
      <c r="E428" s="206"/>
      <c r="F428" s="207"/>
      <c r="G428" s="28" t="str">
        <f>IF(OR(C428=Controlemeldingen!$B$8,ISBLANK(C428)),Controlemeldingen!$A$8,"")</f>
        <v>Maak een keuze uit het drop-down menu</v>
      </c>
      <c r="I428" s="100"/>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row>
    <row r="429" spans="1:46" s="85" customFormat="1" ht="13.5" customHeight="1" x14ac:dyDescent="0.25">
      <c r="A429" s="12" t="s">
        <v>1024</v>
      </c>
      <c r="B429" s="3" t="s">
        <v>129</v>
      </c>
      <c r="C429" s="205" t="s">
        <v>2</v>
      </c>
      <c r="D429" s="206"/>
      <c r="E429" s="206"/>
      <c r="F429" s="207"/>
      <c r="G429" s="28" t="str">
        <f>IF(OR(C429=Controlemeldingen!$B$8,ISBLANK(C429)),Controlemeldingen!$A$8,"")</f>
        <v>Maak een keuze uit het drop-down menu</v>
      </c>
      <c r="I429" s="100"/>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row>
    <row r="430" spans="1:46" s="85" customFormat="1" ht="13.5" customHeight="1" x14ac:dyDescent="0.25">
      <c r="A430" s="12" t="s">
        <v>1134</v>
      </c>
      <c r="B430" s="3" t="s">
        <v>130</v>
      </c>
      <c r="C430" s="205" t="s">
        <v>2</v>
      </c>
      <c r="D430" s="206"/>
      <c r="E430" s="206"/>
      <c r="F430" s="207"/>
      <c r="G430" s="28" t="str">
        <f>IF(OR(C430=Controlemeldingen!$B$8,ISBLANK(C430)),Controlemeldingen!$A$8,"")</f>
        <v>Maak een keuze uit het drop-down menu</v>
      </c>
      <c r="I430" s="100"/>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row>
    <row r="431" spans="1:46" s="85" customFormat="1" x14ac:dyDescent="0.25">
      <c r="A431" s="86"/>
      <c r="C431" s="136"/>
      <c r="D431" s="136"/>
      <c r="E431" s="136"/>
      <c r="F431" s="136"/>
      <c r="I431" s="100"/>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row>
    <row r="432" spans="1:46" s="85" customFormat="1" ht="20" x14ac:dyDescent="0.25">
      <c r="A432" s="12" t="s">
        <v>547</v>
      </c>
      <c r="B432" s="3" t="s">
        <v>1745</v>
      </c>
      <c r="C432" s="216" t="s">
        <v>135</v>
      </c>
      <c r="D432" s="216"/>
      <c r="E432" s="216"/>
      <c r="F432" s="216"/>
      <c r="G432" s="99" t="s">
        <v>1</v>
      </c>
      <c r="H432" s="12"/>
      <c r="I432" s="100"/>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row>
    <row r="433" spans="1:46" s="85" customFormat="1" x14ac:dyDescent="0.25">
      <c r="A433" s="12" t="s">
        <v>1026</v>
      </c>
      <c r="B433" s="3" t="s">
        <v>548</v>
      </c>
      <c r="C433" s="205"/>
      <c r="D433" s="206"/>
      <c r="E433" s="206"/>
      <c r="F433" s="207"/>
      <c r="G433" s="28" t="str">
        <f>IF(ISNUMBER(C433),"",Controlemeldingen!$A$9)</f>
        <v>Voer een aantal (of 0) in</v>
      </c>
      <c r="H433" s="12"/>
      <c r="I433" s="100"/>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101"/>
      <c r="AL433" s="101"/>
      <c r="AM433" s="101"/>
      <c r="AN433" s="101"/>
      <c r="AO433" s="101"/>
      <c r="AP433" s="101"/>
      <c r="AQ433" s="101"/>
      <c r="AR433" s="101"/>
      <c r="AS433" s="101"/>
      <c r="AT433" s="101"/>
    </row>
    <row r="434" spans="1:46" s="85" customFormat="1" x14ac:dyDescent="0.25">
      <c r="A434" s="12" t="s">
        <v>1027</v>
      </c>
      <c r="B434" s="3" t="s">
        <v>549</v>
      </c>
      <c r="C434" s="205"/>
      <c r="D434" s="206"/>
      <c r="E434" s="206"/>
      <c r="F434" s="207"/>
      <c r="G434" s="28" t="str">
        <f>IF(ISNUMBER(C434),"",Controlemeldingen!$A$9)</f>
        <v>Voer een aantal (of 0) in</v>
      </c>
      <c r="I434" s="100"/>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1"/>
      <c r="AR434" s="101"/>
      <c r="AS434" s="101"/>
      <c r="AT434" s="101"/>
    </row>
    <row r="435" spans="1:46" s="85" customFormat="1" x14ac:dyDescent="0.25">
      <c r="A435" s="12" t="s">
        <v>1028</v>
      </c>
      <c r="B435" s="3" t="s">
        <v>550</v>
      </c>
      <c r="C435" s="205"/>
      <c r="D435" s="206"/>
      <c r="E435" s="206"/>
      <c r="F435" s="207"/>
      <c r="G435" s="28" t="str">
        <f>IF(ISNUMBER(C435),"",Controlemeldingen!$A$9)</f>
        <v>Voer een aantal (of 0) in</v>
      </c>
      <c r="I435" s="100"/>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row>
    <row r="436" spans="1:46" s="85" customFormat="1" x14ac:dyDescent="0.25">
      <c r="A436" s="12" t="s">
        <v>1029</v>
      </c>
      <c r="B436" s="3" t="s">
        <v>551</v>
      </c>
      <c r="C436" s="205"/>
      <c r="D436" s="206"/>
      <c r="E436" s="206"/>
      <c r="F436" s="207"/>
      <c r="G436" s="28" t="str">
        <f>IF(ISNUMBER(C436),"",Controlemeldingen!$A$9)</f>
        <v>Voer een aantal (of 0) in</v>
      </c>
      <c r="I436" s="100"/>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row>
    <row r="437" spans="1:46" s="85" customFormat="1" x14ac:dyDescent="0.25">
      <c r="A437" s="86"/>
      <c r="C437" s="136"/>
      <c r="D437" s="136"/>
      <c r="E437" s="136"/>
      <c r="F437" s="136"/>
      <c r="I437" s="100"/>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row>
    <row r="438" spans="1:46" s="85" customFormat="1" x14ac:dyDescent="0.25">
      <c r="A438" s="12" t="s">
        <v>552</v>
      </c>
      <c r="B438" s="3" t="s">
        <v>1025</v>
      </c>
      <c r="C438" s="216" t="s">
        <v>135</v>
      </c>
      <c r="D438" s="216"/>
      <c r="E438" s="216"/>
      <c r="F438" s="216"/>
      <c r="G438" s="99" t="s">
        <v>1</v>
      </c>
      <c r="H438" s="12"/>
      <c r="I438" s="100"/>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row>
    <row r="439" spans="1:46" s="85" customFormat="1" x14ac:dyDescent="0.25">
      <c r="A439" s="12" t="s">
        <v>1135</v>
      </c>
      <c r="B439" s="3" t="s">
        <v>548</v>
      </c>
      <c r="C439" s="205"/>
      <c r="D439" s="206"/>
      <c r="E439" s="206"/>
      <c r="F439" s="207"/>
      <c r="G439" s="28" t="str">
        <f>IF(ISNUMBER(C439),"",Controlemeldingen!$A$9)</f>
        <v>Voer een aantal (of 0) in</v>
      </c>
      <c r="H439" s="12"/>
      <c r="I439" s="100"/>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row>
    <row r="440" spans="1:46" s="85" customFormat="1" x14ac:dyDescent="0.25">
      <c r="A440" s="12" t="s">
        <v>1136</v>
      </c>
      <c r="B440" s="3" t="s">
        <v>549</v>
      </c>
      <c r="C440" s="205"/>
      <c r="D440" s="206"/>
      <c r="E440" s="206"/>
      <c r="F440" s="207"/>
      <c r="G440" s="28" t="str">
        <f>IF(ISNUMBER(C440),"",Controlemeldingen!$A$9)</f>
        <v>Voer een aantal (of 0) in</v>
      </c>
      <c r="I440" s="100"/>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row>
    <row r="441" spans="1:46" s="85" customFormat="1" x14ac:dyDescent="0.25">
      <c r="A441" s="12" t="s">
        <v>1137</v>
      </c>
      <c r="B441" s="3" t="s">
        <v>550</v>
      </c>
      <c r="C441" s="205"/>
      <c r="D441" s="206"/>
      <c r="E441" s="206"/>
      <c r="F441" s="207"/>
      <c r="G441" s="28" t="str">
        <f>IF(ISNUMBER(C441),"",Controlemeldingen!$A$9)</f>
        <v>Voer een aantal (of 0) in</v>
      </c>
      <c r="I441" s="100"/>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row>
    <row r="442" spans="1:46" s="85" customFormat="1" x14ac:dyDescent="0.25">
      <c r="A442" s="12" t="s">
        <v>1138</v>
      </c>
      <c r="B442" s="3" t="s">
        <v>551</v>
      </c>
      <c r="C442" s="205"/>
      <c r="D442" s="206"/>
      <c r="E442" s="206"/>
      <c r="F442" s="207"/>
      <c r="G442" s="28" t="str">
        <f>IF(ISNUMBER(C442),"",Controlemeldingen!$A$9)</f>
        <v>Voer een aantal (of 0) in</v>
      </c>
      <c r="I442" s="100"/>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row>
    <row r="443" spans="1:46" s="164" customFormat="1" ht="14.5" x14ac:dyDescent="0.35">
      <c r="A443" s="165"/>
      <c r="C443" s="167"/>
      <c r="D443" s="167"/>
      <c r="E443" s="167"/>
      <c r="F443" s="167"/>
    </row>
    <row r="444" spans="1:46" s="85" customFormat="1" x14ac:dyDescent="0.25">
      <c r="A444" s="93"/>
      <c r="C444" s="216" t="s">
        <v>0</v>
      </c>
      <c r="D444" s="216"/>
      <c r="E444" s="216"/>
      <c r="F444" s="216"/>
      <c r="G444" s="99" t="s">
        <v>1</v>
      </c>
      <c r="I444" s="100"/>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row>
    <row r="445" spans="1:46" s="85" customFormat="1" ht="30" x14ac:dyDescent="0.25">
      <c r="A445" s="12" t="s">
        <v>575</v>
      </c>
      <c r="B445" s="3" t="s">
        <v>1030</v>
      </c>
      <c r="C445" s="205" t="s">
        <v>2</v>
      </c>
      <c r="D445" s="206"/>
      <c r="E445" s="206"/>
      <c r="F445" s="207"/>
      <c r="G445" s="28" t="str">
        <f>IF(OR(C445=Controlemeldingen!$B$8,ISBLANK(C445)),Controlemeldingen!$A$8,"")</f>
        <v>Maak een keuze uit het drop-down menu</v>
      </c>
      <c r="I445" s="100"/>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c r="AJ445" s="101"/>
      <c r="AK445" s="101"/>
      <c r="AL445" s="101"/>
      <c r="AM445" s="101"/>
      <c r="AN445" s="101"/>
      <c r="AO445" s="101"/>
      <c r="AP445" s="101"/>
      <c r="AQ445" s="101"/>
      <c r="AR445" s="101"/>
      <c r="AS445" s="101"/>
      <c r="AT445" s="101"/>
    </row>
    <row r="446" spans="1:46" s="85" customFormat="1" x14ac:dyDescent="0.25">
      <c r="A446" s="86"/>
      <c r="C446" s="136"/>
      <c r="D446" s="136"/>
      <c r="E446" s="136"/>
      <c r="F446" s="136"/>
      <c r="I446" s="100"/>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c r="AJ446" s="101"/>
      <c r="AK446" s="101"/>
      <c r="AL446" s="101"/>
      <c r="AM446" s="101"/>
      <c r="AN446" s="101"/>
      <c r="AO446" s="101"/>
      <c r="AP446" s="101"/>
      <c r="AQ446" s="101"/>
      <c r="AR446" s="101"/>
      <c r="AS446" s="101"/>
      <c r="AT446" s="101"/>
    </row>
    <row r="447" spans="1:46" s="85" customFormat="1" x14ac:dyDescent="0.25">
      <c r="A447" s="93"/>
      <c r="C447" s="216" t="s">
        <v>0</v>
      </c>
      <c r="D447" s="216"/>
      <c r="E447" s="216"/>
      <c r="F447" s="216"/>
      <c r="G447" s="99" t="s">
        <v>1</v>
      </c>
      <c r="I447" s="100"/>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row>
    <row r="448" spans="1:46" s="85" customFormat="1" ht="30" x14ac:dyDescent="0.25">
      <c r="A448" s="12" t="s">
        <v>576</v>
      </c>
      <c r="B448" s="3" t="s">
        <v>1031</v>
      </c>
      <c r="C448" s="205" t="s">
        <v>2</v>
      </c>
      <c r="D448" s="206"/>
      <c r="E448" s="206"/>
      <c r="F448" s="207"/>
      <c r="G448" s="28" t="str">
        <f>IF(OR(C448=Controlemeldingen!$B$8,ISBLANK(C448)),Controlemeldingen!$A$8,"")</f>
        <v>Maak een keuze uit het drop-down menu</v>
      </c>
      <c r="I448" s="100"/>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row>
    <row r="449" spans="1:46" s="85" customFormat="1" x14ac:dyDescent="0.25">
      <c r="A449" s="86"/>
      <c r="C449" s="136"/>
      <c r="D449" s="136"/>
      <c r="E449" s="136"/>
      <c r="F449" s="136"/>
      <c r="I449" s="100"/>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row>
    <row r="450" spans="1:46" s="85" customFormat="1" x14ac:dyDescent="0.25">
      <c r="A450" s="93"/>
      <c r="C450" s="216" t="s">
        <v>0</v>
      </c>
      <c r="D450" s="216"/>
      <c r="E450" s="216"/>
      <c r="F450" s="216"/>
      <c r="G450" s="99" t="s">
        <v>1</v>
      </c>
      <c r="I450" s="100"/>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row>
    <row r="451" spans="1:46" s="85" customFormat="1" ht="20" x14ac:dyDescent="0.25">
      <c r="A451" s="12" t="s">
        <v>577</v>
      </c>
      <c r="B451" s="3" t="s">
        <v>1032</v>
      </c>
      <c r="C451" s="205" t="s">
        <v>2</v>
      </c>
      <c r="D451" s="206"/>
      <c r="E451" s="206"/>
      <c r="F451" s="207"/>
      <c r="G451" s="28" t="str">
        <f>IF(OR(C451=Controlemeldingen!$B$8,ISBLANK(C451)),Controlemeldingen!$A$8,"")</f>
        <v>Maak een keuze uit het drop-down menu</v>
      </c>
      <c r="I451" s="100"/>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row>
    <row r="452" spans="1:46" s="85" customFormat="1" x14ac:dyDescent="0.25">
      <c r="A452" s="12"/>
      <c r="B452" s="12"/>
      <c r="C452" s="216" t="s">
        <v>0</v>
      </c>
      <c r="D452" s="216"/>
      <c r="E452" s="216"/>
      <c r="F452" s="216"/>
      <c r="G452" s="99" t="s">
        <v>1</v>
      </c>
      <c r="H452" s="12"/>
      <c r="I452" s="100"/>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row>
    <row r="453" spans="1:46" s="85" customFormat="1" ht="30" x14ac:dyDescent="0.25">
      <c r="A453" s="12" t="s">
        <v>553</v>
      </c>
      <c r="B453" s="3" t="s">
        <v>554</v>
      </c>
      <c r="C453" s="205" t="s">
        <v>40</v>
      </c>
      <c r="D453" s="206"/>
      <c r="E453" s="206"/>
      <c r="F453" s="207"/>
      <c r="G453" s="28" t="str">
        <f>IF(OR(C453=Controlemeldingen!$B$16,ISBLANK(C453)),Controlemeldingen!$A$11,"")</f>
        <v>Vermeld (optioneel) een toelichting</v>
      </c>
      <c r="I453" s="100"/>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1"/>
      <c r="AR453" s="101"/>
      <c r="AS453" s="101"/>
      <c r="AT453" s="101"/>
    </row>
    <row r="454" spans="1:46" s="85" customFormat="1" x14ac:dyDescent="0.25">
      <c r="A454" s="86"/>
      <c r="C454" s="136"/>
      <c r="D454" s="136"/>
      <c r="E454" s="136"/>
      <c r="F454" s="136"/>
      <c r="I454" s="100"/>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row>
    <row r="455" spans="1:46" s="85" customFormat="1" x14ac:dyDescent="0.25">
      <c r="A455" s="86"/>
      <c r="B455" s="120" t="s">
        <v>132</v>
      </c>
      <c r="C455" s="136"/>
      <c r="D455" s="136"/>
      <c r="E455" s="136"/>
      <c r="F455" s="136"/>
      <c r="I455" s="100"/>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row>
    <row r="456" spans="1:46" s="85" customFormat="1" x14ac:dyDescent="0.25">
      <c r="A456" s="86"/>
      <c r="C456" s="136"/>
      <c r="D456" s="136"/>
      <c r="E456" s="136"/>
      <c r="F456" s="136"/>
      <c r="I456" s="100"/>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row>
    <row r="457" spans="1:46" s="85" customFormat="1" ht="20" x14ac:dyDescent="0.25">
      <c r="A457" s="12" t="s">
        <v>555</v>
      </c>
      <c r="B457" s="3" t="s">
        <v>1033</v>
      </c>
      <c r="C457" s="216" t="s">
        <v>135</v>
      </c>
      <c r="D457" s="216"/>
      <c r="E457" s="216"/>
      <c r="F457" s="216"/>
      <c r="G457" s="99" t="s">
        <v>1</v>
      </c>
      <c r="H457" s="12"/>
      <c r="I457" s="100"/>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row>
    <row r="458" spans="1:46" s="85" customFormat="1" x14ac:dyDescent="0.25">
      <c r="A458" s="12" t="s">
        <v>596</v>
      </c>
      <c r="B458" s="3" t="s">
        <v>542</v>
      </c>
      <c r="C458" s="235" t="s">
        <v>2</v>
      </c>
      <c r="D458" s="236"/>
      <c r="E458" s="236"/>
      <c r="F458" s="237"/>
      <c r="G458" s="28" t="str">
        <f>IF(OR(C458=Controlemeldingen!$B$8,ISBLANK(C458)),Controlemeldingen!$A$8,"")</f>
        <v>Maak een keuze uit het drop-down menu</v>
      </c>
      <c r="I458" s="100"/>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row>
    <row r="459" spans="1:46" s="85" customFormat="1" ht="13.5" customHeight="1" x14ac:dyDescent="0.25">
      <c r="A459" s="12" t="s">
        <v>597</v>
      </c>
      <c r="B459" s="3" t="s">
        <v>543</v>
      </c>
      <c r="C459" s="235" t="s">
        <v>2</v>
      </c>
      <c r="D459" s="236"/>
      <c r="E459" s="236"/>
      <c r="F459" s="237"/>
      <c r="G459" s="28" t="str">
        <f>IF(OR(C459=Controlemeldingen!$B$8,ISBLANK(C459)),Controlemeldingen!$A$8,"")</f>
        <v>Maak een keuze uit het drop-down menu</v>
      </c>
      <c r="I459" s="100"/>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row>
    <row r="460" spans="1:46" s="85" customFormat="1" ht="13.5" customHeight="1" x14ac:dyDescent="0.25">
      <c r="A460" s="12" t="s">
        <v>598</v>
      </c>
      <c r="B460" s="3" t="s">
        <v>544</v>
      </c>
      <c r="C460" s="235" t="s">
        <v>2</v>
      </c>
      <c r="D460" s="236"/>
      <c r="E460" s="236"/>
      <c r="F460" s="237"/>
      <c r="G460" s="28" t="str">
        <f>IF(OR(C460=Controlemeldingen!$B$8,ISBLANK(C460)),Controlemeldingen!$A$8,"")</f>
        <v>Maak een keuze uit het drop-down menu</v>
      </c>
      <c r="I460" s="100"/>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row>
    <row r="461" spans="1:46" s="85" customFormat="1" ht="13.5" customHeight="1" x14ac:dyDescent="0.25">
      <c r="A461" s="12" t="s">
        <v>599</v>
      </c>
      <c r="B461" s="3" t="s">
        <v>1008</v>
      </c>
      <c r="C461" s="235" t="s">
        <v>2</v>
      </c>
      <c r="D461" s="236"/>
      <c r="E461" s="236"/>
      <c r="F461" s="237"/>
      <c r="G461" s="28" t="str">
        <f>IF(OR(C461=Controlemeldingen!$B$8,ISBLANK(C461)),Controlemeldingen!$A$8,"")</f>
        <v>Maak een keuze uit het drop-down menu</v>
      </c>
      <c r="I461" s="100"/>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row>
    <row r="462" spans="1:46" s="85" customFormat="1" ht="13.5" customHeight="1" x14ac:dyDescent="0.25">
      <c r="A462" s="12" t="s">
        <v>600</v>
      </c>
      <c r="B462" s="3" t="s">
        <v>1009</v>
      </c>
      <c r="C462" s="235" t="s">
        <v>2</v>
      </c>
      <c r="D462" s="236"/>
      <c r="E462" s="236"/>
      <c r="F462" s="237"/>
      <c r="G462" s="28" t="str">
        <f>IF(OR(C462=Controlemeldingen!$B$8,ISBLANK(C462)),Controlemeldingen!$A$8,"")</f>
        <v>Maak een keuze uit het drop-down menu</v>
      </c>
      <c r="I462" s="100"/>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row>
    <row r="463" spans="1:46" s="85" customFormat="1" ht="13.5" customHeight="1" x14ac:dyDescent="0.25">
      <c r="A463" s="12" t="s">
        <v>601</v>
      </c>
      <c r="B463" s="3" t="s">
        <v>1744</v>
      </c>
      <c r="C463" s="235" t="s">
        <v>2</v>
      </c>
      <c r="D463" s="236"/>
      <c r="E463" s="236"/>
      <c r="F463" s="237"/>
      <c r="G463" s="28" t="str">
        <f>IF(OR(C463=Controlemeldingen!$B$8,ISBLANK(C463)),Controlemeldingen!$A$8,"")</f>
        <v>Maak een keuze uit het drop-down menu</v>
      </c>
      <c r="I463" s="100"/>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row>
    <row r="464" spans="1:46" s="85" customFormat="1" ht="13.5" customHeight="1" x14ac:dyDescent="0.25">
      <c r="A464" s="12" t="s">
        <v>1034</v>
      </c>
      <c r="B464" s="3" t="s">
        <v>1010</v>
      </c>
      <c r="C464" s="235" t="s">
        <v>2</v>
      </c>
      <c r="D464" s="236"/>
      <c r="E464" s="236"/>
      <c r="F464" s="237"/>
      <c r="G464" s="28" t="str">
        <f>IF(OR(C464=Controlemeldingen!$B$8,ISBLANK(C464)),Controlemeldingen!$A$8,"")</f>
        <v>Maak een keuze uit het drop-down menu</v>
      </c>
      <c r="I464" s="100"/>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row>
    <row r="465" spans="1:46" s="85" customFormat="1" x14ac:dyDescent="0.25">
      <c r="A465" s="86"/>
      <c r="C465" s="136"/>
      <c r="D465" s="136"/>
      <c r="E465" s="136"/>
      <c r="F465" s="136"/>
      <c r="I465" s="100"/>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row>
    <row r="466" spans="1:46" s="85" customFormat="1" ht="20" x14ac:dyDescent="0.25">
      <c r="A466" s="12" t="s">
        <v>556</v>
      </c>
      <c r="B466" s="3" t="s">
        <v>557</v>
      </c>
      <c r="C466" s="216" t="s">
        <v>0</v>
      </c>
      <c r="D466" s="216"/>
      <c r="E466" s="216"/>
      <c r="F466" s="216"/>
      <c r="G466" s="99" t="s">
        <v>1</v>
      </c>
      <c r="H466" s="12"/>
      <c r="I466" s="100"/>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row>
    <row r="467" spans="1:46" s="85" customFormat="1" x14ac:dyDescent="0.25">
      <c r="A467" s="12" t="s">
        <v>622</v>
      </c>
      <c r="B467" s="3" t="s">
        <v>542</v>
      </c>
      <c r="C467" s="205" t="s">
        <v>40</v>
      </c>
      <c r="D467" s="206"/>
      <c r="E467" s="206"/>
      <c r="F467" s="207"/>
      <c r="G467" s="28" t="str">
        <f>IF(OR(C467=Controlemeldingen!$B$16,ISBLANK(C467)),Controlemeldingen!$A$11,"")</f>
        <v>Vermeld (optioneel) een toelichting</v>
      </c>
      <c r="I467" s="100"/>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row>
    <row r="468" spans="1:46" s="85" customFormat="1" ht="13.5" customHeight="1" x14ac:dyDescent="0.25">
      <c r="A468" s="12" t="s">
        <v>623</v>
      </c>
      <c r="B468" s="3" t="s">
        <v>543</v>
      </c>
      <c r="C468" s="205" t="s">
        <v>40</v>
      </c>
      <c r="D468" s="206"/>
      <c r="E468" s="206"/>
      <c r="F468" s="207"/>
      <c r="G468" s="28" t="str">
        <f>IF(OR(C468=Controlemeldingen!$B$16,ISBLANK(C468)),Controlemeldingen!$A$11,"")</f>
        <v>Vermeld (optioneel) een toelichting</v>
      </c>
      <c r="I468" s="100"/>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row>
    <row r="469" spans="1:46" s="85" customFormat="1" ht="13.5" customHeight="1" x14ac:dyDescent="0.25">
      <c r="A469" s="12" t="s">
        <v>624</v>
      </c>
      <c r="B469" s="3" t="s">
        <v>544</v>
      </c>
      <c r="C469" s="205" t="s">
        <v>40</v>
      </c>
      <c r="D469" s="206"/>
      <c r="E469" s="206"/>
      <c r="F469" s="207"/>
      <c r="G469" s="28" t="str">
        <f>IF(OR(C469=Controlemeldingen!$B$16,ISBLANK(C469)),Controlemeldingen!$A$11,"")</f>
        <v>Vermeld (optioneel) een toelichting</v>
      </c>
      <c r="I469" s="100"/>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row>
    <row r="470" spans="1:46" s="85" customFormat="1" ht="13.5" customHeight="1" x14ac:dyDescent="0.25">
      <c r="A470" s="12" t="s">
        <v>625</v>
      </c>
      <c r="B470" s="3" t="s">
        <v>1008</v>
      </c>
      <c r="C470" s="205" t="s">
        <v>40</v>
      </c>
      <c r="D470" s="206"/>
      <c r="E470" s="206"/>
      <c r="F470" s="207"/>
      <c r="G470" s="28" t="str">
        <f>IF(OR(C470=Controlemeldingen!$B$16,ISBLANK(C470)),Controlemeldingen!$A$11,"")</f>
        <v>Vermeld (optioneel) een toelichting</v>
      </c>
      <c r="I470" s="100"/>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row>
    <row r="471" spans="1:46" s="85" customFormat="1" ht="13.5" customHeight="1" x14ac:dyDescent="0.25">
      <c r="A471" s="12" t="s">
        <v>626</v>
      </c>
      <c r="B471" s="3" t="s">
        <v>1009</v>
      </c>
      <c r="C471" s="205" t="s">
        <v>40</v>
      </c>
      <c r="D471" s="206"/>
      <c r="E471" s="206"/>
      <c r="F471" s="207"/>
      <c r="G471" s="28" t="str">
        <f>IF(OR(C471=Controlemeldingen!$B$16,ISBLANK(C471)),Controlemeldingen!$A$11,"")</f>
        <v>Vermeld (optioneel) een toelichting</v>
      </c>
      <c r="I471" s="100"/>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row>
    <row r="472" spans="1:46" s="85" customFormat="1" ht="13.5" customHeight="1" x14ac:dyDescent="0.25">
      <c r="A472" s="12" t="s">
        <v>627</v>
      </c>
      <c r="B472" s="3" t="s">
        <v>1744</v>
      </c>
      <c r="C472" s="205" t="s">
        <v>40</v>
      </c>
      <c r="D472" s="206"/>
      <c r="E472" s="206"/>
      <c r="F472" s="207"/>
      <c r="G472" s="28" t="str">
        <f>IF(OR(C472=Controlemeldingen!$B$16,ISBLANK(C472)),Controlemeldingen!$A$11,"")</f>
        <v>Vermeld (optioneel) een toelichting</v>
      </c>
      <c r="I472" s="100"/>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row>
    <row r="473" spans="1:46" s="85" customFormat="1" ht="13.5" customHeight="1" x14ac:dyDescent="0.25">
      <c r="A473" s="12" t="s">
        <v>1037</v>
      </c>
      <c r="B473" s="3" t="s">
        <v>1010</v>
      </c>
      <c r="C473" s="205" t="s">
        <v>40</v>
      </c>
      <c r="D473" s="206"/>
      <c r="E473" s="206"/>
      <c r="F473" s="207"/>
      <c r="G473" s="28" t="str">
        <f>IF(OR(C473=Controlemeldingen!$B$16,ISBLANK(C473)),Controlemeldingen!$A$11,"")</f>
        <v>Vermeld (optioneel) een toelichting</v>
      </c>
      <c r="I473" s="100"/>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row>
    <row r="474" spans="1:46" s="85" customFormat="1" x14ac:dyDescent="0.25">
      <c r="A474" s="86"/>
      <c r="C474" s="136"/>
      <c r="D474" s="136"/>
      <c r="E474" s="136"/>
      <c r="F474" s="136"/>
      <c r="I474" s="100"/>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row>
    <row r="475" spans="1:46" s="85" customFormat="1" ht="50" x14ac:dyDescent="0.25">
      <c r="A475" s="12" t="s">
        <v>558</v>
      </c>
      <c r="B475" s="3" t="s">
        <v>1035</v>
      </c>
      <c r="C475" s="216" t="s">
        <v>0</v>
      </c>
      <c r="D475" s="216"/>
      <c r="E475" s="216"/>
      <c r="F475" s="216"/>
      <c r="G475" s="99" t="s">
        <v>1</v>
      </c>
      <c r="H475" s="12"/>
      <c r="I475" s="100"/>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row>
    <row r="476" spans="1:46" s="85" customFormat="1" x14ac:dyDescent="0.25">
      <c r="A476" s="12" t="s">
        <v>1038</v>
      </c>
      <c r="B476" s="3" t="s">
        <v>133</v>
      </c>
      <c r="C476" s="205" t="s">
        <v>2</v>
      </c>
      <c r="D476" s="206"/>
      <c r="E476" s="206"/>
      <c r="F476" s="207"/>
      <c r="G476" s="28" t="str">
        <f>IF(OR(C476=Controlemeldingen!$B$8,ISBLANK(C476)),Controlemeldingen!$A$8,"")</f>
        <v>Maak een keuze uit het drop-down menu</v>
      </c>
      <c r="I476" s="100"/>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row>
    <row r="477" spans="1:46" s="85" customFormat="1" ht="13.5" customHeight="1" x14ac:dyDescent="0.25">
      <c r="A477" s="12" t="s">
        <v>1039</v>
      </c>
      <c r="B477" s="3" t="s">
        <v>1036</v>
      </c>
      <c r="C477" s="205" t="s">
        <v>2</v>
      </c>
      <c r="D477" s="206"/>
      <c r="E477" s="206"/>
      <c r="F477" s="207"/>
      <c r="G477" s="28" t="str">
        <f>IF(OR(C477=Controlemeldingen!$B$8,ISBLANK(C477)),Controlemeldingen!$A$8,"")</f>
        <v>Maak een keuze uit het drop-down menu</v>
      </c>
      <c r="I477" s="100"/>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row>
    <row r="478" spans="1:46" s="85" customFormat="1" ht="13.5" customHeight="1" x14ac:dyDescent="0.25">
      <c r="A478" s="12" t="s">
        <v>1040</v>
      </c>
      <c r="B478" s="3" t="s">
        <v>559</v>
      </c>
      <c r="C478" s="205" t="s">
        <v>2</v>
      </c>
      <c r="D478" s="206"/>
      <c r="E478" s="206"/>
      <c r="F478" s="207"/>
      <c r="G478" s="28" t="str">
        <f>IF(OR(C478=Controlemeldingen!$B$8,ISBLANK(C478)),Controlemeldingen!$A$8,"")</f>
        <v>Maak een keuze uit het drop-down menu</v>
      </c>
      <c r="I478" s="100"/>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row>
    <row r="479" spans="1:46" s="85" customFormat="1" ht="13.5" customHeight="1" x14ac:dyDescent="0.25">
      <c r="A479" s="12" t="s">
        <v>1041</v>
      </c>
      <c r="B479" s="3" t="s">
        <v>128</v>
      </c>
      <c r="C479" s="205" t="s">
        <v>2</v>
      </c>
      <c r="D479" s="206"/>
      <c r="E479" s="206"/>
      <c r="F479" s="207"/>
      <c r="G479" s="28" t="str">
        <f>IF(OR(C479=Controlemeldingen!$B$8,ISBLANK(C479)),Controlemeldingen!$A$8,"")</f>
        <v>Maak een keuze uit het drop-down menu</v>
      </c>
      <c r="I479" s="100"/>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row>
    <row r="480" spans="1:46" s="85" customFormat="1" ht="13.5" customHeight="1" x14ac:dyDescent="0.25">
      <c r="A480" s="12" t="s">
        <v>1139</v>
      </c>
      <c r="B480" s="3" t="s">
        <v>114</v>
      </c>
      <c r="C480" s="205" t="s">
        <v>2</v>
      </c>
      <c r="D480" s="206"/>
      <c r="E480" s="206"/>
      <c r="F480" s="207"/>
      <c r="G480" s="28" t="str">
        <f>IF(OR(C480=Controlemeldingen!$B$8,ISBLANK(C480)),Controlemeldingen!$A$8,"")</f>
        <v>Maak een keuze uit het drop-down menu</v>
      </c>
      <c r="I480" s="100"/>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row>
    <row r="481" spans="1:46" s="85" customFormat="1" ht="13.5" customHeight="1" x14ac:dyDescent="0.25">
      <c r="A481" s="12" t="s">
        <v>1140</v>
      </c>
      <c r="B481" s="3" t="s">
        <v>129</v>
      </c>
      <c r="C481" s="205" t="s">
        <v>2</v>
      </c>
      <c r="D481" s="206"/>
      <c r="E481" s="206"/>
      <c r="F481" s="207"/>
      <c r="G481" s="28" t="str">
        <f>IF(OR(C481=Controlemeldingen!$B$8,ISBLANK(C481)),Controlemeldingen!$A$8,"")</f>
        <v>Maak een keuze uit het drop-down menu</v>
      </c>
      <c r="I481" s="100"/>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row>
    <row r="482" spans="1:46" s="85" customFormat="1" ht="13.5" customHeight="1" x14ac:dyDescent="0.25">
      <c r="A482" s="12" t="s">
        <v>1141</v>
      </c>
      <c r="B482" s="3" t="s">
        <v>134</v>
      </c>
      <c r="C482" s="205" t="s">
        <v>2</v>
      </c>
      <c r="D482" s="206"/>
      <c r="E482" s="206"/>
      <c r="F482" s="207"/>
      <c r="G482" s="28" t="str">
        <f>IF(OR(C482=Controlemeldingen!$B$8,ISBLANK(C482)),Controlemeldingen!$A$8,"")</f>
        <v>Maak een keuze uit het drop-down menu</v>
      </c>
      <c r="I482" s="100"/>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row>
    <row r="483" spans="1:46" s="85" customFormat="1" x14ac:dyDescent="0.25">
      <c r="A483" s="86"/>
      <c r="C483" s="136"/>
      <c r="D483" s="136"/>
      <c r="E483" s="136"/>
      <c r="F483" s="136"/>
      <c r="I483" s="100"/>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row>
    <row r="484" spans="1:46" s="85" customFormat="1" x14ac:dyDescent="0.25">
      <c r="A484" s="12" t="s">
        <v>578</v>
      </c>
      <c r="B484" s="3" t="s">
        <v>1746</v>
      </c>
      <c r="C484" s="216" t="s">
        <v>135</v>
      </c>
      <c r="D484" s="216"/>
      <c r="E484" s="216"/>
      <c r="F484" s="216"/>
      <c r="G484" s="99" t="s">
        <v>1</v>
      </c>
      <c r="H484" s="12"/>
      <c r="I484" s="100"/>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row>
    <row r="485" spans="1:46" s="85" customFormat="1" x14ac:dyDescent="0.25">
      <c r="A485" s="12" t="s">
        <v>1043</v>
      </c>
      <c r="B485" s="3" t="s">
        <v>548</v>
      </c>
      <c r="C485" s="205"/>
      <c r="D485" s="206"/>
      <c r="E485" s="206"/>
      <c r="F485" s="207"/>
      <c r="G485" s="28" t="str">
        <f>IF(ISNUMBER(C485),"",Controlemeldingen!$A$9)</f>
        <v>Voer een aantal (of 0) in</v>
      </c>
      <c r="H485" s="12"/>
      <c r="I485" s="100"/>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row>
    <row r="486" spans="1:46" s="85" customFormat="1" x14ac:dyDescent="0.25">
      <c r="A486" s="12" t="s">
        <v>1044</v>
      </c>
      <c r="B486" s="3" t="s">
        <v>549</v>
      </c>
      <c r="C486" s="205"/>
      <c r="D486" s="206"/>
      <c r="E486" s="206"/>
      <c r="F486" s="207"/>
      <c r="G486" s="28" t="str">
        <f>IF(ISNUMBER(C486),"",Controlemeldingen!$A$9)</f>
        <v>Voer een aantal (of 0) in</v>
      </c>
      <c r="I486" s="100"/>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row>
    <row r="487" spans="1:46" s="85" customFormat="1" x14ac:dyDescent="0.25">
      <c r="A487" s="12" t="s">
        <v>1045</v>
      </c>
      <c r="B487" s="3" t="s">
        <v>550</v>
      </c>
      <c r="C487" s="205"/>
      <c r="D487" s="206"/>
      <c r="E487" s="206"/>
      <c r="F487" s="207"/>
      <c r="G487" s="28" t="str">
        <f>IF(ISNUMBER(C487),"",Controlemeldingen!$A$9)</f>
        <v>Voer een aantal (of 0) in</v>
      </c>
      <c r="I487" s="100"/>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row>
    <row r="488" spans="1:46" s="85" customFormat="1" x14ac:dyDescent="0.25">
      <c r="A488" s="12" t="s">
        <v>1046</v>
      </c>
      <c r="B488" s="3" t="s">
        <v>551</v>
      </c>
      <c r="C488" s="205"/>
      <c r="D488" s="206"/>
      <c r="E488" s="206"/>
      <c r="F488" s="207"/>
      <c r="G488" s="28" t="str">
        <f>IF(ISNUMBER(C488),"",Controlemeldingen!$A$9)</f>
        <v>Voer een aantal (of 0) in</v>
      </c>
      <c r="I488" s="100"/>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row>
    <row r="489" spans="1:46" s="85" customFormat="1" x14ac:dyDescent="0.25">
      <c r="A489" s="86"/>
      <c r="C489" s="136"/>
      <c r="D489" s="136"/>
      <c r="E489" s="136"/>
      <c r="F489" s="136"/>
      <c r="I489" s="100"/>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row>
    <row r="490" spans="1:46" s="85" customFormat="1" x14ac:dyDescent="0.25">
      <c r="A490" s="12" t="s">
        <v>579</v>
      </c>
      <c r="B490" s="3" t="s">
        <v>1042</v>
      </c>
      <c r="C490" s="216" t="s">
        <v>135</v>
      </c>
      <c r="D490" s="216"/>
      <c r="E490" s="216"/>
      <c r="F490" s="216"/>
      <c r="G490" s="99" t="s">
        <v>1</v>
      </c>
      <c r="H490" s="12"/>
      <c r="I490" s="100"/>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row>
    <row r="491" spans="1:46" s="85" customFormat="1" x14ac:dyDescent="0.25">
      <c r="A491" s="12" t="s">
        <v>1142</v>
      </c>
      <c r="B491" s="3" t="s">
        <v>548</v>
      </c>
      <c r="C491" s="205"/>
      <c r="D491" s="206"/>
      <c r="E491" s="206"/>
      <c r="F491" s="207"/>
      <c r="G491" s="28" t="str">
        <f>IF(ISNUMBER(C491),"",Controlemeldingen!$A$9)</f>
        <v>Voer een aantal (of 0) in</v>
      </c>
      <c r="H491" s="12"/>
      <c r="I491" s="100"/>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row>
    <row r="492" spans="1:46" s="85" customFormat="1" x14ac:dyDescent="0.25">
      <c r="A492" s="12" t="s">
        <v>1143</v>
      </c>
      <c r="B492" s="3" t="s">
        <v>549</v>
      </c>
      <c r="C492" s="205"/>
      <c r="D492" s="206"/>
      <c r="E492" s="206"/>
      <c r="F492" s="207"/>
      <c r="G492" s="28" t="str">
        <f>IF(ISNUMBER(C492),"",Controlemeldingen!$A$9)</f>
        <v>Voer een aantal (of 0) in</v>
      </c>
      <c r="I492" s="100"/>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row>
    <row r="493" spans="1:46" s="85" customFormat="1" x14ac:dyDescent="0.25">
      <c r="A493" s="12" t="s">
        <v>1144</v>
      </c>
      <c r="B493" s="3" t="s">
        <v>550</v>
      </c>
      <c r="C493" s="205"/>
      <c r="D493" s="206"/>
      <c r="E493" s="206"/>
      <c r="F493" s="207"/>
      <c r="G493" s="28" t="str">
        <f>IF(ISNUMBER(C493),"",Controlemeldingen!$A$9)</f>
        <v>Voer een aantal (of 0) in</v>
      </c>
      <c r="I493" s="100"/>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row>
    <row r="494" spans="1:46" s="85" customFormat="1" x14ac:dyDescent="0.25">
      <c r="A494" s="12" t="s">
        <v>1145</v>
      </c>
      <c r="B494" s="3" t="s">
        <v>551</v>
      </c>
      <c r="C494" s="205"/>
      <c r="D494" s="206"/>
      <c r="E494" s="206"/>
      <c r="F494" s="207"/>
      <c r="G494" s="28" t="str">
        <f>IF(ISNUMBER(C494),"",Controlemeldingen!$A$9)</f>
        <v>Voer een aantal (of 0) in</v>
      </c>
      <c r="I494" s="100"/>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row>
    <row r="495" spans="1:46" s="85" customFormat="1" x14ac:dyDescent="0.25">
      <c r="A495" s="93"/>
      <c r="C495" s="216" t="s">
        <v>0</v>
      </c>
      <c r="D495" s="216"/>
      <c r="E495" s="216"/>
      <c r="F495" s="216"/>
      <c r="G495" s="99" t="s">
        <v>1</v>
      </c>
      <c r="I495" s="100"/>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row>
    <row r="496" spans="1:46" s="85" customFormat="1" ht="30" x14ac:dyDescent="0.25">
      <c r="A496" s="12" t="s">
        <v>580</v>
      </c>
      <c r="B496" s="3" t="s">
        <v>1047</v>
      </c>
      <c r="C496" s="205" t="s">
        <v>2</v>
      </c>
      <c r="D496" s="206"/>
      <c r="E496" s="206"/>
      <c r="F496" s="207"/>
      <c r="G496" s="28" t="str">
        <f>IF(OR(C496=Controlemeldingen!$B$8,ISBLANK(C496)),Controlemeldingen!$A$8,"")</f>
        <v>Maak een keuze uit het drop-down menu</v>
      </c>
      <c r="I496" s="100"/>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1"/>
      <c r="AR496" s="101"/>
      <c r="AS496" s="101"/>
      <c r="AT496" s="101"/>
    </row>
    <row r="497" spans="1:46" s="85" customFormat="1" x14ac:dyDescent="0.25">
      <c r="A497" s="86"/>
      <c r="C497" s="136"/>
      <c r="D497" s="136"/>
      <c r="E497" s="136"/>
      <c r="F497" s="136"/>
      <c r="I497" s="100"/>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row>
    <row r="498" spans="1:46" s="85" customFormat="1" x14ac:dyDescent="0.25">
      <c r="A498" s="93"/>
      <c r="C498" s="216" t="s">
        <v>0</v>
      </c>
      <c r="D498" s="216"/>
      <c r="E498" s="216"/>
      <c r="F498" s="216"/>
      <c r="G498" s="99" t="s">
        <v>1</v>
      </c>
      <c r="I498" s="100"/>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row>
    <row r="499" spans="1:46" s="85" customFormat="1" ht="30" x14ac:dyDescent="0.25">
      <c r="A499" s="12" t="s">
        <v>581</v>
      </c>
      <c r="B499" s="3" t="s">
        <v>1048</v>
      </c>
      <c r="C499" s="205" t="s">
        <v>2</v>
      </c>
      <c r="D499" s="206"/>
      <c r="E499" s="206"/>
      <c r="F499" s="207"/>
      <c r="G499" s="28" t="str">
        <f>IF(OR(C499=Controlemeldingen!$B$8,ISBLANK(C499)),Controlemeldingen!$A$8,"")</f>
        <v>Maak een keuze uit het drop-down menu</v>
      </c>
      <c r="I499" s="100"/>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row>
    <row r="500" spans="1:46" s="85" customFormat="1" x14ac:dyDescent="0.25">
      <c r="A500" s="86"/>
      <c r="C500" s="136"/>
      <c r="D500" s="136"/>
      <c r="E500" s="136"/>
      <c r="F500" s="136"/>
      <c r="I500" s="100"/>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c r="AJ500" s="101"/>
      <c r="AK500" s="101"/>
      <c r="AL500" s="101"/>
      <c r="AM500" s="101"/>
      <c r="AN500" s="101"/>
      <c r="AO500" s="101"/>
      <c r="AP500" s="101"/>
      <c r="AQ500" s="101"/>
      <c r="AR500" s="101"/>
      <c r="AS500" s="101"/>
      <c r="AT500" s="101"/>
    </row>
    <row r="501" spans="1:46" s="85" customFormat="1" x14ac:dyDescent="0.25">
      <c r="A501" s="93"/>
      <c r="C501" s="216" t="s">
        <v>0</v>
      </c>
      <c r="D501" s="216"/>
      <c r="E501" s="216"/>
      <c r="F501" s="216"/>
      <c r="G501" s="99" t="s">
        <v>1</v>
      </c>
      <c r="I501" s="100"/>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row>
    <row r="502" spans="1:46" s="85" customFormat="1" ht="30" x14ac:dyDescent="0.25">
      <c r="A502" s="12" t="s">
        <v>628</v>
      </c>
      <c r="B502" s="3" t="s">
        <v>1049</v>
      </c>
      <c r="C502" s="205" t="s">
        <v>2</v>
      </c>
      <c r="D502" s="206"/>
      <c r="E502" s="206"/>
      <c r="F502" s="207"/>
      <c r="G502" s="28" t="str">
        <f>IF(OR(C502=Controlemeldingen!$B$8,ISBLANK(C502)),Controlemeldingen!$A$8,"")</f>
        <v>Maak een keuze uit het drop-down menu</v>
      </c>
      <c r="I502" s="100"/>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row>
    <row r="503" spans="1:46" s="85" customFormat="1" x14ac:dyDescent="0.25">
      <c r="A503" s="86"/>
      <c r="C503" s="136"/>
      <c r="D503" s="136"/>
      <c r="E503" s="136"/>
      <c r="F503" s="136"/>
      <c r="I503" s="100"/>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row>
    <row r="504" spans="1:46" s="85" customFormat="1" x14ac:dyDescent="0.25">
      <c r="A504" s="93"/>
      <c r="C504" s="136"/>
      <c r="D504" s="136"/>
      <c r="E504" s="136"/>
      <c r="F504" s="136"/>
      <c r="I504" s="100"/>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row>
    <row r="505" spans="1:46" s="85" customFormat="1" ht="20" x14ac:dyDescent="0.25">
      <c r="A505" s="12" t="s">
        <v>1053</v>
      </c>
      <c r="B505" s="3" t="s">
        <v>1050</v>
      </c>
      <c r="C505" s="216" t="s">
        <v>0</v>
      </c>
      <c r="D505" s="216"/>
      <c r="E505" s="216"/>
      <c r="F505" s="216"/>
      <c r="G505" s="99" t="s">
        <v>1</v>
      </c>
      <c r="I505" s="100"/>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row>
    <row r="506" spans="1:46" s="85" customFormat="1" x14ac:dyDescent="0.25">
      <c r="A506" s="12" t="s">
        <v>602</v>
      </c>
      <c r="B506" s="3" t="s">
        <v>76</v>
      </c>
      <c r="C506" s="205" t="s">
        <v>2</v>
      </c>
      <c r="D506" s="206"/>
      <c r="E506" s="206"/>
      <c r="F506" s="207"/>
      <c r="G506" s="28" t="str">
        <f>IF(OR(C506=Controlemeldingen!$B$8,ISBLANK(C506)),Controlemeldingen!$A$8,"")</f>
        <v>Maak een keuze uit het drop-down menu</v>
      </c>
      <c r="I506" s="100"/>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row>
    <row r="507" spans="1:46" s="85" customFormat="1" ht="13.5" customHeight="1" x14ac:dyDescent="0.25">
      <c r="A507" s="12" t="s">
        <v>603</v>
      </c>
      <c r="B507" s="3" t="s">
        <v>583</v>
      </c>
      <c r="C507" s="205" t="s">
        <v>2</v>
      </c>
      <c r="D507" s="206"/>
      <c r="E507" s="206"/>
      <c r="F507" s="207"/>
      <c r="G507" s="28" t="str">
        <f>IF(OR(C507=Controlemeldingen!$B$8,ISBLANK(C507)),Controlemeldingen!$A$8,"")</f>
        <v>Maak een keuze uit het drop-down menu</v>
      </c>
      <c r="I507" s="100"/>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row>
    <row r="508" spans="1:46" s="85" customFormat="1" ht="13.5" customHeight="1" x14ac:dyDescent="0.25">
      <c r="A508" s="12" t="s">
        <v>1055</v>
      </c>
      <c r="B508" s="3" t="s">
        <v>582</v>
      </c>
      <c r="C508" s="205" t="s">
        <v>2</v>
      </c>
      <c r="D508" s="206"/>
      <c r="E508" s="206"/>
      <c r="F508" s="207"/>
      <c r="G508" s="28" t="str">
        <f>IF(OR(C508=Controlemeldingen!$B$8,ISBLANK(C508)),Controlemeldingen!$A$8,"")</f>
        <v>Maak een keuze uit het drop-down menu</v>
      </c>
      <c r="I508" s="100"/>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row>
    <row r="509" spans="1:46" s="85" customFormat="1" ht="13.5" customHeight="1" x14ac:dyDescent="0.25">
      <c r="A509" s="12" t="s">
        <v>1056</v>
      </c>
      <c r="B509" s="3" t="s">
        <v>1051</v>
      </c>
      <c r="C509" s="205" t="s">
        <v>2</v>
      </c>
      <c r="D509" s="206"/>
      <c r="E509" s="206"/>
      <c r="F509" s="207"/>
      <c r="G509" s="28" t="str">
        <f>IF(OR(C509=Controlemeldingen!$B$8,ISBLANK(C509)),Controlemeldingen!$A$8,"")</f>
        <v>Maak een keuze uit het drop-down menu</v>
      </c>
      <c r="I509" s="100"/>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row>
    <row r="510" spans="1:46" s="85" customFormat="1" ht="13.5" customHeight="1" x14ac:dyDescent="0.25">
      <c r="A510" s="12" t="s">
        <v>1057</v>
      </c>
      <c r="B510" s="3" t="s">
        <v>560</v>
      </c>
      <c r="C510" s="205" t="s">
        <v>2</v>
      </c>
      <c r="D510" s="206"/>
      <c r="E510" s="206"/>
      <c r="F510" s="207"/>
      <c r="G510" s="28" t="str">
        <f>IF(OR(C510=Controlemeldingen!$B$8,ISBLANK(C510)),Controlemeldingen!$A$8,"")</f>
        <v>Maak een keuze uit het drop-down menu</v>
      </c>
      <c r="I510" s="100"/>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row>
    <row r="511" spans="1:46" s="85" customFormat="1" ht="13.5" customHeight="1" x14ac:dyDescent="0.25">
      <c r="A511" s="12" t="s">
        <v>1058</v>
      </c>
      <c r="B511" s="3" t="s">
        <v>1052</v>
      </c>
      <c r="C511" s="205" t="s">
        <v>40</v>
      </c>
      <c r="D511" s="206"/>
      <c r="E511" s="206"/>
      <c r="F511" s="207"/>
      <c r="G511" s="28" t="str">
        <f>IF(OR(C511=Controlemeldingen!$B$16,ISBLANK(C511)),Controlemeldingen!$A$15,"")</f>
        <v xml:space="preserve">Geef een toelichting (verplicht) </v>
      </c>
      <c r="I511" s="100"/>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row>
    <row r="512" spans="1:46" s="85" customFormat="1" x14ac:dyDescent="0.25">
      <c r="A512" s="86"/>
      <c r="C512" s="136"/>
      <c r="D512" s="136"/>
      <c r="E512" s="136"/>
      <c r="F512" s="136"/>
      <c r="I512" s="100"/>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row>
    <row r="513" spans="1:46" s="85" customFormat="1" x14ac:dyDescent="0.25">
      <c r="A513" s="93"/>
      <c r="C513" s="216"/>
      <c r="D513" s="216"/>
      <c r="E513" s="216"/>
      <c r="F513" s="216"/>
      <c r="I513" s="100"/>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row>
    <row r="514" spans="1:46" s="85" customFormat="1" ht="20" x14ac:dyDescent="0.25">
      <c r="A514" s="12" t="s">
        <v>1059</v>
      </c>
      <c r="B514" s="3" t="s">
        <v>1054</v>
      </c>
      <c r="C514" s="216" t="s">
        <v>0</v>
      </c>
      <c r="D514" s="216"/>
      <c r="E514" s="216"/>
      <c r="F514" s="216"/>
      <c r="G514" s="99" t="s">
        <v>1</v>
      </c>
      <c r="I514" s="100"/>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row>
    <row r="515" spans="1:46" s="85" customFormat="1" x14ac:dyDescent="0.25">
      <c r="A515" s="12" t="s">
        <v>1146</v>
      </c>
      <c r="B515" s="3" t="s">
        <v>76</v>
      </c>
      <c r="C515" s="205" t="s">
        <v>2</v>
      </c>
      <c r="D515" s="206"/>
      <c r="E515" s="206"/>
      <c r="F515" s="207"/>
      <c r="G515" s="28" t="str">
        <f>IF(OR(C515=Controlemeldingen!$B$8,ISBLANK(C515)),Controlemeldingen!$A$8,"")</f>
        <v>Maak een keuze uit het drop-down menu</v>
      </c>
      <c r="I515" s="100"/>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row>
    <row r="516" spans="1:46" s="85" customFormat="1" ht="13.5" customHeight="1" x14ac:dyDescent="0.25">
      <c r="A516" s="12" t="s">
        <v>1147</v>
      </c>
      <c r="B516" s="3" t="s">
        <v>583</v>
      </c>
      <c r="C516" s="205" t="s">
        <v>2</v>
      </c>
      <c r="D516" s="206"/>
      <c r="E516" s="206"/>
      <c r="F516" s="207"/>
      <c r="G516" s="28" t="str">
        <f>IF(OR(C516=Controlemeldingen!$B$8,ISBLANK(C516)),Controlemeldingen!$A$8,"")</f>
        <v>Maak een keuze uit het drop-down menu</v>
      </c>
      <c r="I516" s="100"/>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row>
    <row r="517" spans="1:46" s="85" customFormat="1" ht="13.5" customHeight="1" x14ac:dyDescent="0.25">
      <c r="A517" s="12" t="s">
        <v>1148</v>
      </c>
      <c r="B517" s="3" t="s">
        <v>582</v>
      </c>
      <c r="C517" s="205" t="s">
        <v>2</v>
      </c>
      <c r="D517" s="206"/>
      <c r="E517" s="206"/>
      <c r="F517" s="207"/>
      <c r="G517" s="28" t="str">
        <f>IF(OR(C517=Controlemeldingen!$B$8,ISBLANK(C517)),Controlemeldingen!$A$8,"")</f>
        <v>Maak een keuze uit het drop-down menu</v>
      </c>
      <c r="I517" s="100"/>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row>
    <row r="518" spans="1:46" s="85" customFormat="1" ht="13.5" customHeight="1" x14ac:dyDescent="0.25">
      <c r="A518" s="12" t="s">
        <v>1149</v>
      </c>
      <c r="B518" s="3" t="s">
        <v>1051</v>
      </c>
      <c r="C518" s="205" t="s">
        <v>2</v>
      </c>
      <c r="D518" s="206"/>
      <c r="E518" s="206"/>
      <c r="F518" s="207"/>
      <c r="G518" s="28" t="str">
        <f>IF(OR(C518=Controlemeldingen!$B$8,ISBLANK(C518)),Controlemeldingen!$A$8,"")</f>
        <v>Maak een keuze uit het drop-down menu</v>
      </c>
      <c r="I518" s="100"/>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row>
    <row r="519" spans="1:46" s="85" customFormat="1" ht="13.5" customHeight="1" x14ac:dyDescent="0.25">
      <c r="A519" s="12" t="s">
        <v>1150</v>
      </c>
      <c r="B519" s="3" t="s">
        <v>560</v>
      </c>
      <c r="C519" s="205" t="s">
        <v>2</v>
      </c>
      <c r="D519" s="206"/>
      <c r="E519" s="206"/>
      <c r="F519" s="207"/>
      <c r="G519" s="28" t="str">
        <f>IF(OR(C519=Controlemeldingen!$B$8,ISBLANK(C519)),Controlemeldingen!$A$8,"")</f>
        <v>Maak een keuze uit het drop-down menu</v>
      </c>
      <c r="I519" s="100"/>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row>
    <row r="520" spans="1:46" s="85" customFormat="1" x14ac:dyDescent="0.25">
      <c r="A520" s="12" t="s">
        <v>1151</v>
      </c>
      <c r="B520" s="3" t="s">
        <v>1052</v>
      </c>
      <c r="C520" s="205" t="s">
        <v>40</v>
      </c>
      <c r="D520" s="206"/>
      <c r="E520" s="206"/>
      <c r="F520" s="207"/>
      <c r="G520" s="28" t="str">
        <f>IF(OR(C520=Controlemeldingen!$B$16,ISBLANK(C520)),Controlemeldingen!$A$15,"")</f>
        <v xml:space="preserve">Geef een toelichting (verplicht) </v>
      </c>
      <c r="I520" s="100"/>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row>
    <row r="521" spans="1:46" s="85" customFormat="1" x14ac:dyDescent="0.25">
      <c r="A521" s="86"/>
      <c r="C521" s="136"/>
      <c r="D521" s="136"/>
      <c r="E521" s="136"/>
      <c r="F521" s="136"/>
      <c r="I521" s="100"/>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row>
    <row r="522" spans="1:46" s="85" customFormat="1" x14ac:dyDescent="0.25">
      <c r="A522" s="12"/>
      <c r="B522" s="12"/>
      <c r="C522" s="216" t="s">
        <v>0</v>
      </c>
      <c r="D522" s="216"/>
      <c r="E522" s="216"/>
      <c r="F522" s="216"/>
      <c r="G522" s="99" t="s">
        <v>1</v>
      </c>
      <c r="H522" s="12"/>
      <c r="I522" s="100"/>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row>
    <row r="523" spans="1:46" s="85" customFormat="1" ht="30" x14ac:dyDescent="0.25">
      <c r="A523" s="12" t="s">
        <v>1062</v>
      </c>
      <c r="B523" s="3" t="s">
        <v>1060</v>
      </c>
      <c r="C523" s="205" t="s">
        <v>40</v>
      </c>
      <c r="D523" s="206"/>
      <c r="E523" s="206"/>
      <c r="F523" s="207"/>
      <c r="G523" s="28" t="str">
        <f>IF(OR(C523=Controlemeldingen!$B$16,ISBLANK(C523)),Controlemeldingen!$A$11,"")</f>
        <v>Vermeld (optioneel) een toelichting</v>
      </c>
      <c r="I523" s="100"/>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101"/>
      <c r="AQ523" s="101"/>
      <c r="AR523" s="101"/>
      <c r="AS523" s="101"/>
      <c r="AT523" s="101"/>
    </row>
    <row r="524" spans="1:46" s="85" customFormat="1" x14ac:dyDescent="0.25">
      <c r="A524" s="12"/>
      <c r="B524" s="12"/>
      <c r="C524" s="23"/>
      <c r="D524" s="23"/>
      <c r="E524" s="23"/>
      <c r="F524" s="23"/>
      <c r="G524" s="12"/>
      <c r="I524" s="100"/>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row>
    <row r="525" spans="1:46" s="85" customFormat="1" x14ac:dyDescent="0.25">
      <c r="A525" s="86"/>
      <c r="C525" s="136"/>
      <c r="D525" s="136"/>
      <c r="E525" s="136"/>
      <c r="F525" s="136"/>
      <c r="I525" s="100"/>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row>
    <row r="526" spans="1:46" s="85" customFormat="1" x14ac:dyDescent="0.25">
      <c r="A526" s="12"/>
      <c r="B526" s="90" t="s">
        <v>243</v>
      </c>
      <c r="C526" s="23"/>
      <c r="D526" s="23"/>
      <c r="E526" s="23"/>
      <c r="F526" s="23"/>
      <c r="G526" s="12"/>
      <c r="H526" s="12"/>
      <c r="I526" s="100"/>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row>
    <row r="527" spans="1:46" s="85" customFormat="1" x14ac:dyDescent="0.25">
      <c r="A527" s="12"/>
      <c r="B527" s="90"/>
      <c r="C527" s="23"/>
      <c r="D527" s="23"/>
      <c r="E527" s="23"/>
      <c r="F527" s="23"/>
      <c r="G527" s="12"/>
      <c r="H527" s="12"/>
      <c r="I527" s="100"/>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row>
    <row r="528" spans="1:46" s="85" customFormat="1" x14ac:dyDescent="0.25">
      <c r="A528" s="12"/>
      <c r="B528" s="120" t="s">
        <v>1061</v>
      </c>
      <c r="C528" s="23"/>
      <c r="D528" s="23"/>
      <c r="E528" s="23"/>
      <c r="F528" s="23"/>
      <c r="G528" s="12"/>
      <c r="H528" s="12"/>
      <c r="I528" s="100"/>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row>
    <row r="529" spans="1:46" s="85" customFormat="1" x14ac:dyDescent="0.25">
      <c r="A529" s="12"/>
      <c r="B529" s="120"/>
      <c r="C529" s="23"/>
      <c r="D529" s="23"/>
      <c r="E529" s="163" t="s">
        <v>1725</v>
      </c>
      <c r="F529" s="163" t="s">
        <v>1726</v>
      </c>
      <c r="G529" s="12"/>
      <c r="H529" s="12"/>
      <c r="I529" s="100"/>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row>
    <row r="530" spans="1:46" s="85" customFormat="1" ht="40" x14ac:dyDescent="0.25">
      <c r="A530" s="12" t="s">
        <v>629</v>
      </c>
      <c r="B530" s="3" t="s">
        <v>1063</v>
      </c>
      <c r="C530" s="161"/>
      <c r="D530" s="161"/>
      <c r="E530" s="162" t="s">
        <v>1064</v>
      </c>
      <c r="F530" s="162" t="s">
        <v>999</v>
      </c>
      <c r="G530" s="28"/>
      <c r="H530" s="12"/>
      <c r="I530" s="100"/>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row>
    <row r="531" spans="1:46" s="85" customFormat="1" x14ac:dyDescent="0.25">
      <c r="A531" s="12" t="s">
        <v>1065</v>
      </c>
      <c r="B531" s="3" t="s">
        <v>76</v>
      </c>
      <c r="C531" s="161"/>
      <c r="D531" s="161"/>
      <c r="E531" s="128"/>
      <c r="F531" s="128"/>
      <c r="G531" s="28" t="str">
        <f>IF(OR(ISBLANK(E531),ISBLANK(F531)),Controlemeldingen!$A$8,"")</f>
        <v>Maak een keuze uit het drop-down menu</v>
      </c>
      <c r="I531" s="100"/>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101"/>
      <c r="AO531" s="101"/>
      <c r="AP531" s="101"/>
      <c r="AQ531" s="101"/>
      <c r="AR531" s="101"/>
      <c r="AS531" s="101"/>
      <c r="AT531" s="101"/>
    </row>
    <row r="532" spans="1:46" s="85" customFormat="1" x14ac:dyDescent="0.25">
      <c r="A532" s="12" t="s">
        <v>1066</v>
      </c>
      <c r="B532" s="3" t="s">
        <v>583</v>
      </c>
      <c r="C532" s="161"/>
      <c r="D532" s="161"/>
      <c r="E532" s="128"/>
      <c r="F532" s="128"/>
      <c r="G532" s="28" t="str">
        <f>IF(OR(ISBLANK(E532),ISBLANK(F532)),Controlemeldingen!$A$8,"")</f>
        <v>Maak een keuze uit het drop-down menu</v>
      </c>
      <c r="I532" s="100"/>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row>
    <row r="533" spans="1:46" s="85" customFormat="1" x14ac:dyDescent="0.25">
      <c r="A533" s="12" t="s">
        <v>1068</v>
      </c>
      <c r="B533" s="3" t="s">
        <v>582</v>
      </c>
      <c r="C533" s="161"/>
      <c r="D533" s="161"/>
      <c r="E533" s="128"/>
      <c r="F533" s="128"/>
      <c r="G533" s="28" t="str">
        <f>IF(OR(ISBLANK(E533),ISBLANK(F533)),Controlemeldingen!$A$8,"")</f>
        <v>Maak een keuze uit het drop-down menu</v>
      </c>
      <c r="I533" s="100"/>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row>
    <row r="534" spans="1:46" s="85" customFormat="1" x14ac:dyDescent="0.25">
      <c r="A534" s="12" t="s">
        <v>1069</v>
      </c>
      <c r="B534" s="3" t="s">
        <v>1051</v>
      </c>
      <c r="C534" s="161"/>
      <c r="D534" s="161"/>
      <c r="E534" s="128"/>
      <c r="F534" s="128"/>
      <c r="G534" s="28" t="str">
        <f>IF(OR(ISBLANK(E534),ISBLANK(F534)),Controlemeldingen!$A$8,"")</f>
        <v>Maak een keuze uit het drop-down menu</v>
      </c>
      <c r="I534" s="100"/>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c r="AO534" s="101"/>
      <c r="AP534" s="101"/>
      <c r="AQ534" s="101"/>
      <c r="AR534" s="101"/>
      <c r="AS534" s="101"/>
      <c r="AT534" s="101"/>
    </row>
    <row r="535" spans="1:46" s="85" customFormat="1" x14ac:dyDescent="0.25">
      <c r="A535" s="12" t="s">
        <v>1070</v>
      </c>
      <c r="B535" s="3" t="s">
        <v>560</v>
      </c>
      <c r="C535" s="161"/>
      <c r="D535" s="161"/>
      <c r="E535" s="128"/>
      <c r="F535" s="128"/>
      <c r="G535" s="28" t="str">
        <f>IF(OR(ISBLANK(E535),ISBLANK(F535)),Controlemeldingen!$A$8,"")</f>
        <v>Maak een keuze uit het drop-down menu</v>
      </c>
      <c r="I535" s="100"/>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row>
    <row r="536" spans="1:46" s="85" customFormat="1" x14ac:dyDescent="0.25">
      <c r="A536" s="86"/>
      <c r="C536" s="136"/>
      <c r="D536" s="136"/>
      <c r="E536" s="136"/>
      <c r="F536" s="136"/>
      <c r="I536" s="100"/>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row>
    <row r="537" spans="1:46" s="85" customFormat="1" x14ac:dyDescent="0.25">
      <c r="A537" s="12" t="s">
        <v>1072</v>
      </c>
      <c r="B537" s="3" t="s">
        <v>121</v>
      </c>
      <c r="C537" s="216" t="s">
        <v>0</v>
      </c>
      <c r="D537" s="216"/>
      <c r="E537" s="216"/>
      <c r="F537" s="216"/>
      <c r="G537" s="99" t="s">
        <v>1</v>
      </c>
      <c r="H537" s="102"/>
    </row>
    <row r="538" spans="1:46" s="85" customFormat="1" ht="30" x14ac:dyDescent="0.25">
      <c r="A538" s="12" t="s">
        <v>1074</v>
      </c>
      <c r="B538" s="133" t="s">
        <v>1159</v>
      </c>
      <c r="C538" s="183" t="s">
        <v>2</v>
      </c>
      <c r="D538" s="184"/>
      <c r="E538" s="184"/>
      <c r="F538" s="185"/>
      <c r="G538" s="51" t="str">
        <f>IF(OR(C538=Controlemeldingen!$B$8,ISBLANK(C538)),Controlemeldingen!$A$8,"")</f>
        <v>Maak een keuze uit het drop-down menu</v>
      </c>
      <c r="H538" s="102"/>
    </row>
    <row r="539" spans="1:46" s="85" customFormat="1" ht="30" x14ac:dyDescent="0.25">
      <c r="A539" s="12" t="s">
        <v>1076</v>
      </c>
      <c r="B539" s="133" t="s">
        <v>1067</v>
      </c>
      <c r="C539" s="183" t="s">
        <v>40</v>
      </c>
      <c r="D539" s="184"/>
      <c r="E539" s="184"/>
      <c r="F539" s="185"/>
      <c r="G539" s="51" t="str">
        <f>IF(OR(C539=Controlemeldingen!$B$16,ISBLANK(C539)),Controlemeldingen!$A$15,"")</f>
        <v xml:space="preserve">Geef een toelichting (verplicht) </v>
      </c>
      <c r="H539" s="102"/>
    </row>
    <row r="540" spans="1:46" s="85" customFormat="1" ht="30" x14ac:dyDescent="0.25">
      <c r="A540" s="12" t="s">
        <v>1077</v>
      </c>
      <c r="B540" s="133" t="s">
        <v>1712</v>
      </c>
      <c r="C540" s="183" t="s">
        <v>2</v>
      </c>
      <c r="D540" s="184"/>
      <c r="E540" s="184"/>
      <c r="F540" s="185"/>
      <c r="G540" s="51" t="str">
        <f>IF(OR(C540=Controlemeldingen!$B$8,ISBLANK(C540)),Controlemeldingen!$A$8,"")</f>
        <v>Maak een keuze uit het drop-down menu</v>
      </c>
      <c r="H540" s="102"/>
    </row>
    <row r="541" spans="1:46" s="85" customFormat="1" ht="20" x14ac:dyDescent="0.25">
      <c r="A541" s="12" t="s">
        <v>1078</v>
      </c>
      <c r="B541" s="133" t="s">
        <v>1713</v>
      </c>
      <c r="C541" s="183" t="s">
        <v>2</v>
      </c>
      <c r="D541" s="184"/>
      <c r="E541" s="184"/>
      <c r="F541" s="185"/>
      <c r="G541" s="51" t="str">
        <f>IF(OR(C541=Controlemeldingen!$B$8,ISBLANK(C541)),Controlemeldingen!$A$8,"")</f>
        <v>Maak een keuze uit het drop-down menu</v>
      </c>
      <c r="H541" s="102"/>
    </row>
    <row r="542" spans="1:46" s="85" customFormat="1" ht="20" x14ac:dyDescent="0.25">
      <c r="A542" s="12" t="s">
        <v>1079</v>
      </c>
      <c r="B542" s="133" t="s">
        <v>1714</v>
      </c>
      <c r="C542" s="183" t="s">
        <v>40</v>
      </c>
      <c r="D542" s="184"/>
      <c r="E542" s="184"/>
      <c r="F542" s="185"/>
      <c r="G542" s="51" t="str">
        <f>IF(OR(C542=Controlemeldingen!$B$16,ISBLANK(C542)),Controlemeldingen!$A$15,"")</f>
        <v xml:space="preserve">Geef een toelichting (verplicht) </v>
      </c>
      <c r="H542" s="102"/>
    </row>
    <row r="543" spans="1:46" s="85" customFormat="1" x14ac:dyDescent="0.25">
      <c r="A543" s="12"/>
      <c r="B543" s="120"/>
      <c r="C543" s="23"/>
      <c r="D543" s="23"/>
      <c r="E543" s="23"/>
      <c r="F543" s="23"/>
      <c r="G543" s="12"/>
      <c r="H543" s="102"/>
    </row>
    <row r="544" spans="1:46" s="85" customFormat="1" x14ac:dyDescent="0.25">
      <c r="A544" s="12"/>
      <c r="B544" s="182" t="s">
        <v>1071</v>
      </c>
      <c r="C544" s="23"/>
      <c r="D544" s="23"/>
      <c r="E544" s="23"/>
      <c r="F544" s="23"/>
      <c r="G544" s="12"/>
      <c r="H544" s="102"/>
    </row>
    <row r="545" spans="1:46" s="85" customFormat="1" x14ac:dyDescent="0.25">
      <c r="A545" s="86"/>
      <c r="C545" s="136"/>
      <c r="D545" s="136"/>
      <c r="E545" s="163" t="s">
        <v>1723</v>
      </c>
      <c r="F545" s="163" t="s">
        <v>1724</v>
      </c>
      <c r="G545" s="12"/>
      <c r="I545" s="100"/>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row>
    <row r="546" spans="1:46" s="85" customFormat="1" ht="23" x14ac:dyDescent="0.25">
      <c r="A546" s="12" t="s">
        <v>1090</v>
      </c>
      <c r="B546" s="3" t="s">
        <v>1071</v>
      </c>
      <c r="C546" s="136"/>
      <c r="D546" s="136"/>
      <c r="E546" s="162" t="s">
        <v>1064</v>
      </c>
      <c r="F546" s="162" t="s">
        <v>1073</v>
      </c>
      <c r="G546" s="99" t="s">
        <v>1</v>
      </c>
      <c r="I546" s="100"/>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row>
    <row r="547" spans="1:46" s="85" customFormat="1" ht="20" x14ac:dyDescent="0.25">
      <c r="A547" s="12" t="s">
        <v>1081</v>
      </c>
      <c r="B547" s="133" t="s">
        <v>1075</v>
      </c>
      <c r="C547" s="161"/>
      <c r="D547" s="161"/>
      <c r="E547" s="128" t="s">
        <v>2</v>
      </c>
      <c r="F547" s="128" t="s">
        <v>2</v>
      </c>
      <c r="G547" s="28" t="str">
        <f>IF(OR(E547=Controlemeldingen!$B$8,F547=Controlemeldingen!$B$8,ISBLANK(F547),ISBLANK(E547)),Controlemeldingen!$A$8,"")</f>
        <v>Maak een keuze uit het drop-down menu</v>
      </c>
      <c r="H547" s="102"/>
    </row>
    <row r="548" spans="1:46" s="85" customFormat="1" ht="30" x14ac:dyDescent="0.25">
      <c r="A548" s="12" t="s">
        <v>1083</v>
      </c>
      <c r="B548" s="133" t="s">
        <v>1715</v>
      </c>
      <c r="C548" s="161"/>
      <c r="D548" s="161"/>
      <c r="E548" s="128" t="s">
        <v>2</v>
      </c>
      <c r="F548" s="128" t="s">
        <v>2</v>
      </c>
      <c r="G548" s="28" t="str">
        <f>IF(OR(E548=Controlemeldingen!$B$8,F548=Controlemeldingen!$B$8,ISBLANK(F548),ISBLANK(E548)),Controlemeldingen!$A$8,"")</f>
        <v>Maak een keuze uit het drop-down menu</v>
      </c>
      <c r="H548" s="102"/>
    </row>
    <row r="549" spans="1:46" s="85" customFormat="1" ht="30" x14ac:dyDescent="0.25">
      <c r="A549" s="12" t="s">
        <v>1085</v>
      </c>
      <c r="B549" s="133" t="s">
        <v>1716</v>
      </c>
      <c r="C549" s="161"/>
      <c r="D549" s="161"/>
      <c r="E549" s="128" t="s">
        <v>2</v>
      </c>
      <c r="F549" s="128" t="s">
        <v>2</v>
      </c>
      <c r="G549" s="28" t="str">
        <f>IF(OR(E549=Controlemeldingen!$B$8,F549=Controlemeldingen!$B$8,ISBLANK(F549),ISBLANK(E549)),Controlemeldingen!$A$8,"")</f>
        <v>Maak een keuze uit het drop-down menu</v>
      </c>
      <c r="H549" s="102"/>
    </row>
    <row r="550" spans="1:46" s="85" customFormat="1" ht="30" x14ac:dyDescent="0.25">
      <c r="A550" s="12" t="s">
        <v>1087</v>
      </c>
      <c r="B550" s="133" t="s">
        <v>1717</v>
      </c>
      <c r="C550" s="161"/>
      <c r="D550" s="161"/>
      <c r="E550" s="128" t="s">
        <v>2</v>
      </c>
      <c r="F550" s="128" t="s">
        <v>2</v>
      </c>
      <c r="G550" s="28" t="str">
        <f>IF(OR(E550=Controlemeldingen!$B$8,F550=Controlemeldingen!$B$8,ISBLANK(F550),ISBLANK(E550)),Controlemeldingen!$A$8,"")</f>
        <v>Maak een keuze uit het drop-down menu</v>
      </c>
      <c r="H550" s="102"/>
    </row>
    <row r="551" spans="1:46" s="85" customFormat="1" x14ac:dyDescent="0.25">
      <c r="B551" s="12"/>
      <c r="C551" s="23"/>
      <c r="D551" s="23"/>
      <c r="E551" s="23"/>
      <c r="F551" s="23"/>
      <c r="G551" s="12"/>
      <c r="H551" s="102"/>
    </row>
    <row r="552" spans="1:46" s="85" customFormat="1" x14ac:dyDescent="0.25">
      <c r="B552" s="12"/>
      <c r="C552" s="216" t="s">
        <v>0</v>
      </c>
      <c r="D552" s="216"/>
      <c r="E552" s="216"/>
      <c r="F552" s="216"/>
      <c r="G552" s="99" t="s">
        <v>1</v>
      </c>
      <c r="H552" s="102"/>
    </row>
    <row r="553" spans="1:46" s="85" customFormat="1" ht="20" x14ac:dyDescent="0.25">
      <c r="A553" s="12" t="s">
        <v>1088</v>
      </c>
      <c r="B553" s="133" t="s">
        <v>1718</v>
      </c>
      <c r="C553" s="183" t="s">
        <v>40</v>
      </c>
      <c r="D553" s="184"/>
      <c r="E553" s="184"/>
      <c r="F553" s="185"/>
      <c r="G553" s="51" t="str">
        <f>IF(OR(C553=Controlemeldingen!$B$16,ISBLANK(C553)),Controlemeldingen!$A$15,"")</f>
        <v xml:space="preserve">Geef een toelichting (verplicht) </v>
      </c>
      <c r="H553" s="102"/>
    </row>
    <row r="554" spans="1:46" s="85" customFormat="1" ht="20" x14ac:dyDescent="0.25">
      <c r="A554" s="12" t="s">
        <v>1089</v>
      </c>
      <c r="B554" s="133" t="s">
        <v>1719</v>
      </c>
      <c r="C554" s="183" t="s">
        <v>40</v>
      </c>
      <c r="D554" s="184"/>
      <c r="E554" s="184"/>
      <c r="F554" s="185"/>
      <c r="G554" s="51" t="str">
        <f>IF(OR(C554=Controlemeldingen!$B$16,ISBLANK(C554)),Controlemeldingen!$A$15,"")</f>
        <v xml:space="preserve">Geef een toelichting (verplicht) </v>
      </c>
      <c r="H554" s="102"/>
    </row>
    <row r="555" spans="1:46" s="85" customFormat="1" x14ac:dyDescent="0.25">
      <c r="A555" s="86"/>
      <c r="C555" s="136"/>
      <c r="D555" s="136"/>
      <c r="E555" s="136"/>
      <c r="F555" s="136"/>
      <c r="I555" s="100"/>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row>
    <row r="556" spans="1:46" s="85" customFormat="1" x14ac:dyDescent="0.25">
      <c r="A556" s="86"/>
      <c r="B556" s="182" t="s">
        <v>1080</v>
      </c>
      <c r="C556" s="136"/>
      <c r="D556" s="136"/>
      <c r="E556" s="136"/>
      <c r="F556" s="136"/>
      <c r="I556" s="100"/>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101"/>
      <c r="AQ556" s="101"/>
      <c r="AR556" s="101"/>
      <c r="AS556" s="101"/>
      <c r="AT556" s="101"/>
    </row>
    <row r="557" spans="1:46" s="85" customFormat="1" x14ac:dyDescent="0.25">
      <c r="A557" s="86"/>
      <c r="B557" s="120"/>
      <c r="C557" s="136"/>
      <c r="D557" s="136"/>
      <c r="E557" s="136"/>
      <c r="F557" s="136"/>
      <c r="I557" s="100"/>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row>
    <row r="558" spans="1:46" s="85" customFormat="1" ht="30" x14ac:dyDescent="0.25">
      <c r="A558" s="12" t="s">
        <v>1152</v>
      </c>
      <c r="B558" s="133" t="s">
        <v>1082</v>
      </c>
      <c r="C558" s="183" t="s">
        <v>2</v>
      </c>
      <c r="D558" s="184"/>
      <c r="E558" s="184"/>
      <c r="F558" s="185"/>
      <c r="G558" s="51" t="str">
        <f>IF(OR(C558=Controlemeldingen!$B$8,ISBLANK(C558)),Controlemeldingen!$A$8,"")</f>
        <v>Maak een keuze uit het drop-down menu</v>
      </c>
      <c r="H558" s="102"/>
    </row>
    <row r="559" spans="1:46" s="85" customFormat="1" ht="20" x14ac:dyDescent="0.25">
      <c r="A559" s="12" t="s">
        <v>1153</v>
      </c>
      <c r="B559" s="3" t="s">
        <v>1084</v>
      </c>
      <c r="C559" s="205"/>
      <c r="D559" s="206"/>
      <c r="E559" s="206"/>
      <c r="F559" s="207"/>
      <c r="G559" s="28" t="str">
        <f>IF(ISNUMBER(C559),"",Controlemeldingen!$A$9)</f>
        <v>Voer een aantal (of 0) in</v>
      </c>
      <c r="H559" s="12"/>
      <c r="I559" s="100"/>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c r="AO559" s="101"/>
      <c r="AP559" s="101"/>
      <c r="AQ559" s="101"/>
      <c r="AR559" s="101"/>
      <c r="AS559" s="101"/>
      <c r="AT559" s="101"/>
    </row>
    <row r="560" spans="1:46" s="85" customFormat="1" ht="40" x14ac:dyDescent="0.25">
      <c r="A560" s="12" t="s">
        <v>1154</v>
      </c>
      <c r="B560" s="133" t="s">
        <v>1086</v>
      </c>
      <c r="C560" s="183" t="s">
        <v>2</v>
      </c>
      <c r="D560" s="184"/>
      <c r="E560" s="184"/>
      <c r="F560" s="185"/>
      <c r="G560" s="51" t="str">
        <f>IF(OR(C560=Controlemeldingen!$B$8,ISBLANK(C560)),Controlemeldingen!$A$8,"")</f>
        <v>Maak een keuze uit het drop-down menu</v>
      </c>
      <c r="H560" s="102"/>
    </row>
    <row r="561" spans="1:46" s="85" customFormat="1" ht="30" x14ac:dyDescent="0.25">
      <c r="A561" s="12" t="s">
        <v>1155</v>
      </c>
      <c r="B561" s="133" t="s">
        <v>1720</v>
      </c>
      <c r="C561" s="183" t="s">
        <v>40</v>
      </c>
      <c r="D561" s="184"/>
      <c r="E561" s="184"/>
      <c r="F561" s="185"/>
      <c r="G561" s="51" t="str">
        <f>IF(OR(C561=Controlemeldingen!$B$16,ISBLANK(C561)),Controlemeldingen!$A$15,"")</f>
        <v xml:space="preserve">Geef een toelichting (verplicht) </v>
      </c>
      <c r="H561" s="102"/>
    </row>
    <row r="562" spans="1:46" s="85" customFormat="1" ht="30" x14ac:dyDescent="0.25">
      <c r="A562" s="12" t="s">
        <v>1156</v>
      </c>
      <c r="B562" s="133" t="s">
        <v>1721</v>
      </c>
      <c r="C562" s="183" t="s">
        <v>2</v>
      </c>
      <c r="D562" s="184"/>
      <c r="E562" s="184"/>
      <c r="F562" s="185"/>
      <c r="G562" s="51" t="str">
        <f>IF(OR(C562=Controlemeldingen!$B$8,ISBLANK(C562)),Controlemeldingen!$A$8,"")</f>
        <v>Maak een keuze uit het drop-down menu</v>
      </c>
      <c r="H562" s="102"/>
    </row>
    <row r="563" spans="1:46" s="85" customFormat="1" ht="20" x14ac:dyDescent="0.25">
      <c r="A563" s="12" t="s">
        <v>1157</v>
      </c>
      <c r="B563" s="133" t="s">
        <v>1722</v>
      </c>
      <c r="C563" s="183" t="s">
        <v>40</v>
      </c>
      <c r="D563" s="184"/>
      <c r="E563" s="184"/>
      <c r="F563" s="185"/>
      <c r="G563" s="51" t="str">
        <f>IF(OR(C563=Controlemeldingen!$B$16,ISBLANK(C563)),Controlemeldingen!$A$15,"")</f>
        <v xml:space="preserve">Geef een toelichting (verplicht) </v>
      </c>
      <c r="H563" s="102"/>
    </row>
    <row r="564" spans="1:46" s="85" customFormat="1" x14ac:dyDescent="0.25">
      <c r="A564" s="86"/>
      <c r="B564" s="120"/>
      <c r="C564" s="136"/>
      <c r="D564" s="136"/>
      <c r="E564" s="136"/>
      <c r="F564" s="136"/>
      <c r="I564" s="100"/>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row>
    <row r="565" spans="1:46" s="85" customFormat="1" x14ac:dyDescent="0.25">
      <c r="A565" s="12"/>
      <c r="B565" s="12"/>
      <c r="C565" s="216" t="s">
        <v>0</v>
      </c>
      <c r="D565" s="216"/>
      <c r="E565" s="216"/>
      <c r="F565" s="216"/>
      <c r="G565" s="99" t="s">
        <v>1</v>
      </c>
      <c r="H565" s="12"/>
      <c r="I565" s="100"/>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row>
    <row r="566" spans="1:46" s="85" customFormat="1" ht="30" x14ac:dyDescent="0.25">
      <c r="A566" s="12" t="s">
        <v>1158</v>
      </c>
      <c r="B566" s="3" t="s">
        <v>1091</v>
      </c>
      <c r="C566" s="205" t="s">
        <v>40</v>
      </c>
      <c r="D566" s="206"/>
      <c r="E566" s="206"/>
      <c r="F566" s="207"/>
      <c r="G566" s="28" t="str">
        <f>IF(OR(C566=Controlemeldingen!$B$16,ISBLANK(C566)),Controlemeldingen!$A$11,"")</f>
        <v>Vermeld (optioneel) een toelichting</v>
      </c>
      <c r="I566" s="100"/>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c r="AJ566" s="101"/>
      <c r="AK566" s="101"/>
      <c r="AL566" s="101"/>
      <c r="AM566" s="101"/>
      <c r="AN566" s="101"/>
      <c r="AO566" s="101"/>
      <c r="AP566" s="101"/>
      <c r="AQ566" s="101"/>
      <c r="AR566" s="101"/>
      <c r="AS566" s="101"/>
      <c r="AT566" s="101"/>
    </row>
    <row r="567" spans="1:46" s="85" customFormat="1" x14ac:dyDescent="0.25">
      <c r="A567" s="86"/>
      <c r="C567" s="136"/>
      <c r="D567" s="136"/>
      <c r="E567" s="136"/>
      <c r="F567" s="136"/>
      <c r="I567" s="100"/>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row>
    <row r="568" spans="1:46" s="85" customFormat="1" x14ac:dyDescent="0.25">
      <c r="A568" s="86"/>
      <c r="C568" s="136"/>
      <c r="D568" s="136"/>
      <c r="E568" s="136"/>
      <c r="F568" s="136"/>
      <c r="I568" s="100"/>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101"/>
      <c r="AQ568" s="101"/>
      <c r="AR568" s="101"/>
      <c r="AS568" s="101"/>
      <c r="AT568" s="101"/>
    </row>
    <row r="569" spans="1:46" s="85" customFormat="1" x14ac:dyDescent="0.25">
      <c r="A569" s="86"/>
      <c r="C569" s="136"/>
      <c r="D569" s="136"/>
      <c r="E569" s="136"/>
      <c r="F569" s="136"/>
      <c r="I569" s="100"/>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c r="AJ569" s="101"/>
      <c r="AK569" s="101"/>
      <c r="AL569" s="101"/>
      <c r="AM569" s="101"/>
      <c r="AN569" s="101"/>
      <c r="AO569" s="101"/>
      <c r="AP569" s="101"/>
      <c r="AQ569" s="101"/>
      <c r="AR569" s="101"/>
      <c r="AS569" s="101"/>
      <c r="AT569" s="101"/>
    </row>
    <row r="570" spans="1:46" s="85" customFormat="1" x14ac:dyDescent="0.25">
      <c r="A570" s="86"/>
      <c r="C570" s="136"/>
      <c r="D570" s="136"/>
      <c r="E570" s="136"/>
      <c r="F570" s="136"/>
      <c r="I570" s="100"/>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row>
    <row r="571" spans="1:46" s="85" customFormat="1" x14ac:dyDescent="0.25">
      <c r="A571" s="86"/>
      <c r="C571" s="136"/>
      <c r="D571" s="136"/>
      <c r="E571" s="136"/>
      <c r="F571" s="136"/>
      <c r="I571" s="100"/>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row>
    <row r="572" spans="1:46" s="85" customFormat="1" x14ac:dyDescent="0.25">
      <c r="A572" s="86"/>
      <c r="C572" s="136"/>
      <c r="D572" s="136"/>
      <c r="E572" s="136"/>
      <c r="F572" s="136"/>
      <c r="I572" s="100"/>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row>
    <row r="573" spans="1:46" s="85" customFormat="1" x14ac:dyDescent="0.25">
      <c r="A573" s="86"/>
      <c r="C573" s="136"/>
      <c r="D573" s="136"/>
      <c r="E573" s="136"/>
      <c r="F573" s="136"/>
      <c r="I573" s="100"/>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row>
    <row r="574" spans="1:46" s="85" customFormat="1" x14ac:dyDescent="0.25">
      <c r="A574" s="86"/>
      <c r="C574" s="136"/>
      <c r="D574" s="136"/>
      <c r="E574" s="136"/>
      <c r="F574" s="136"/>
      <c r="I574" s="100"/>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c r="AJ574" s="101"/>
      <c r="AK574" s="101"/>
      <c r="AL574" s="101"/>
      <c r="AM574" s="101"/>
      <c r="AN574" s="101"/>
      <c r="AO574" s="101"/>
      <c r="AP574" s="101"/>
      <c r="AQ574" s="101"/>
      <c r="AR574" s="101"/>
      <c r="AS574" s="101"/>
      <c r="AT574" s="101"/>
    </row>
    <row r="575" spans="1:46" s="85" customFormat="1" x14ac:dyDescent="0.25">
      <c r="A575" s="86"/>
      <c r="C575" s="136"/>
      <c r="D575" s="136"/>
      <c r="E575" s="136"/>
      <c r="F575" s="136"/>
      <c r="I575" s="100"/>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row>
    <row r="576" spans="1:46" s="85" customFormat="1" x14ac:dyDescent="0.25">
      <c r="A576" s="86"/>
      <c r="C576" s="136"/>
      <c r="D576" s="136"/>
      <c r="E576" s="136"/>
      <c r="F576" s="136"/>
      <c r="I576" s="100"/>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c r="AJ576" s="101"/>
      <c r="AK576" s="101"/>
      <c r="AL576" s="101"/>
      <c r="AM576" s="101"/>
      <c r="AN576" s="101"/>
      <c r="AO576" s="101"/>
      <c r="AP576" s="101"/>
      <c r="AQ576" s="101"/>
      <c r="AR576" s="101"/>
      <c r="AS576" s="101"/>
      <c r="AT576" s="101"/>
    </row>
    <row r="577" spans="1:46" s="85" customFormat="1" x14ac:dyDescent="0.25">
      <c r="A577" s="86"/>
      <c r="C577" s="136"/>
      <c r="D577" s="136"/>
      <c r="E577" s="136"/>
      <c r="F577" s="136"/>
      <c r="I577" s="100"/>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c r="AJ577" s="101"/>
      <c r="AK577" s="101"/>
      <c r="AL577" s="101"/>
      <c r="AM577" s="101"/>
      <c r="AN577" s="101"/>
      <c r="AO577" s="101"/>
      <c r="AP577" s="101"/>
      <c r="AQ577" s="101"/>
      <c r="AR577" s="101"/>
      <c r="AS577" s="101"/>
      <c r="AT577" s="101"/>
    </row>
    <row r="578" spans="1:46" s="85" customFormat="1" x14ac:dyDescent="0.25">
      <c r="A578" s="86"/>
      <c r="C578" s="136"/>
      <c r="D578" s="136"/>
      <c r="E578" s="136"/>
      <c r="F578" s="136"/>
      <c r="I578" s="100"/>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row>
    <row r="579" spans="1:46" s="85" customFormat="1" x14ac:dyDescent="0.25">
      <c r="A579" s="86"/>
      <c r="C579" s="136"/>
      <c r="D579" s="136"/>
      <c r="E579" s="136"/>
      <c r="F579" s="136"/>
      <c r="I579" s="100"/>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c r="AJ579" s="101"/>
      <c r="AK579" s="101"/>
      <c r="AL579" s="101"/>
      <c r="AM579" s="101"/>
      <c r="AN579" s="101"/>
      <c r="AO579" s="101"/>
      <c r="AP579" s="101"/>
      <c r="AQ579" s="101"/>
      <c r="AR579" s="101"/>
      <c r="AS579" s="101"/>
      <c r="AT579" s="101"/>
    </row>
    <row r="580" spans="1:46" s="85" customFormat="1" x14ac:dyDescent="0.25">
      <c r="A580" s="86"/>
      <c r="C580" s="136"/>
      <c r="D580" s="136"/>
      <c r="E580" s="136"/>
      <c r="F580" s="136"/>
      <c r="I580" s="100"/>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row>
    <row r="581" spans="1:46" s="85" customFormat="1" x14ac:dyDescent="0.25">
      <c r="A581" s="86"/>
      <c r="C581" s="136"/>
      <c r="D581" s="136"/>
      <c r="E581" s="136"/>
      <c r="F581" s="136"/>
      <c r="I581" s="100"/>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row>
    <row r="582" spans="1:46" s="85" customFormat="1" x14ac:dyDescent="0.25">
      <c r="A582" s="86"/>
      <c r="C582" s="136"/>
      <c r="D582" s="136"/>
      <c r="E582" s="136"/>
      <c r="F582" s="136"/>
      <c r="I582" s="100"/>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row>
    <row r="583" spans="1:46" s="85" customFormat="1" x14ac:dyDescent="0.25">
      <c r="A583" s="86"/>
      <c r="C583" s="136"/>
      <c r="D583" s="136"/>
      <c r="E583" s="136"/>
      <c r="F583" s="136"/>
      <c r="I583" s="100"/>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row>
    <row r="584" spans="1:46" s="85" customFormat="1" x14ac:dyDescent="0.25">
      <c r="A584" s="86"/>
      <c r="C584" s="136"/>
      <c r="D584" s="136"/>
      <c r="E584" s="136"/>
      <c r="F584" s="136"/>
      <c r="I584" s="100"/>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row>
    <row r="585" spans="1:46" s="85" customFormat="1" x14ac:dyDescent="0.25">
      <c r="A585" s="86"/>
      <c r="C585" s="136"/>
      <c r="D585" s="136"/>
      <c r="E585" s="136"/>
      <c r="F585" s="136"/>
      <c r="I585" s="100"/>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row>
    <row r="586" spans="1:46" s="85" customFormat="1" x14ac:dyDescent="0.25">
      <c r="A586" s="86"/>
      <c r="C586" s="136"/>
      <c r="D586" s="136"/>
      <c r="E586" s="136"/>
      <c r="F586" s="136"/>
      <c r="I586" s="100"/>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row>
    <row r="587" spans="1:46" s="85" customFormat="1" x14ac:dyDescent="0.25">
      <c r="A587" s="86"/>
      <c r="C587" s="136"/>
      <c r="D587" s="136"/>
      <c r="E587" s="136"/>
      <c r="F587" s="136"/>
      <c r="I587" s="100"/>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row>
    <row r="588" spans="1:46" s="85" customFormat="1" x14ac:dyDescent="0.25">
      <c r="A588" s="86"/>
      <c r="C588" s="136"/>
      <c r="D588" s="136"/>
      <c r="E588" s="136"/>
      <c r="F588" s="136"/>
      <c r="I588" s="100"/>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101"/>
      <c r="AQ588" s="101"/>
      <c r="AR588" s="101"/>
      <c r="AS588" s="101"/>
      <c r="AT588" s="101"/>
    </row>
    <row r="589" spans="1:46" s="85" customFormat="1" x14ac:dyDescent="0.25">
      <c r="A589" s="86"/>
      <c r="C589" s="136"/>
      <c r="D589" s="136"/>
      <c r="E589" s="136"/>
      <c r="F589" s="136"/>
      <c r="I589" s="100"/>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row>
    <row r="590" spans="1:46" s="85" customFormat="1" x14ac:dyDescent="0.25">
      <c r="A590" s="86"/>
      <c r="C590" s="136"/>
      <c r="D590" s="136"/>
      <c r="E590" s="136"/>
      <c r="F590" s="136"/>
      <c r="I590" s="100"/>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row>
    <row r="591" spans="1:46" s="85" customFormat="1" x14ac:dyDescent="0.25">
      <c r="A591" s="86"/>
      <c r="C591" s="136"/>
      <c r="D591" s="136"/>
      <c r="E591" s="136"/>
      <c r="F591" s="136"/>
      <c r="I591" s="100"/>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row>
    <row r="592" spans="1:46" s="85" customFormat="1" x14ac:dyDescent="0.25">
      <c r="A592" s="86"/>
      <c r="C592" s="136"/>
      <c r="D592" s="136"/>
      <c r="E592" s="136"/>
      <c r="F592" s="136"/>
      <c r="I592" s="100"/>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row>
    <row r="593" spans="1:46" s="85" customFormat="1" x14ac:dyDescent="0.25">
      <c r="A593" s="86"/>
      <c r="C593" s="136"/>
      <c r="D593" s="136"/>
      <c r="E593" s="136"/>
      <c r="F593" s="136"/>
      <c r="I593" s="100"/>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101"/>
      <c r="AQ593" s="101"/>
      <c r="AR593" s="101"/>
      <c r="AS593" s="101"/>
      <c r="AT593" s="101"/>
    </row>
    <row r="594" spans="1:46" s="85" customFormat="1" x14ac:dyDescent="0.25">
      <c r="A594" s="86"/>
      <c r="C594" s="136"/>
      <c r="D594" s="136"/>
      <c r="E594" s="136"/>
      <c r="F594" s="136"/>
      <c r="I594" s="100"/>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row>
    <row r="595" spans="1:46" s="85" customFormat="1" x14ac:dyDescent="0.25">
      <c r="A595" s="86"/>
      <c r="C595" s="136"/>
      <c r="D595" s="136"/>
      <c r="E595" s="136"/>
      <c r="F595" s="136"/>
      <c r="I595" s="100"/>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101"/>
      <c r="AQ595" s="101"/>
      <c r="AR595" s="101"/>
      <c r="AS595" s="101"/>
      <c r="AT595" s="101"/>
    </row>
    <row r="596" spans="1:46" s="85" customFormat="1" x14ac:dyDescent="0.25">
      <c r="A596" s="86"/>
      <c r="C596" s="136"/>
      <c r="D596" s="136"/>
      <c r="E596" s="136"/>
      <c r="F596" s="136"/>
      <c r="I596" s="100"/>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c r="AO596" s="101"/>
      <c r="AP596" s="101"/>
      <c r="AQ596" s="101"/>
      <c r="AR596" s="101"/>
      <c r="AS596" s="101"/>
      <c r="AT596" s="101"/>
    </row>
    <row r="597" spans="1:46" s="85" customFormat="1" x14ac:dyDescent="0.25">
      <c r="A597" s="86"/>
      <c r="C597" s="136"/>
      <c r="D597" s="136"/>
      <c r="E597" s="136"/>
      <c r="F597" s="136"/>
      <c r="I597" s="100"/>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c r="AO597" s="101"/>
      <c r="AP597" s="101"/>
      <c r="AQ597" s="101"/>
      <c r="AR597" s="101"/>
      <c r="AS597" s="101"/>
      <c r="AT597" s="101"/>
    </row>
    <row r="598" spans="1:46" s="85" customFormat="1" x14ac:dyDescent="0.25">
      <c r="A598" s="86"/>
      <c r="C598" s="136"/>
      <c r="D598" s="136"/>
      <c r="E598" s="136"/>
      <c r="F598" s="136"/>
      <c r="I598" s="100"/>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c r="AO598" s="101"/>
      <c r="AP598" s="101"/>
      <c r="AQ598" s="101"/>
      <c r="AR598" s="101"/>
      <c r="AS598" s="101"/>
      <c r="AT598" s="101"/>
    </row>
    <row r="599" spans="1:46" s="85" customFormat="1" x14ac:dyDescent="0.25">
      <c r="A599" s="86"/>
      <c r="C599" s="136"/>
      <c r="D599" s="136"/>
      <c r="E599" s="136"/>
      <c r="F599" s="136"/>
      <c r="I599" s="100"/>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c r="AO599" s="101"/>
      <c r="AP599" s="101"/>
      <c r="AQ599" s="101"/>
      <c r="AR599" s="101"/>
      <c r="AS599" s="101"/>
      <c r="AT599" s="101"/>
    </row>
    <row r="600" spans="1:46" s="85" customFormat="1" x14ac:dyDescent="0.25">
      <c r="A600" s="86"/>
      <c r="C600" s="136"/>
      <c r="D600" s="136"/>
      <c r="E600" s="136"/>
      <c r="F600" s="136"/>
      <c r="I600" s="100"/>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row>
    <row r="601" spans="1:46" s="85" customFormat="1" x14ac:dyDescent="0.25">
      <c r="A601" s="86"/>
      <c r="C601" s="136"/>
      <c r="D601" s="136"/>
      <c r="E601" s="136"/>
      <c r="F601" s="136"/>
      <c r="I601" s="100"/>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row>
    <row r="602" spans="1:46" s="85" customFormat="1" x14ac:dyDescent="0.25">
      <c r="A602" s="86"/>
      <c r="C602" s="136"/>
      <c r="D602" s="136"/>
      <c r="E602" s="136"/>
      <c r="F602" s="136"/>
      <c r="I602" s="100"/>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c r="AO602" s="101"/>
      <c r="AP602" s="101"/>
      <c r="AQ602" s="101"/>
      <c r="AR602" s="101"/>
      <c r="AS602" s="101"/>
      <c r="AT602" s="101"/>
    </row>
    <row r="603" spans="1:46" s="85" customFormat="1" x14ac:dyDescent="0.25">
      <c r="A603" s="86"/>
      <c r="C603" s="136"/>
      <c r="D603" s="136"/>
      <c r="E603" s="136"/>
      <c r="F603" s="136"/>
      <c r="I603" s="100"/>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101"/>
      <c r="AQ603" s="101"/>
      <c r="AR603" s="101"/>
      <c r="AS603" s="101"/>
      <c r="AT603" s="101"/>
    </row>
    <row r="604" spans="1:46" s="85" customFormat="1" x14ac:dyDescent="0.25">
      <c r="A604" s="86"/>
      <c r="C604" s="136"/>
      <c r="D604" s="136"/>
      <c r="E604" s="136"/>
      <c r="F604" s="136"/>
      <c r="I604" s="100"/>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row>
    <row r="605" spans="1:46" s="85" customFormat="1" x14ac:dyDescent="0.25">
      <c r="A605" s="86"/>
      <c r="C605" s="136"/>
      <c r="D605" s="136"/>
      <c r="E605" s="136"/>
      <c r="F605" s="136"/>
      <c r="I605" s="100"/>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c r="AJ605" s="101"/>
      <c r="AK605" s="101"/>
      <c r="AL605" s="101"/>
      <c r="AM605" s="101"/>
      <c r="AN605" s="101"/>
      <c r="AO605" s="101"/>
      <c r="AP605" s="101"/>
      <c r="AQ605" s="101"/>
      <c r="AR605" s="101"/>
      <c r="AS605" s="101"/>
      <c r="AT605" s="101"/>
    </row>
    <row r="606" spans="1:46" s="85" customFormat="1" x14ac:dyDescent="0.25">
      <c r="A606" s="86"/>
      <c r="C606" s="136"/>
      <c r="D606" s="136"/>
      <c r="E606" s="136"/>
      <c r="F606" s="136"/>
      <c r="I606" s="100"/>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101"/>
      <c r="AQ606" s="101"/>
      <c r="AR606" s="101"/>
      <c r="AS606" s="101"/>
      <c r="AT606" s="101"/>
    </row>
    <row r="607" spans="1:46" s="85" customFormat="1" x14ac:dyDescent="0.25">
      <c r="A607" s="86"/>
      <c r="C607" s="136"/>
      <c r="D607" s="136"/>
      <c r="E607" s="136"/>
      <c r="F607" s="136"/>
      <c r="I607" s="100"/>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101"/>
      <c r="AQ607" s="101"/>
      <c r="AR607" s="101"/>
      <c r="AS607" s="101"/>
      <c r="AT607" s="101"/>
    </row>
    <row r="608" spans="1:46" s="85" customFormat="1" x14ac:dyDescent="0.25">
      <c r="A608" s="86"/>
      <c r="C608" s="136"/>
      <c r="D608" s="136"/>
      <c r="E608" s="136"/>
      <c r="F608" s="136"/>
      <c r="I608" s="100"/>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row>
    <row r="609" spans="1:46" s="85" customFormat="1" x14ac:dyDescent="0.25">
      <c r="A609" s="86"/>
      <c r="C609" s="136"/>
      <c r="D609" s="136"/>
      <c r="E609" s="136"/>
      <c r="F609" s="136"/>
      <c r="I609" s="100"/>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101"/>
      <c r="AQ609" s="101"/>
      <c r="AR609" s="101"/>
      <c r="AS609" s="101"/>
      <c r="AT609" s="101"/>
    </row>
    <row r="610" spans="1:46" s="85" customFormat="1" x14ac:dyDescent="0.25">
      <c r="A610" s="86"/>
      <c r="C610" s="136"/>
      <c r="D610" s="136"/>
      <c r="E610" s="136"/>
      <c r="F610" s="136"/>
      <c r="I610" s="100"/>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101"/>
      <c r="AQ610" s="101"/>
      <c r="AR610" s="101"/>
      <c r="AS610" s="101"/>
      <c r="AT610" s="101"/>
    </row>
    <row r="611" spans="1:46" s="85" customFormat="1" x14ac:dyDescent="0.25">
      <c r="A611" s="86"/>
      <c r="C611" s="136"/>
      <c r="D611" s="136"/>
      <c r="E611" s="136"/>
      <c r="F611" s="136"/>
      <c r="I611" s="100"/>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101"/>
      <c r="AQ611" s="101"/>
      <c r="AR611" s="101"/>
      <c r="AS611" s="101"/>
      <c r="AT611" s="101"/>
    </row>
    <row r="612" spans="1:46" s="85" customFormat="1" x14ac:dyDescent="0.25">
      <c r="A612" s="86"/>
      <c r="C612" s="136"/>
      <c r="D612" s="136"/>
      <c r="E612" s="136"/>
      <c r="F612" s="136"/>
      <c r="I612" s="100"/>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row>
    <row r="613" spans="1:46" s="85" customFormat="1" x14ac:dyDescent="0.25">
      <c r="A613" s="86"/>
      <c r="C613" s="136"/>
      <c r="D613" s="136"/>
      <c r="E613" s="136"/>
      <c r="F613" s="136"/>
      <c r="I613" s="100"/>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c r="AJ613" s="101"/>
      <c r="AK613" s="101"/>
      <c r="AL613" s="101"/>
      <c r="AM613" s="101"/>
      <c r="AN613" s="101"/>
      <c r="AO613" s="101"/>
      <c r="AP613" s="101"/>
      <c r="AQ613" s="101"/>
      <c r="AR613" s="101"/>
      <c r="AS613" s="101"/>
      <c r="AT613" s="101"/>
    </row>
    <row r="614" spans="1:46" s="85" customFormat="1" x14ac:dyDescent="0.25">
      <c r="A614" s="86"/>
      <c r="C614" s="136"/>
      <c r="D614" s="136"/>
      <c r="E614" s="136"/>
      <c r="F614" s="136"/>
      <c r="I614" s="100"/>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row>
    <row r="615" spans="1:46" s="85" customFormat="1" x14ac:dyDescent="0.25">
      <c r="A615" s="86"/>
      <c r="C615" s="136"/>
      <c r="D615" s="136"/>
      <c r="E615" s="136"/>
      <c r="F615" s="136"/>
      <c r="I615" s="100"/>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101"/>
      <c r="AQ615" s="101"/>
      <c r="AR615" s="101"/>
      <c r="AS615" s="101"/>
      <c r="AT615" s="101"/>
    </row>
    <row r="616" spans="1:46" s="85" customFormat="1" x14ac:dyDescent="0.25">
      <c r="A616" s="86"/>
      <c r="C616" s="136"/>
      <c r="D616" s="136"/>
      <c r="E616" s="136"/>
      <c r="F616" s="136"/>
      <c r="I616" s="100"/>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101"/>
      <c r="AQ616" s="101"/>
      <c r="AR616" s="101"/>
      <c r="AS616" s="101"/>
      <c r="AT616" s="101"/>
    </row>
    <row r="617" spans="1:46" s="85" customFormat="1" x14ac:dyDescent="0.25">
      <c r="A617" s="86"/>
      <c r="C617" s="136"/>
      <c r="D617" s="136"/>
      <c r="E617" s="136"/>
      <c r="F617" s="136"/>
      <c r="I617" s="100"/>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row>
    <row r="618" spans="1:46" s="85" customFormat="1" x14ac:dyDescent="0.25">
      <c r="A618" s="86"/>
      <c r="C618" s="136"/>
      <c r="D618" s="136"/>
      <c r="E618" s="136"/>
      <c r="F618" s="136"/>
      <c r="I618" s="100"/>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101"/>
      <c r="AQ618" s="101"/>
      <c r="AR618" s="101"/>
      <c r="AS618" s="101"/>
      <c r="AT618" s="101"/>
    </row>
    <row r="619" spans="1:46" s="85" customFormat="1" x14ac:dyDescent="0.25">
      <c r="A619" s="86"/>
      <c r="C619" s="136"/>
      <c r="D619" s="136"/>
      <c r="E619" s="136"/>
      <c r="F619" s="136"/>
      <c r="I619" s="100"/>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101"/>
      <c r="AQ619" s="101"/>
      <c r="AR619" s="101"/>
      <c r="AS619" s="101"/>
      <c r="AT619" s="101"/>
    </row>
    <row r="620" spans="1:46" s="85" customFormat="1" x14ac:dyDescent="0.25">
      <c r="A620" s="86"/>
      <c r="C620" s="136"/>
      <c r="D620" s="136"/>
      <c r="E620" s="136"/>
      <c r="F620" s="136"/>
      <c r="I620" s="100"/>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row>
    <row r="621" spans="1:46" s="85" customFormat="1" x14ac:dyDescent="0.25">
      <c r="A621" s="86"/>
      <c r="C621" s="136"/>
      <c r="D621" s="136"/>
      <c r="E621" s="136"/>
      <c r="F621" s="136"/>
      <c r="I621" s="100"/>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101"/>
      <c r="AQ621" s="101"/>
      <c r="AR621" s="101"/>
      <c r="AS621" s="101"/>
      <c r="AT621" s="101"/>
    </row>
    <row r="622" spans="1:46" s="85" customFormat="1" x14ac:dyDescent="0.25">
      <c r="A622" s="86"/>
      <c r="C622" s="136"/>
      <c r="D622" s="136"/>
      <c r="E622" s="136"/>
      <c r="F622" s="136"/>
      <c r="I622" s="100"/>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101"/>
      <c r="AQ622" s="101"/>
      <c r="AR622" s="101"/>
      <c r="AS622" s="101"/>
      <c r="AT622" s="101"/>
    </row>
    <row r="623" spans="1:46" s="85" customFormat="1" x14ac:dyDescent="0.25">
      <c r="A623" s="86"/>
      <c r="C623" s="136"/>
      <c r="D623" s="136"/>
      <c r="E623" s="136"/>
      <c r="F623" s="136"/>
      <c r="I623" s="100"/>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101"/>
      <c r="AQ623" s="101"/>
      <c r="AR623" s="101"/>
      <c r="AS623" s="101"/>
      <c r="AT623" s="101"/>
    </row>
    <row r="624" spans="1:46" s="85" customFormat="1" x14ac:dyDescent="0.25">
      <c r="A624" s="86"/>
      <c r="C624" s="136"/>
      <c r="D624" s="136"/>
      <c r="E624" s="136"/>
      <c r="F624" s="136"/>
      <c r="I624" s="100"/>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row>
    <row r="625" spans="1:46" s="85" customFormat="1" x14ac:dyDescent="0.25">
      <c r="A625" s="86"/>
      <c r="C625" s="136"/>
      <c r="D625" s="136"/>
      <c r="E625" s="136"/>
      <c r="F625" s="136"/>
      <c r="I625" s="100"/>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row>
    <row r="626" spans="1:46" s="85" customFormat="1" x14ac:dyDescent="0.25">
      <c r="A626" s="86"/>
      <c r="C626" s="136"/>
      <c r="D626" s="136"/>
      <c r="E626" s="136"/>
      <c r="F626" s="136"/>
      <c r="I626" s="100"/>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row>
    <row r="627" spans="1:46" s="85" customFormat="1" x14ac:dyDescent="0.25">
      <c r="A627" s="86"/>
      <c r="C627" s="136"/>
      <c r="D627" s="136"/>
      <c r="E627" s="136"/>
      <c r="F627" s="136"/>
      <c r="I627" s="100"/>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c r="AO627" s="101"/>
      <c r="AP627" s="101"/>
      <c r="AQ627" s="101"/>
      <c r="AR627" s="101"/>
      <c r="AS627" s="101"/>
      <c r="AT627" s="101"/>
    </row>
    <row r="628" spans="1:46" s="85" customFormat="1" x14ac:dyDescent="0.25">
      <c r="A628" s="86"/>
      <c r="C628" s="136"/>
      <c r="D628" s="136"/>
      <c r="E628" s="136"/>
      <c r="F628" s="136"/>
      <c r="I628" s="100"/>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c r="AO628" s="101"/>
      <c r="AP628" s="101"/>
      <c r="AQ628" s="101"/>
      <c r="AR628" s="101"/>
      <c r="AS628" s="101"/>
      <c r="AT628" s="101"/>
    </row>
    <row r="629" spans="1:46" s="85" customFormat="1" x14ac:dyDescent="0.25">
      <c r="A629" s="86"/>
      <c r="C629" s="136"/>
      <c r="D629" s="136"/>
      <c r="E629" s="136"/>
      <c r="F629" s="136"/>
      <c r="I629" s="100"/>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c r="AO629" s="101"/>
      <c r="AP629" s="101"/>
      <c r="AQ629" s="101"/>
      <c r="AR629" s="101"/>
      <c r="AS629" s="101"/>
      <c r="AT629" s="101"/>
    </row>
    <row r="630" spans="1:46" s="85" customFormat="1" x14ac:dyDescent="0.25">
      <c r="A630" s="86"/>
      <c r="C630" s="136"/>
      <c r="D630" s="136"/>
      <c r="E630" s="136"/>
      <c r="F630" s="136"/>
      <c r="I630" s="100"/>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c r="AJ630" s="101"/>
      <c r="AK630" s="101"/>
      <c r="AL630" s="101"/>
      <c r="AM630" s="101"/>
      <c r="AN630" s="101"/>
      <c r="AO630" s="101"/>
      <c r="AP630" s="101"/>
      <c r="AQ630" s="101"/>
      <c r="AR630" s="101"/>
      <c r="AS630" s="101"/>
      <c r="AT630" s="101"/>
    </row>
    <row r="631" spans="1:46" s="85" customFormat="1" x14ac:dyDescent="0.25">
      <c r="A631" s="86"/>
      <c r="C631" s="136"/>
      <c r="D631" s="136"/>
      <c r="E631" s="136"/>
      <c r="F631" s="136"/>
      <c r="I631" s="100"/>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c r="AJ631" s="101"/>
      <c r="AK631" s="101"/>
      <c r="AL631" s="101"/>
      <c r="AM631" s="101"/>
      <c r="AN631" s="101"/>
      <c r="AO631" s="101"/>
      <c r="AP631" s="101"/>
      <c r="AQ631" s="101"/>
      <c r="AR631" s="101"/>
      <c r="AS631" s="101"/>
      <c r="AT631" s="101"/>
    </row>
    <row r="632" spans="1:46" s="85" customFormat="1" x14ac:dyDescent="0.25">
      <c r="A632" s="86"/>
      <c r="C632" s="136"/>
      <c r="D632" s="136"/>
      <c r="E632" s="136"/>
      <c r="F632" s="136"/>
      <c r="I632" s="100"/>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c r="AO632" s="101"/>
      <c r="AP632" s="101"/>
      <c r="AQ632" s="101"/>
      <c r="AR632" s="101"/>
      <c r="AS632" s="101"/>
      <c r="AT632" s="101"/>
    </row>
    <row r="633" spans="1:46" s="85" customFormat="1" x14ac:dyDescent="0.25">
      <c r="A633" s="86"/>
      <c r="C633" s="136"/>
      <c r="D633" s="136"/>
      <c r="E633" s="136"/>
      <c r="F633" s="136"/>
      <c r="I633" s="100"/>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c r="AO633" s="101"/>
      <c r="AP633" s="101"/>
      <c r="AQ633" s="101"/>
      <c r="AR633" s="101"/>
      <c r="AS633" s="101"/>
      <c r="AT633" s="101"/>
    </row>
    <row r="634" spans="1:46" s="85" customFormat="1" x14ac:dyDescent="0.25">
      <c r="A634" s="86"/>
      <c r="C634" s="136"/>
      <c r="D634" s="136"/>
      <c r="E634" s="136"/>
      <c r="F634" s="136"/>
      <c r="I634" s="100"/>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c r="AJ634" s="101"/>
      <c r="AK634" s="101"/>
      <c r="AL634" s="101"/>
      <c r="AM634" s="101"/>
      <c r="AN634" s="101"/>
      <c r="AO634" s="101"/>
      <c r="AP634" s="101"/>
      <c r="AQ634" s="101"/>
      <c r="AR634" s="101"/>
      <c r="AS634" s="101"/>
      <c r="AT634" s="101"/>
    </row>
    <row r="635" spans="1:46" s="85" customFormat="1" x14ac:dyDescent="0.25">
      <c r="A635" s="86"/>
      <c r="C635" s="136"/>
      <c r="D635" s="136"/>
      <c r="E635" s="136"/>
      <c r="F635" s="136"/>
      <c r="I635" s="100"/>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c r="AO635" s="101"/>
      <c r="AP635" s="101"/>
      <c r="AQ635" s="101"/>
      <c r="AR635" s="101"/>
      <c r="AS635" s="101"/>
      <c r="AT635" s="101"/>
    </row>
    <row r="636" spans="1:46" s="85" customFormat="1" x14ac:dyDescent="0.25">
      <c r="A636" s="86"/>
      <c r="C636" s="136"/>
      <c r="D636" s="136"/>
      <c r="E636" s="136"/>
      <c r="F636" s="136"/>
      <c r="I636" s="100"/>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c r="AJ636" s="101"/>
      <c r="AK636" s="101"/>
      <c r="AL636" s="101"/>
      <c r="AM636" s="101"/>
      <c r="AN636" s="101"/>
      <c r="AO636" s="101"/>
      <c r="AP636" s="101"/>
      <c r="AQ636" s="101"/>
      <c r="AR636" s="101"/>
      <c r="AS636" s="101"/>
      <c r="AT636" s="101"/>
    </row>
    <row r="637" spans="1:46" s="85" customFormat="1" x14ac:dyDescent="0.25">
      <c r="A637" s="86"/>
      <c r="C637" s="136"/>
      <c r="D637" s="136"/>
      <c r="E637" s="136"/>
      <c r="F637" s="136"/>
      <c r="I637" s="100"/>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101"/>
      <c r="AQ637" s="101"/>
      <c r="AR637" s="101"/>
      <c r="AS637" s="101"/>
      <c r="AT637" s="101"/>
    </row>
    <row r="638" spans="1:46" s="85" customFormat="1" x14ac:dyDescent="0.25">
      <c r="A638" s="86"/>
      <c r="C638" s="136"/>
      <c r="D638" s="136"/>
      <c r="E638" s="136"/>
      <c r="F638" s="136"/>
      <c r="I638" s="100"/>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101"/>
      <c r="AQ638" s="101"/>
      <c r="AR638" s="101"/>
      <c r="AS638" s="101"/>
      <c r="AT638" s="101"/>
    </row>
    <row r="639" spans="1:46" s="85" customFormat="1" x14ac:dyDescent="0.25">
      <c r="A639" s="86"/>
      <c r="C639" s="136"/>
      <c r="D639" s="136"/>
      <c r="E639" s="136"/>
      <c r="F639" s="136"/>
      <c r="I639" s="100"/>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101"/>
      <c r="AQ639" s="101"/>
      <c r="AR639" s="101"/>
      <c r="AS639" s="101"/>
      <c r="AT639" s="101"/>
    </row>
    <row r="640" spans="1:46" s="85" customFormat="1" x14ac:dyDescent="0.25">
      <c r="A640" s="86"/>
      <c r="C640" s="136"/>
      <c r="D640" s="136"/>
      <c r="E640" s="136"/>
      <c r="F640" s="136"/>
      <c r="I640" s="100"/>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101"/>
      <c r="AQ640" s="101"/>
      <c r="AR640" s="101"/>
      <c r="AS640" s="101"/>
      <c r="AT640" s="101"/>
    </row>
    <row r="641" spans="1:46" s="85" customFormat="1" x14ac:dyDescent="0.25">
      <c r="A641" s="86"/>
      <c r="C641" s="136"/>
      <c r="D641" s="136"/>
      <c r="E641" s="136"/>
      <c r="F641" s="136"/>
      <c r="I641" s="100"/>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c r="AO641" s="101"/>
      <c r="AP641" s="101"/>
      <c r="AQ641" s="101"/>
      <c r="AR641" s="101"/>
      <c r="AS641" s="101"/>
      <c r="AT641" s="101"/>
    </row>
    <row r="642" spans="1:46" s="85" customFormat="1" x14ac:dyDescent="0.25">
      <c r="A642" s="86"/>
      <c r="C642" s="136"/>
      <c r="D642" s="136"/>
      <c r="E642" s="136"/>
      <c r="F642" s="136"/>
      <c r="I642" s="100"/>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c r="AO642" s="101"/>
      <c r="AP642" s="101"/>
      <c r="AQ642" s="101"/>
      <c r="AR642" s="101"/>
      <c r="AS642" s="101"/>
      <c r="AT642" s="101"/>
    </row>
    <row r="643" spans="1:46" s="85" customFormat="1" x14ac:dyDescent="0.25">
      <c r="A643" s="86"/>
      <c r="C643" s="136"/>
      <c r="D643" s="136"/>
      <c r="E643" s="136"/>
      <c r="F643" s="136"/>
      <c r="I643" s="100"/>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c r="AJ643" s="101"/>
      <c r="AK643" s="101"/>
      <c r="AL643" s="101"/>
      <c r="AM643" s="101"/>
      <c r="AN643" s="101"/>
      <c r="AO643" s="101"/>
      <c r="AP643" s="101"/>
      <c r="AQ643" s="101"/>
      <c r="AR643" s="101"/>
      <c r="AS643" s="101"/>
      <c r="AT643" s="101"/>
    </row>
    <row r="644" spans="1:46" s="85" customFormat="1" x14ac:dyDescent="0.25">
      <c r="A644" s="86"/>
      <c r="C644" s="136"/>
      <c r="D644" s="136"/>
      <c r="E644" s="136"/>
      <c r="F644" s="136"/>
      <c r="I644" s="100"/>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row>
    <row r="645" spans="1:46" s="85" customFormat="1" x14ac:dyDescent="0.25">
      <c r="A645" s="86"/>
      <c r="C645" s="136"/>
      <c r="D645" s="136"/>
      <c r="E645" s="136"/>
      <c r="F645" s="136"/>
      <c r="I645" s="100"/>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row>
    <row r="646" spans="1:46" s="85" customFormat="1" x14ac:dyDescent="0.25">
      <c r="A646" s="86"/>
      <c r="C646" s="136"/>
      <c r="D646" s="136"/>
      <c r="E646" s="136"/>
      <c r="F646" s="136"/>
      <c r="I646" s="100"/>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101"/>
      <c r="AO646" s="101"/>
      <c r="AP646" s="101"/>
      <c r="AQ646" s="101"/>
      <c r="AR646" s="101"/>
      <c r="AS646" s="101"/>
      <c r="AT646" s="101"/>
    </row>
    <row r="647" spans="1:46" s="85" customFormat="1" x14ac:dyDescent="0.25">
      <c r="A647" s="86"/>
      <c r="C647" s="136"/>
      <c r="D647" s="136"/>
      <c r="E647" s="136"/>
      <c r="F647" s="136"/>
      <c r="I647" s="100"/>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c r="AJ647" s="101"/>
      <c r="AK647" s="101"/>
      <c r="AL647" s="101"/>
      <c r="AM647" s="101"/>
      <c r="AN647" s="101"/>
      <c r="AO647" s="101"/>
      <c r="AP647" s="101"/>
      <c r="AQ647" s="101"/>
      <c r="AR647" s="101"/>
      <c r="AS647" s="101"/>
      <c r="AT647" s="101"/>
    </row>
    <row r="648" spans="1:46" s="85" customFormat="1" x14ac:dyDescent="0.25">
      <c r="A648" s="86"/>
      <c r="C648" s="136"/>
      <c r="D648" s="136"/>
      <c r="E648" s="136"/>
      <c r="F648" s="136"/>
      <c r="I648" s="100"/>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c r="AJ648" s="101"/>
      <c r="AK648" s="101"/>
      <c r="AL648" s="101"/>
      <c r="AM648" s="101"/>
      <c r="AN648" s="101"/>
      <c r="AO648" s="101"/>
      <c r="AP648" s="101"/>
      <c r="AQ648" s="101"/>
      <c r="AR648" s="101"/>
      <c r="AS648" s="101"/>
      <c r="AT648" s="101"/>
    </row>
    <row r="649" spans="1:46" s="85" customFormat="1" x14ac:dyDescent="0.25">
      <c r="A649" s="86"/>
      <c r="C649" s="136"/>
      <c r="D649" s="136"/>
      <c r="E649" s="136"/>
      <c r="F649" s="136"/>
      <c r="I649" s="100"/>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row>
    <row r="650" spans="1:46" s="85" customFormat="1" x14ac:dyDescent="0.25">
      <c r="A650" s="86"/>
      <c r="C650" s="136"/>
      <c r="D650" s="136"/>
      <c r="E650" s="136"/>
      <c r="F650" s="136"/>
      <c r="I650" s="100"/>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row>
    <row r="651" spans="1:46" s="85" customFormat="1" x14ac:dyDescent="0.25">
      <c r="A651" s="86"/>
      <c r="C651" s="136"/>
      <c r="D651" s="136"/>
      <c r="E651" s="136"/>
      <c r="F651" s="136"/>
      <c r="I651" s="100"/>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row>
    <row r="652" spans="1:46" s="85" customFormat="1" x14ac:dyDescent="0.25">
      <c r="A652" s="86"/>
      <c r="C652" s="136"/>
      <c r="D652" s="136"/>
      <c r="E652" s="136"/>
      <c r="F652" s="136"/>
      <c r="I652" s="100"/>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row>
    <row r="653" spans="1:46" s="85" customFormat="1" x14ac:dyDescent="0.25">
      <c r="A653" s="86"/>
      <c r="C653" s="136"/>
      <c r="D653" s="136"/>
      <c r="E653" s="136"/>
      <c r="F653" s="136"/>
      <c r="I653" s="100"/>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101"/>
      <c r="AQ653" s="101"/>
      <c r="AR653" s="101"/>
      <c r="AS653" s="101"/>
      <c r="AT653" s="101"/>
    </row>
    <row r="654" spans="1:46" s="85" customFormat="1" x14ac:dyDescent="0.25">
      <c r="A654" s="86"/>
      <c r="C654" s="136"/>
      <c r="D654" s="136"/>
      <c r="E654" s="136"/>
      <c r="F654" s="136"/>
      <c r="I654" s="100"/>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101"/>
      <c r="AQ654" s="101"/>
      <c r="AR654" s="101"/>
      <c r="AS654" s="101"/>
      <c r="AT654" s="101"/>
    </row>
    <row r="655" spans="1:46" s="85" customFormat="1" x14ac:dyDescent="0.25">
      <c r="A655" s="86"/>
      <c r="C655" s="136"/>
      <c r="D655" s="136"/>
      <c r="E655" s="136"/>
      <c r="F655" s="136"/>
      <c r="I655" s="100"/>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row>
    <row r="656" spans="1:46" s="85" customFormat="1" x14ac:dyDescent="0.25">
      <c r="A656" s="86"/>
      <c r="C656" s="136"/>
      <c r="D656" s="136"/>
      <c r="E656" s="136"/>
      <c r="F656" s="136"/>
      <c r="I656" s="100"/>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101"/>
      <c r="AQ656" s="101"/>
      <c r="AR656" s="101"/>
      <c r="AS656" s="101"/>
      <c r="AT656" s="101"/>
    </row>
    <row r="657" spans="1:46" s="85" customFormat="1" x14ac:dyDescent="0.25">
      <c r="A657" s="86"/>
      <c r="C657" s="136"/>
      <c r="D657" s="136"/>
      <c r="E657" s="136"/>
      <c r="F657" s="136"/>
      <c r="I657" s="100"/>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101"/>
      <c r="AQ657" s="101"/>
      <c r="AR657" s="101"/>
      <c r="AS657" s="101"/>
      <c r="AT657" s="101"/>
    </row>
    <row r="658" spans="1:46" s="85" customFormat="1" x14ac:dyDescent="0.25">
      <c r="A658" s="86"/>
      <c r="C658" s="136"/>
      <c r="D658" s="136"/>
      <c r="E658" s="136"/>
      <c r="F658" s="136"/>
      <c r="I658" s="100"/>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101"/>
      <c r="AQ658" s="101"/>
      <c r="AR658" s="101"/>
      <c r="AS658" s="101"/>
      <c r="AT658" s="101"/>
    </row>
    <row r="659" spans="1:46" s="85" customFormat="1" x14ac:dyDescent="0.25">
      <c r="A659" s="86"/>
      <c r="C659" s="136"/>
      <c r="D659" s="136"/>
      <c r="E659" s="136"/>
      <c r="F659" s="136"/>
      <c r="I659" s="100"/>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101"/>
      <c r="AQ659" s="101"/>
      <c r="AR659" s="101"/>
      <c r="AS659" s="101"/>
      <c r="AT659" s="101"/>
    </row>
    <row r="660" spans="1:46" s="85" customFormat="1" x14ac:dyDescent="0.25">
      <c r="A660" s="86"/>
      <c r="C660" s="136"/>
      <c r="D660" s="136"/>
      <c r="E660" s="136"/>
      <c r="F660" s="136"/>
      <c r="I660" s="100"/>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row>
    <row r="661" spans="1:46" s="85" customFormat="1" x14ac:dyDescent="0.25">
      <c r="A661" s="86"/>
      <c r="C661" s="136"/>
      <c r="D661" s="136"/>
      <c r="E661" s="136"/>
      <c r="F661" s="136"/>
      <c r="I661" s="100"/>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101"/>
      <c r="AQ661" s="101"/>
      <c r="AR661" s="101"/>
      <c r="AS661" s="101"/>
      <c r="AT661" s="101"/>
    </row>
    <row r="662" spans="1:46" s="85" customFormat="1" x14ac:dyDescent="0.25">
      <c r="A662" s="86"/>
      <c r="C662" s="136"/>
      <c r="D662" s="136"/>
      <c r="E662" s="136"/>
      <c r="F662" s="136"/>
      <c r="I662" s="100"/>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row>
    <row r="663" spans="1:46" s="85" customFormat="1" x14ac:dyDescent="0.25">
      <c r="A663" s="86"/>
      <c r="C663" s="136"/>
      <c r="D663" s="136"/>
      <c r="E663" s="136"/>
      <c r="F663" s="136"/>
      <c r="I663" s="100"/>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c r="AO663" s="101"/>
      <c r="AP663" s="101"/>
      <c r="AQ663" s="101"/>
      <c r="AR663" s="101"/>
      <c r="AS663" s="101"/>
      <c r="AT663" s="101"/>
    </row>
    <row r="664" spans="1:46" s="85" customFormat="1" x14ac:dyDescent="0.25">
      <c r="A664" s="86"/>
      <c r="C664" s="136"/>
      <c r="D664" s="136"/>
      <c r="E664" s="136"/>
      <c r="F664" s="136"/>
      <c r="I664" s="100"/>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row>
    <row r="665" spans="1:46" s="85" customFormat="1" x14ac:dyDescent="0.25">
      <c r="A665" s="86"/>
      <c r="C665" s="136"/>
      <c r="D665" s="136"/>
      <c r="E665" s="136"/>
      <c r="F665" s="136"/>
      <c r="I665" s="100"/>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c r="AJ665" s="101"/>
      <c r="AK665" s="101"/>
      <c r="AL665" s="101"/>
      <c r="AM665" s="101"/>
      <c r="AN665" s="101"/>
      <c r="AO665" s="101"/>
      <c r="AP665" s="101"/>
      <c r="AQ665" s="101"/>
      <c r="AR665" s="101"/>
      <c r="AS665" s="101"/>
      <c r="AT665" s="101"/>
    </row>
    <row r="666" spans="1:46" s="85" customFormat="1" x14ac:dyDescent="0.25">
      <c r="A666" s="86"/>
      <c r="C666" s="136"/>
      <c r="D666" s="136"/>
      <c r="E666" s="136"/>
      <c r="F666" s="136"/>
      <c r="I666" s="100"/>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c r="AO666" s="101"/>
      <c r="AP666" s="101"/>
      <c r="AQ666" s="101"/>
      <c r="AR666" s="101"/>
      <c r="AS666" s="101"/>
      <c r="AT666" s="101"/>
    </row>
    <row r="667" spans="1:46" s="85" customFormat="1" x14ac:dyDescent="0.25">
      <c r="A667" s="86"/>
      <c r="C667" s="136"/>
      <c r="D667" s="136"/>
      <c r="E667" s="136"/>
      <c r="F667" s="136"/>
      <c r="I667" s="100"/>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c r="AO667" s="101"/>
      <c r="AP667" s="101"/>
      <c r="AQ667" s="101"/>
      <c r="AR667" s="101"/>
      <c r="AS667" s="101"/>
      <c r="AT667" s="101"/>
    </row>
    <row r="668" spans="1:46" s="85" customFormat="1" x14ac:dyDescent="0.25">
      <c r="A668" s="86"/>
      <c r="C668" s="136"/>
      <c r="D668" s="136"/>
      <c r="E668" s="136"/>
      <c r="F668" s="136"/>
      <c r="I668" s="100"/>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row>
    <row r="669" spans="1:46" s="85" customFormat="1" x14ac:dyDescent="0.25">
      <c r="A669" s="86"/>
      <c r="C669" s="136"/>
      <c r="D669" s="136"/>
      <c r="E669" s="136"/>
      <c r="F669" s="136"/>
      <c r="I669" s="100"/>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101"/>
      <c r="AQ669" s="101"/>
      <c r="AR669" s="101"/>
      <c r="AS669" s="101"/>
      <c r="AT669" s="101"/>
    </row>
    <row r="670" spans="1:46" s="85" customFormat="1" x14ac:dyDescent="0.25">
      <c r="A670" s="86"/>
      <c r="C670" s="136"/>
      <c r="D670" s="136"/>
      <c r="E670" s="136"/>
      <c r="F670" s="136"/>
      <c r="I670" s="100"/>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row>
    <row r="671" spans="1:46" s="85" customFormat="1" x14ac:dyDescent="0.25">
      <c r="A671" s="86"/>
      <c r="C671" s="136"/>
      <c r="D671" s="136"/>
      <c r="E671" s="136"/>
      <c r="F671" s="136"/>
      <c r="I671" s="100"/>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c r="AO671" s="101"/>
      <c r="AP671" s="101"/>
      <c r="AQ671" s="101"/>
      <c r="AR671" s="101"/>
      <c r="AS671" s="101"/>
      <c r="AT671" s="101"/>
    </row>
    <row r="672" spans="1:46" s="85" customFormat="1" x14ac:dyDescent="0.25">
      <c r="A672" s="86"/>
      <c r="C672" s="136"/>
      <c r="D672" s="136"/>
      <c r="E672" s="136"/>
      <c r="F672" s="136"/>
      <c r="I672" s="100"/>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c r="AJ672" s="101"/>
      <c r="AK672" s="101"/>
      <c r="AL672" s="101"/>
      <c r="AM672" s="101"/>
      <c r="AN672" s="101"/>
      <c r="AO672" s="101"/>
      <c r="AP672" s="101"/>
      <c r="AQ672" s="101"/>
      <c r="AR672" s="101"/>
      <c r="AS672" s="101"/>
      <c r="AT672" s="101"/>
    </row>
    <row r="673" spans="1:46" s="85" customFormat="1" x14ac:dyDescent="0.25">
      <c r="A673" s="86"/>
      <c r="C673" s="136"/>
      <c r="D673" s="136"/>
      <c r="E673" s="136"/>
      <c r="F673" s="136"/>
      <c r="I673" s="100"/>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101"/>
      <c r="AQ673" s="101"/>
      <c r="AR673" s="101"/>
      <c r="AS673" s="101"/>
      <c r="AT673" s="101"/>
    </row>
    <row r="674" spans="1:46" s="85" customFormat="1" x14ac:dyDescent="0.25">
      <c r="A674" s="86"/>
      <c r="C674" s="136"/>
      <c r="D674" s="136"/>
      <c r="E674" s="136"/>
      <c r="F674" s="136"/>
      <c r="I674" s="100"/>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101"/>
      <c r="AQ674" s="101"/>
      <c r="AR674" s="101"/>
      <c r="AS674" s="101"/>
      <c r="AT674" s="101"/>
    </row>
    <row r="675" spans="1:46" s="85" customFormat="1" x14ac:dyDescent="0.25">
      <c r="A675" s="86"/>
      <c r="C675" s="136"/>
      <c r="D675" s="136"/>
      <c r="E675" s="136"/>
      <c r="F675" s="136"/>
      <c r="I675" s="100"/>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c r="AJ675" s="101"/>
      <c r="AK675" s="101"/>
      <c r="AL675" s="101"/>
      <c r="AM675" s="101"/>
      <c r="AN675" s="101"/>
      <c r="AO675" s="101"/>
      <c r="AP675" s="101"/>
      <c r="AQ675" s="101"/>
      <c r="AR675" s="101"/>
      <c r="AS675" s="101"/>
      <c r="AT675" s="101"/>
    </row>
    <row r="676" spans="1:46" s="85" customFormat="1" x14ac:dyDescent="0.25">
      <c r="A676" s="86"/>
      <c r="C676" s="136"/>
      <c r="D676" s="136"/>
      <c r="E676" s="136"/>
      <c r="F676" s="136"/>
      <c r="I676" s="100"/>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c r="AO676" s="101"/>
      <c r="AP676" s="101"/>
      <c r="AQ676" s="101"/>
      <c r="AR676" s="101"/>
      <c r="AS676" s="101"/>
      <c r="AT676" s="101"/>
    </row>
    <row r="677" spans="1:46" s="85" customFormat="1" x14ac:dyDescent="0.25">
      <c r="A677" s="86"/>
      <c r="C677" s="136"/>
      <c r="D677" s="136"/>
      <c r="E677" s="136"/>
      <c r="F677" s="136"/>
      <c r="I677" s="100"/>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c r="AO677" s="101"/>
      <c r="AP677" s="101"/>
      <c r="AQ677" s="101"/>
      <c r="AR677" s="101"/>
      <c r="AS677" s="101"/>
      <c r="AT677" s="101"/>
    </row>
    <row r="678" spans="1:46" s="85" customFormat="1" x14ac:dyDescent="0.25">
      <c r="A678" s="86"/>
      <c r="C678" s="136"/>
      <c r="D678" s="136"/>
      <c r="E678" s="136"/>
      <c r="F678" s="136"/>
      <c r="I678" s="100"/>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row>
    <row r="679" spans="1:46" s="85" customFormat="1" x14ac:dyDescent="0.25">
      <c r="A679" s="86"/>
      <c r="C679" s="136"/>
      <c r="D679" s="136"/>
      <c r="E679" s="136"/>
      <c r="F679" s="136"/>
      <c r="I679" s="100"/>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row>
    <row r="680" spans="1:46" s="85" customFormat="1" x14ac:dyDescent="0.25">
      <c r="A680" s="86"/>
      <c r="C680" s="136"/>
      <c r="D680" s="136"/>
      <c r="E680" s="136"/>
      <c r="F680" s="136"/>
      <c r="I680" s="100"/>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row>
    <row r="681" spans="1:46" s="85" customFormat="1" x14ac:dyDescent="0.25">
      <c r="A681" s="86"/>
      <c r="C681" s="136"/>
      <c r="D681" s="136"/>
      <c r="E681" s="136"/>
      <c r="F681" s="136"/>
      <c r="I681" s="100"/>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row>
    <row r="682" spans="1:46" s="85" customFormat="1" x14ac:dyDescent="0.25">
      <c r="A682" s="86"/>
      <c r="C682" s="136"/>
      <c r="D682" s="136"/>
      <c r="E682" s="136"/>
      <c r="F682" s="136"/>
      <c r="I682" s="100"/>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row>
    <row r="683" spans="1:46" s="85" customFormat="1" x14ac:dyDescent="0.25">
      <c r="A683" s="86"/>
      <c r="C683" s="136"/>
      <c r="D683" s="136"/>
      <c r="E683" s="136"/>
      <c r="F683" s="136"/>
      <c r="I683" s="100"/>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c r="AJ683" s="101"/>
      <c r="AK683" s="101"/>
      <c r="AL683" s="101"/>
      <c r="AM683" s="101"/>
      <c r="AN683" s="101"/>
      <c r="AO683" s="101"/>
      <c r="AP683" s="101"/>
      <c r="AQ683" s="101"/>
      <c r="AR683" s="101"/>
      <c r="AS683" s="101"/>
      <c r="AT683" s="101"/>
    </row>
    <row r="684" spans="1:46" s="85" customFormat="1" x14ac:dyDescent="0.25">
      <c r="A684" s="86"/>
      <c r="C684" s="136"/>
      <c r="D684" s="136"/>
      <c r="E684" s="136"/>
      <c r="F684" s="136"/>
      <c r="I684" s="100"/>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row>
    <row r="685" spans="1:46" s="85" customFormat="1" x14ac:dyDescent="0.25">
      <c r="A685" s="86"/>
      <c r="C685" s="136"/>
      <c r="D685" s="136"/>
      <c r="E685" s="136"/>
      <c r="F685" s="136"/>
      <c r="I685" s="100"/>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c r="AJ685" s="101"/>
      <c r="AK685" s="101"/>
      <c r="AL685" s="101"/>
      <c r="AM685" s="101"/>
      <c r="AN685" s="101"/>
      <c r="AO685" s="101"/>
      <c r="AP685" s="101"/>
      <c r="AQ685" s="101"/>
      <c r="AR685" s="101"/>
      <c r="AS685" s="101"/>
      <c r="AT685" s="101"/>
    </row>
    <row r="686" spans="1:46" s="85" customFormat="1" x14ac:dyDescent="0.25">
      <c r="A686" s="86"/>
      <c r="C686" s="136"/>
      <c r="D686" s="136"/>
      <c r="E686" s="136"/>
      <c r="F686" s="136"/>
      <c r="I686" s="100"/>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row>
    <row r="687" spans="1:46" s="85" customFormat="1" x14ac:dyDescent="0.25">
      <c r="A687" s="86"/>
      <c r="C687" s="136"/>
      <c r="D687" s="136"/>
      <c r="E687" s="136"/>
      <c r="F687" s="136"/>
      <c r="I687" s="100"/>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101"/>
      <c r="AQ687" s="101"/>
      <c r="AR687" s="101"/>
      <c r="AS687" s="101"/>
      <c r="AT687" s="101"/>
    </row>
    <row r="688" spans="1:46" s="85" customFormat="1" x14ac:dyDescent="0.25">
      <c r="A688" s="86"/>
      <c r="C688" s="136"/>
      <c r="D688" s="136"/>
      <c r="E688" s="136"/>
      <c r="F688" s="136"/>
      <c r="I688" s="100"/>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row>
    <row r="689" spans="1:46" s="85" customFormat="1" x14ac:dyDescent="0.25">
      <c r="A689" s="86"/>
      <c r="C689" s="136"/>
      <c r="D689" s="136"/>
      <c r="E689" s="136"/>
      <c r="F689" s="136"/>
      <c r="I689" s="100"/>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row>
    <row r="690" spans="1:46" s="85" customFormat="1" x14ac:dyDescent="0.25">
      <c r="A690" s="86"/>
      <c r="C690" s="136"/>
      <c r="D690" s="136"/>
      <c r="E690" s="136"/>
      <c r="F690" s="136"/>
      <c r="I690" s="100"/>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row>
    <row r="691" spans="1:46" s="85" customFormat="1" x14ac:dyDescent="0.25">
      <c r="A691" s="86"/>
      <c r="C691" s="136"/>
      <c r="D691" s="136"/>
      <c r="E691" s="136"/>
      <c r="F691" s="136"/>
      <c r="I691" s="100"/>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101"/>
      <c r="AQ691" s="101"/>
      <c r="AR691" s="101"/>
      <c r="AS691" s="101"/>
      <c r="AT691" s="101"/>
    </row>
    <row r="692" spans="1:46" s="85" customFormat="1" x14ac:dyDescent="0.25">
      <c r="A692" s="86"/>
      <c r="C692" s="136"/>
      <c r="D692" s="136"/>
      <c r="E692" s="136"/>
      <c r="F692" s="136"/>
      <c r="I692" s="100"/>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c r="AJ692" s="101"/>
      <c r="AK692" s="101"/>
      <c r="AL692" s="101"/>
      <c r="AM692" s="101"/>
      <c r="AN692" s="101"/>
      <c r="AO692" s="101"/>
      <c r="AP692" s="101"/>
      <c r="AQ692" s="101"/>
      <c r="AR692" s="101"/>
      <c r="AS692" s="101"/>
      <c r="AT692" s="101"/>
    </row>
    <row r="693" spans="1:46" s="85" customFormat="1" x14ac:dyDescent="0.25">
      <c r="A693" s="86"/>
      <c r="C693" s="136"/>
      <c r="D693" s="136"/>
      <c r="E693" s="136"/>
      <c r="F693" s="136"/>
      <c r="I693" s="100"/>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c r="AJ693" s="101"/>
      <c r="AK693" s="101"/>
      <c r="AL693" s="101"/>
      <c r="AM693" s="101"/>
      <c r="AN693" s="101"/>
      <c r="AO693" s="101"/>
      <c r="AP693" s="101"/>
      <c r="AQ693" s="101"/>
      <c r="AR693" s="101"/>
      <c r="AS693" s="101"/>
      <c r="AT693" s="101"/>
    </row>
    <row r="694" spans="1:46" s="85" customFormat="1" x14ac:dyDescent="0.25">
      <c r="A694" s="86"/>
      <c r="C694" s="136"/>
      <c r="D694" s="136"/>
      <c r="E694" s="136"/>
      <c r="F694" s="136"/>
      <c r="I694" s="100"/>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c r="AJ694" s="101"/>
      <c r="AK694" s="101"/>
      <c r="AL694" s="101"/>
      <c r="AM694" s="101"/>
      <c r="AN694" s="101"/>
      <c r="AO694" s="101"/>
      <c r="AP694" s="101"/>
      <c r="AQ694" s="101"/>
      <c r="AR694" s="101"/>
      <c r="AS694" s="101"/>
      <c r="AT694" s="101"/>
    </row>
    <row r="695" spans="1:46" s="85" customFormat="1" x14ac:dyDescent="0.25">
      <c r="A695" s="86"/>
      <c r="C695" s="136"/>
      <c r="D695" s="136"/>
      <c r="E695" s="136"/>
      <c r="F695" s="136"/>
      <c r="I695" s="100"/>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101"/>
      <c r="AQ695" s="101"/>
      <c r="AR695" s="101"/>
      <c r="AS695" s="101"/>
      <c r="AT695" s="101"/>
    </row>
    <row r="696" spans="1:46" s="85" customFormat="1" x14ac:dyDescent="0.25">
      <c r="A696" s="86"/>
      <c r="C696" s="136"/>
      <c r="D696" s="136"/>
      <c r="E696" s="136"/>
      <c r="F696" s="136"/>
      <c r="I696" s="100"/>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101"/>
      <c r="AQ696" s="101"/>
      <c r="AR696" s="101"/>
      <c r="AS696" s="101"/>
      <c r="AT696" s="101"/>
    </row>
    <row r="697" spans="1:46" s="85" customFormat="1" x14ac:dyDescent="0.25">
      <c r="A697" s="86"/>
      <c r="C697" s="136"/>
      <c r="D697" s="136"/>
      <c r="E697" s="136"/>
      <c r="F697" s="136"/>
      <c r="I697" s="100"/>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row>
    <row r="698" spans="1:46" s="85" customFormat="1" x14ac:dyDescent="0.25">
      <c r="A698" s="86"/>
      <c r="C698" s="136"/>
      <c r="D698" s="136"/>
      <c r="E698" s="136"/>
      <c r="F698" s="136"/>
      <c r="I698" s="100"/>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row>
    <row r="699" spans="1:46" s="85" customFormat="1" x14ac:dyDescent="0.25">
      <c r="A699" s="86"/>
      <c r="C699" s="136"/>
      <c r="D699" s="136"/>
      <c r="E699" s="136"/>
      <c r="F699" s="136"/>
      <c r="I699" s="100"/>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101"/>
      <c r="AQ699" s="101"/>
      <c r="AR699" s="101"/>
      <c r="AS699" s="101"/>
      <c r="AT699" s="101"/>
    </row>
    <row r="700" spans="1:46" s="85" customFormat="1" x14ac:dyDescent="0.25">
      <c r="A700" s="86"/>
      <c r="C700" s="136"/>
      <c r="D700" s="136"/>
      <c r="E700" s="136"/>
      <c r="F700" s="136"/>
      <c r="I700" s="100"/>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101"/>
      <c r="AQ700" s="101"/>
      <c r="AR700" s="101"/>
      <c r="AS700" s="101"/>
      <c r="AT700" s="101"/>
    </row>
    <row r="701" spans="1:46" s="85" customFormat="1" x14ac:dyDescent="0.25">
      <c r="A701" s="86"/>
      <c r="C701" s="136"/>
      <c r="D701" s="136"/>
      <c r="E701" s="136"/>
      <c r="F701" s="136"/>
      <c r="I701" s="100"/>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101"/>
      <c r="AQ701" s="101"/>
      <c r="AR701" s="101"/>
      <c r="AS701" s="101"/>
      <c r="AT701" s="101"/>
    </row>
    <row r="702" spans="1:46" s="85" customFormat="1" x14ac:dyDescent="0.25">
      <c r="A702" s="86"/>
      <c r="C702" s="136"/>
      <c r="D702" s="136"/>
      <c r="E702" s="136"/>
      <c r="F702" s="136"/>
      <c r="I702" s="100"/>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c r="AJ702" s="101"/>
      <c r="AK702" s="101"/>
      <c r="AL702" s="101"/>
      <c r="AM702" s="101"/>
      <c r="AN702" s="101"/>
      <c r="AO702" s="101"/>
      <c r="AP702" s="101"/>
      <c r="AQ702" s="101"/>
      <c r="AR702" s="101"/>
      <c r="AS702" s="101"/>
      <c r="AT702" s="101"/>
    </row>
    <row r="703" spans="1:46" s="85" customFormat="1" x14ac:dyDescent="0.25">
      <c r="A703" s="86"/>
      <c r="C703" s="136"/>
      <c r="D703" s="136"/>
      <c r="E703" s="136"/>
      <c r="F703" s="136"/>
      <c r="I703" s="100"/>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101"/>
      <c r="AQ703" s="101"/>
      <c r="AR703" s="101"/>
      <c r="AS703" s="101"/>
      <c r="AT703" s="101"/>
    </row>
    <row r="704" spans="1:46" s="85" customFormat="1" x14ac:dyDescent="0.25">
      <c r="A704" s="86"/>
      <c r="C704" s="136"/>
      <c r="D704" s="136"/>
      <c r="E704" s="136"/>
      <c r="F704" s="136"/>
      <c r="I704" s="100"/>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c r="AO704" s="101"/>
      <c r="AP704" s="101"/>
      <c r="AQ704" s="101"/>
      <c r="AR704" s="101"/>
      <c r="AS704" s="101"/>
      <c r="AT704" s="101"/>
    </row>
    <row r="705" spans="1:46" s="85" customFormat="1" x14ac:dyDescent="0.25">
      <c r="A705" s="86"/>
      <c r="C705" s="136"/>
      <c r="D705" s="136"/>
      <c r="E705" s="136"/>
      <c r="F705" s="136"/>
      <c r="I705" s="100"/>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c r="AQ705" s="101"/>
      <c r="AR705" s="101"/>
      <c r="AS705" s="101"/>
      <c r="AT705" s="101"/>
    </row>
    <row r="706" spans="1:46" s="85" customFormat="1" x14ac:dyDescent="0.25">
      <c r="A706" s="86"/>
      <c r="C706" s="136"/>
      <c r="D706" s="136"/>
      <c r="E706" s="136"/>
      <c r="F706" s="136"/>
      <c r="I706" s="100"/>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101"/>
      <c r="AQ706" s="101"/>
      <c r="AR706" s="101"/>
      <c r="AS706" s="101"/>
      <c r="AT706" s="101"/>
    </row>
    <row r="707" spans="1:46" s="85" customFormat="1" x14ac:dyDescent="0.25">
      <c r="A707" s="86"/>
      <c r="C707" s="136"/>
      <c r="D707" s="136"/>
      <c r="E707" s="136"/>
      <c r="F707" s="136"/>
      <c r="I707" s="100"/>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c r="AJ707" s="101"/>
      <c r="AK707" s="101"/>
      <c r="AL707" s="101"/>
      <c r="AM707" s="101"/>
      <c r="AN707" s="101"/>
      <c r="AO707" s="101"/>
      <c r="AP707" s="101"/>
      <c r="AQ707" s="101"/>
      <c r="AR707" s="101"/>
      <c r="AS707" s="101"/>
      <c r="AT707" s="101"/>
    </row>
    <row r="708" spans="1:46" s="85" customFormat="1" x14ac:dyDescent="0.25">
      <c r="A708" s="86"/>
      <c r="C708" s="136"/>
      <c r="D708" s="136"/>
      <c r="E708" s="136"/>
      <c r="F708" s="136"/>
      <c r="I708" s="100"/>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101"/>
      <c r="AQ708" s="101"/>
      <c r="AR708" s="101"/>
      <c r="AS708" s="101"/>
      <c r="AT708" s="101"/>
    </row>
    <row r="709" spans="1:46" s="85" customFormat="1" x14ac:dyDescent="0.25">
      <c r="A709" s="86"/>
      <c r="C709" s="136"/>
      <c r="D709" s="136"/>
      <c r="E709" s="136"/>
      <c r="F709" s="136"/>
      <c r="I709" s="100"/>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101"/>
      <c r="AQ709" s="101"/>
      <c r="AR709" s="101"/>
      <c r="AS709" s="101"/>
      <c r="AT709" s="101"/>
    </row>
    <row r="710" spans="1:46" s="85" customFormat="1" x14ac:dyDescent="0.25">
      <c r="A710" s="86"/>
      <c r="C710" s="136"/>
      <c r="D710" s="136"/>
      <c r="E710" s="136"/>
      <c r="F710" s="136"/>
      <c r="I710" s="100"/>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101"/>
      <c r="AQ710" s="101"/>
      <c r="AR710" s="101"/>
      <c r="AS710" s="101"/>
      <c r="AT710" s="101"/>
    </row>
    <row r="711" spans="1:46" s="85" customFormat="1" x14ac:dyDescent="0.25">
      <c r="A711" s="86"/>
      <c r="C711" s="136"/>
      <c r="D711" s="136"/>
      <c r="E711" s="136"/>
      <c r="F711" s="136"/>
      <c r="I711" s="100"/>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c r="AJ711" s="101"/>
      <c r="AK711" s="101"/>
      <c r="AL711" s="101"/>
      <c r="AM711" s="101"/>
      <c r="AN711" s="101"/>
      <c r="AO711" s="101"/>
      <c r="AP711" s="101"/>
      <c r="AQ711" s="101"/>
      <c r="AR711" s="101"/>
      <c r="AS711" s="101"/>
      <c r="AT711" s="101"/>
    </row>
    <row r="712" spans="1:46" s="85" customFormat="1" x14ac:dyDescent="0.25">
      <c r="A712" s="86"/>
      <c r="C712" s="136"/>
      <c r="D712" s="136"/>
      <c r="E712" s="136"/>
      <c r="F712" s="136"/>
      <c r="I712" s="100"/>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c r="AJ712" s="101"/>
      <c r="AK712" s="101"/>
      <c r="AL712" s="101"/>
      <c r="AM712" s="101"/>
      <c r="AN712" s="101"/>
      <c r="AO712" s="101"/>
      <c r="AP712" s="101"/>
      <c r="AQ712" s="101"/>
      <c r="AR712" s="101"/>
      <c r="AS712" s="101"/>
      <c r="AT712" s="101"/>
    </row>
    <row r="713" spans="1:46" s="85" customFormat="1" x14ac:dyDescent="0.25">
      <c r="A713" s="86"/>
      <c r="C713" s="136"/>
      <c r="D713" s="136"/>
      <c r="E713" s="136"/>
      <c r="F713" s="136"/>
      <c r="I713" s="100"/>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c r="AJ713" s="101"/>
      <c r="AK713" s="101"/>
      <c r="AL713" s="101"/>
      <c r="AM713" s="101"/>
      <c r="AN713" s="101"/>
      <c r="AO713" s="101"/>
      <c r="AP713" s="101"/>
      <c r="AQ713" s="101"/>
      <c r="AR713" s="101"/>
      <c r="AS713" s="101"/>
      <c r="AT713" s="101"/>
    </row>
    <row r="714" spans="1:46" s="85" customFormat="1" x14ac:dyDescent="0.25">
      <c r="A714" s="86"/>
      <c r="C714" s="136"/>
      <c r="D714" s="136"/>
      <c r="E714" s="136"/>
      <c r="F714" s="136"/>
      <c r="I714" s="100"/>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c r="AJ714" s="101"/>
      <c r="AK714" s="101"/>
      <c r="AL714" s="101"/>
      <c r="AM714" s="101"/>
      <c r="AN714" s="101"/>
      <c r="AO714" s="101"/>
      <c r="AP714" s="101"/>
      <c r="AQ714" s="101"/>
      <c r="AR714" s="101"/>
      <c r="AS714" s="101"/>
      <c r="AT714" s="101"/>
    </row>
    <row r="715" spans="1:46" s="85" customFormat="1" x14ac:dyDescent="0.25">
      <c r="A715" s="86"/>
      <c r="C715" s="136"/>
      <c r="D715" s="136"/>
      <c r="E715" s="136"/>
      <c r="F715" s="136"/>
      <c r="I715" s="100"/>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c r="AJ715" s="101"/>
      <c r="AK715" s="101"/>
      <c r="AL715" s="101"/>
      <c r="AM715" s="101"/>
      <c r="AN715" s="101"/>
      <c r="AO715" s="101"/>
      <c r="AP715" s="101"/>
      <c r="AQ715" s="101"/>
      <c r="AR715" s="101"/>
      <c r="AS715" s="101"/>
      <c r="AT715" s="101"/>
    </row>
    <row r="716" spans="1:46" s="85" customFormat="1" x14ac:dyDescent="0.25">
      <c r="A716" s="86"/>
      <c r="C716" s="136"/>
      <c r="D716" s="136"/>
      <c r="E716" s="136"/>
      <c r="F716" s="136"/>
      <c r="I716" s="100"/>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c r="AO716" s="101"/>
      <c r="AP716" s="101"/>
      <c r="AQ716" s="101"/>
      <c r="AR716" s="101"/>
      <c r="AS716" s="101"/>
      <c r="AT716" s="101"/>
    </row>
    <row r="717" spans="1:46" s="85" customFormat="1" x14ac:dyDescent="0.25">
      <c r="A717" s="86"/>
      <c r="C717" s="136"/>
      <c r="D717" s="136"/>
      <c r="E717" s="136"/>
      <c r="F717" s="136"/>
      <c r="I717" s="100"/>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c r="AJ717" s="101"/>
      <c r="AK717" s="101"/>
      <c r="AL717" s="101"/>
      <c r="AM717" s="101"/>
      <c r="AN717" s="101"/>
      <c r="AO717" s="101"/>
      <c r="AP717" s="101"/>
      <c r="AQ717" s="101"/>
      <c r="AR717" s="101"/>
      <c r="AS717" s="101"/>
      <c r="AT717" s="101"/>
    </row>
    <row r="718" spans="1:46" s="85" customFormat="1" x14ac:dyDescent="0.25">
      <c r="A718" s="86"/>
      <c r="C718" s="136"/>
      <c r="D718" s="136"/>
      <c r="E718" s="136"/>
      <c r="F718" s="136"/>
      <c r="I718" s="100"/>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c r="AO718" s="101"/>
      <c r="AP718" s="101"/>
      <c r="AQ718" s="101"/>
      <c r="AR718" s="101"/>
      <c r="AS718" s="101"/>
      <c r="AT718" s="101"/>
    </row>
    <row r="719" spans="1:46" s="85" customFormat="1" x14ac:dyDescent="0.25">
      <c r="A719" s="86"/>
      <c r="C719" s="136"/>
      <c r="D719" s="136"/>
      <c r="E719" s="136"/>
      <c r="F719" s="136"/>
      <c r="I719" s="100"/>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c r="AO719" s="101"/>
      <c r="AP719" s="101"/>
      <c r="AQ719" s="101"/>
      <c r="AR719" s="101"/>
      <c r="AS719" s="101"/>
      <c r="AT719" s="101"/>
    </row>
    <row r="720" spans="1:46" s="85" customFormat="1" x14ac:dyDescent="0.25">
      <c r="A720" s="86"/>
      <c r="C720" s="136"/>
      <c r="D720" s="136"/>
      <c r="E720" s="136"/>
      <c r="F720" s="136"/>
      <c r="I720" s="100"/>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c r="AO720" s="101"/>
      <c r="AP720" s="101"/>
      <c r="AQ720" s="101"/>
      <c r="AR720" s="101"/>
      <c r="AS720" s="101"/>
      <c r="AT720" s="101"/>
    </row>
    <row r="721" spans="1:46" s="85" customFormat="1" x14ac:dyDescent="0.25">
      <c r="A721" s="86"/>
      <c r="C721" s="136"/>
      <c r="D721" s="136"/>
      <c r="E721" s="136"/>
      <c r="F721" s="136"/>
      <c r="I721" s="100"/>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c r="AO721" s="101"/>
      <c r="AP721" s="101"/>
      <c r="AQ721" s="101"/>
      <c r="AR721" s="101"/>
      <c r="AS721" s="101"/>
      <c r="AT721" s="101"/>
    </row>
    <row r="722" spans="1:46" s="85" customFormat="1" x14ac:dyDescent="0.25">
      <c r="A722" s="86"/>
      <c r="C722" s="136"/>
      <c r="D722" s="136"/>
      <c r="E722" s="136"/>
      <c r="F722" s="136"/>
      <c r="I722" s="100"/>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c r="AO722" s="101"/>
      <c r="AP722" s="101"/>
      <c r="AQ722" s="101"/>
      <c r="AR722" s="101"/>
      <c r="AS722" s="101"/>
      <c r="AT722" s="101"/>
    </row>
    <row r="723" spans="1:46" s="85" customFormat="1" x14ac:dyDescent="0.25">
      <c r="A723" s="86"/>
      <c r="C723" s="136"/>
      <c r="D723" s="136"/>
      <c r="E723" s="136"/>
      <c r="F723" s="136"/>
      <c r="I723" s="100"/>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101"/>
      <c r="AO723" s="101"/>
      <c r="AP723" s="101"/>
      <c r="AQ723" s="101"/>
      <c r="AR723" s="101"/>
      <c r="AS723" s="101"/>
      <c r="AT723" s="101"/>
    </row>
    <row r="724" spans="1:46" s="85" customFormat="1" x14ac:dyDescent="0.25">
      <c r="A724" s="86"/>
      <c r="C724" s="136"/>
      <c r="D724" s="136"/>
      <c r="E724" s="136"/>
      <c r="F724" s="136"/>
      <c r="I724" s="100"/>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c r="AJ724" s="101"/>
      <c r="AK724" s="101"/>
      <c r="AL724" s="101"/>
      <c r="AM724" s="101"/>
      <c r="AN724" s="101"/>
      <c r="AO724" s="101"/>
      <c r="AP724" s="101"/>
      <c r="AQ724" s="101"/>
      <c r="AR724" s="101"/>
      <c r="AS724" s="101"/>
      <c r="AT724" s="101"/>
    </row>
    <row r="725" spans="1:46" s="85" customFormat="1" x14ac:dyDescent="0.25">
      <c r="A725" s="86"/>
      <c r="C725" s="136"/>
      <c r="D725" s="136"/>
      <c r="E725" s="136"/>
      <c r="F725" s="136"/>
      <c r="I725" s="100"/>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c r="AO725" s="101"/>
      <c r="AP725" s="101"/>
      <c r="AQ725" s="101"/>
      <c r="AR725" s="101"/>
      <c r="AS725" s="101"/>
      <c r="AT725" s="101"/>
    </row>
    <row r="726" spans="1:46" s="85" customFormat="1" x14ac:dyDescent="0.25">
      <c r="A726" s="86"/>
      <c r="C726" s="136"/>
      <c r="D726" s="136"/>
      <c r="E726" s="136"/>
      <c r="F726" s="136"/>
      <c r="I726" s="100"/>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row>
    <row r="727" spans="1:46" s="85" customFormat="1" x14ac:dyDescent="0.25">
      <c r="A727" s="86"/>
      <c r="C727" s="136"/>
      <c r="D727" s="136"/>
      <c r="E727" s="136"/>
      <c r="F727" s="136"/>
      <c r="I727" s="100"/>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row>
    <row r="728" spans="1:46" s="85" customFormat="1" x14ac:dyDescent="0.25">
      <c r="A728" s="86"/>
      <c r="C728" s="136"/>
      <c r="D728" s="136"/>
      <c r="E728" s="136"/>
      <c r="F728" s="136"/>
      <c r="I728" s="100"/>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c r="AJ728" s="101"/>
      <c r="AK728" s="101"/>
      <c r="AL728" s="101"/>
      <c r="AM728" s="101"/>
      <c r="AN728" s="101"/>
      <c r="AO728" s="101"/>
      <c r="AP728" s="101"/>
      <c r="AQ728" s="101"/>
      <c r="AR728" s="101"/>
      <c r="AS728" s="101"/>
      <c r="AT728" s="101"/>
    </row>
    <row r="729" spans="1:46" s="85" customFormat="1" x14ac:dyDescent="0.25">
      <c r="A729" s="86"/>
      <c r="C729" s="136"/>
      <c r="D729" s="136"/>
      <c r="E729" s="136"/>
      <c r="F729" s="136"/>
      <c r="I729" s="100"/>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row>
    <row r="730" spans="1:46" s="85" customFormat="1" x14ac:dyDescent="0.25">
      <c r="A730" s="86"/>
      <c r="C730" s="136"/>
      <c r="D730" s="136"/>
      <c r="E730" s="136"/>
      <c r="F730" s="136"/>
      <c r="I730" s="100"/>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c r="AO730" s="101"/>
      <c r="AP730" s="101"/>
      <c r="AQ730" s="101"/>
      <c r="AR730" s="101"/>
      <c r="AS730" s="101"/>
      <c r="AT730" s="101"/>
    </row>
    <row r="731" spans="1:46" s="85" customFormat="1" x14ac:dyDescent="0.25">
      <c r="A731" s="86"/>
      <c r="C731" s="136"/>
      <c r="D731" s="136"/>
      <c r="E731" s="136"/>
      <c r="F731" s="136"/>
      <c r="I731" s="100"/>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row>
    <row r="732" spans="1:46" s="85" customFormat="1" x14ac:dyDescent="0.25">
      <c r="A732" s="86"/>
      <c r="C732" s="136"/>
      <c r="D732" s="136"/>
      <c r="E732" s="136"/>
      <c r="F732" s="136"/>
      <c r="I732" s="100"/>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101"/>
      <c r="AQ732" s="101"/>
      <c r="AR732" s="101"/>
      <c r="AS732" s="101"/>
      <c r="AT732" s="101"/>
    </row>
    <row r="733" spans="1:46" s="85" customFormat="1" x14ac:dyDescent="0.25">
      <c r="A733" s="86"/>
      <c r="C733" s="136"/>
      <c r="D733" s="136"/>
      <c r="E733" s="136"/>
      <c r="F733" s="136"/>
      <c r="I733" s="100"/>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c r="AJ733" s="101"/>
      <c r="AK733" s="101"/>
      <c r="AL733" s="101"/>
      <c r="AM733" s="101"/>
      <c r="AN733" s="101"/>
      <c r="AO733" s="101"/>
      <c r="AP733" s="101"/>
      <c r="AQ733" s="101"/>
      <c r="AR733" s="101"/>
      <c r="AS733" s="101"/>
      <c r="AT733" s="101"/>
    </row>
    <row r="734" spans="1:46" s="85" customFormat="1" x14ac:dyDescent="0.25">
      <c r="A734" s="86"/>
      <c r="C734" s="136"/>
      <c r="D734" s="136"/>
      <c r="E734" s="136"/>
      <c r="F734" s="136"/>
      <c r="I734" s="100"/>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c r="AJ734" s="101"/>
      <c r="AK734" s="101"/>
      <c r="AL734" s="101"/>
      <c r="AM734" s="101"/>
      <c r="AN734" s="101"/>
      <c r="AO734" s="101"/>
      <c r="AP734" s="101"/>
      <c r="AQ734" s="101"/>
      <c r="AR734" s="101"/>
      <c r="AS734" s="101"/>
      <c r="AT734" s="101"/>
    </row>
    <row r="735" spans="1:46" s="85" customFormat="1" x14ac:dyDescent="0.25">
      <c r="A735" s="86"/>
      <c r="C735" s="136"/>
      <c r="D735" s="136"/>
      <c r="E735" s="136"/>
      <c r="F735" s="136"/>
      <c r="I735" s="100"/>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101"/>
      <c r="AQ735" s="101"/>
      <c r="AR735" s="101"/>
      <c r="AS735" s="101"/>
      <c r="AT735" s="101"/>
    </row>
    <row r="736" spans="1:46" s="85" customFormat="1" x14ac:dyDescent="0.25">
      <c r="A736" s="86"/>
      <c r="C736" s="136"/>
      <c r="D736" s="136"/>
      <c r="E736" s="136"/>
      <c r="F736" s="136"/>
      <c r="I736" s="100"/>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c r="AJ736" s="101"/>
      <c r="AK736" s="101"/>
      <c r="AL736" s="101"/>
      <c r="AM736" s="101"/>
      <c r="AN736" s="101"/>
      <c r="AO736" s="101"/>
      <c r="AP736" s="101"/>
      <c r="AQ736" s="101"/>
      <c r="AR736" s="101"/>
      <c r="AS736" s="101"/>
      <c r="AT736" s="101"/>
    </row>
    <row r="737" spans="1:46" s="85" customFormat="1" x14ac:dyDescent="0.25">
      <c r="A737" s="86"/>
      <c r="C737" s="136"/>
      <c r="D737" s="136"/>
      <c r="E737" s="136"/>
      <c r="F737" s="136"/>
      <c r="I737" s="100"/>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c r="AO737" s="101"/>
      <c r="AP737" s="101"/>
      <c r="AQ737" s="101"/>
      <c r="AR737" s="101"/>
      <c r="AS737" s="101"/>
      <c r="AT737" s="101"/>
    </row>
    <row r="738" spans="1:46" s="85" customFormat="1" x14ac:dyDescent="0.25">
      <c r="A738" s="86"/>
      <c r="C738" s="136"/>
      <c r="D738" s="136"/>
      <c r="E738" s="136"/>
      <c r="F738" s="136"/>
      <c r="I738" s="100"/>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c r="AJ738" s="101"/>
      <c r="AK738" s="101"/>
      <c r="AL738" s="101"/>
      <c r="AM738" s="101"/>
      <c r="AN738" s="101"/>
      <c r="AO738" s="101"/>
      <c r="AP738" s="101"/>
      <c r="AQ738" s="101"/>
      <c r="AR738" s="101"/>
      <c r="AS738" s="101"/>
      <c r="AT738" s="101"/>
    </row>
    <row r="739" spans="1:46" s="85" customFormat="1" x14ac:dyDescent="0.25">
      <c r="A739" s="86"/>
      <c r="C739" s="136"/>
      <c r="D739" s="136"/>
      <c r="E739" s="136"/>
      <c r="F739" s="136"/>
      <c r="I739" s="100"/>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c r="AJ739" s="101"/>
      <c r="AK739" s="101"/>
      <c r="AL739" s="101"/>
      <c r="AM739" s="101"/>
      <c r="AN739" s="101"/>
      <c r="AO739" s="101"/>
      <c r="AP739" s="101"/>
      <c r="AQ739" s="101"/>
      <c r="AR739" s="101"/>
      <c r="AS739" s="101"/>
      <c r="AT739" s="101"/>
    </row>
    <row r="740" spans="1:46" s="85" customFormat="1" x14ac:dyDescent="0.25">
      <c r="A740" s="86"/>
      <c r="C740" s="136"/>
      <c r="D740" s="136"/>
      <c r="E740" s="136"/>
      <c r="F740" s="136"/>
      <c r="I740" s="100"/>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row>
    <row r="741" spans="1:46" s="85" customFormat="1" x14ac:dyDescent="0.25">
      <c r="A741" s="86"/>
      <c r="C741" s="136"/>
      <c r="D741" s="136"/>
      <c r="E741" s="136"/>
      <c r="F741" s="136"/>
      <c r="I741" s="100"/>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row>
    <row r="742" spans="1:46" s="85" customFormat="1" x14ac:dyDescent="0.25">
      <c r="A742" s="86"/>
      <c r="C742" s="136"/>
      <c r="D742" s="136"/>
      <c r="E742" s="136"/>
      <c r="F742" s="136"/>
      <c r="I742" s="100"/>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row>
    <row r="743" spans="1:46" s="85" customFormat="1" x14ac:dyDescent="0.25">
      <c r="A743" s="86"/>
      <c r="C743" s="136"/>
      <c r="D743" s="136"/>
      <c r="E743" s="136"/>
      <c r="F743" s="136"/>
      <c r="I743" s="100"/>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row>
    <row r="744" spans="1:46" s="85" customFormat="1" x14ac:dyDescent="0.25">
      <c r="A744" s="86"/>
      <c r="C744" s="136"/>
      <c r="D744" s="136"/>
      <c r="E744" s="136"/>
      <c r="F744" s="136"/>
      <c r="I744" s="100"/>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row>
    <row r="745" spans="1:46" s="85" customFormat="1" x14ac:dyDescent="0.25">
      <c r="A745" s="86"/>
      <c r="C745" s="136"/>
      <c r="D745" s="136"/>
      <c r="E745" s="136"/>
      <c r="F745" s="136"/>
      <c r="I745" s="100"/>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row>
    <row r="746" spans="1:46" s="85" customFormat="1" x14ac:dyDescent="0.25">
      <c r="A746" s="86"/>
      <c r="C746" s="136"/>
      <c r="D746" s="136"/>
      <c r="E746" s="136"/>
      <c r="F746" s="136"/>
      <c r="I746" s="100"/>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row>
    <row r="747" spans="1:46" s="85" customFormat="1" x14ac:dyDescent="0.25">
      <c r="A747" s="86"/>
      <c r="C747" s="136"/>
      <c r="D747" s="136"/>
      <c r="E747" s="136"/>
      <c r="F747" s="136"/>
      <c r="I747" s="100"/>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row>
    <row r="748" spans="1:46" s="85" customFormat="1" x14ac:dyDescent="0.25">
      <c r="A748" s="86"/>
      <c r="C748" s="136"/>
      <c r="D748" s="136"/>
      <c r="E748" s="136"/>
      <c r="F748" s="136"/>
      <c r="I748" s="100"/>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row>
    <row r="749" spans="1:46" s="85" customFormat="1" x14ac:dyDescent="0.25">
      <c r="A749" s="86"/>
      <c r="C749" s="136"/>
      <c r="D749" s="136"/>
      <c r="E749" s="136"/>
      <c r="F749" s="136"/>
      <c r="I749" s="100"/>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row>
    <row r="750" spans="1:46" s="85" customFormat="1" x14ac:dyDescent="0.25">
      <c r="A750" s="86"/>
      <c r="C750" s="136"/>
      <c r="D750" s="136"/>
      <c r="E750" s="136"/>
      <c r="F750" s="136"/>
      <c r="I750" s="100"/>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row>
    <row r="751" spans="1:46" s="85" customFormat="1" x14ac:dyDescent="0.25">
      <c r="A751" s="86"/>
      <c r="C751" s="136"/>
      <c r="D751" s="136"/>
      <c r="E751" s="136"/>
      <c r="F751" s="136"/>
      <c r="I751" s="100"/>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row>
    <row r="752" spans="1:46" s="85" customFormat="1" x14ac:dyDescent="0.25">
      <c r="A752" s="86"/>
      <c r="C752" s="136"/>
      <c r="D752" s="136"/>
      <c r="E752" s="136"/>
      <c r="F752" s="136"/>
      <c r="I752" s="100"/>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row>
    <row r="753" spans="1:46" s="85" customFormat="1" x14ac:dyDescent="0.25">
      <c r="A753" s="86"/>
      <c r="C753" s="136"/>
      <c r="D753" s="136"/>
      <c r="E753" s="136"/>
      <c r="F753" s="136"/>
      <c r="I753" s="100"/>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row>
    <row r="754" spans="1:46" s="85" customFormat="1" x14ac:dyDescent="0.25">
      <c r="A754" s="86"/>
      <c r="C754" s="136"/>
      <c r="D754" s="136"/>
      <c r="E754" s="136"/>
      <c r="F754" s="136"/>
      <c r="I754" s="100"/>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row>
    <row r="755" spans="1:46" s="85" customFormat="1" x14ac:dyDescent="0.25">
      <c r="A755" s="86"/>
      <c r="C755" s="136"/>
      <c r="D755" s="136"/>
      <c r="E755" s="136"/>
      <c r="F755" s="136"/>
      <c r="I755" s="100"/>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row>
    <row r="756" spans="1:46" s="85" customFormat="1" x14ac:dyDescent="0.25">
      <c r="A756" s="86"/>
      <c r="C756" s="136"/>
      <c r="D756" s="136"/>
      <c r="E756" s="136"/>
      <c r="F756" s="136"/>
      <c r="I756" s="100"/>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row>
    <row r="757" spans="1:46" s="85" customFormat="1" x14ac:dyDescent="0.25">
      <c r="A757" s="86"/>
      <c r="C757" s="136"/>
      <c r="D757" s="136"/>
      <c r="E757" s="136"/>
      <c r="F757" s="136"/>
      <c r="I757" s="100"/>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row>
    <row r="758" spans="1:46" s="85" customFormat="1" x14ac:dyDescent="0.25">
      <c r="A758" s="86"/>
      <c r="C758" s="136"/>
      <c r="D758" s="136"/>
      <c r="E758" s="136"/>
      <c r="F758" s="136"/>
      <c r="I758" s="100"/>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row>
    <row r="759" spans="1:46" s="85" customFormat="1" x14ac:dyDescent="0.25">
      <c r="A759" s="86"/>
      <c r="C759" s="136"/>
      <c r="D759" s="136"/>
      <c r="E759" s="136"/>
      <c r="F759" s="136"/>
      <c r="I759" s="100"/>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row>
    <row r="760" spans="1:46" s="85" customFormat="1" x14ac:dyDescent="0.25">
      <c r="A760" s="86"/>
      <c r="C760" s="136"/>
      <c r="D760" s="136"/>
      <c r="E760" s="136"/>
      <c r="F760" s="136"/>
      <c r="I760" s="100"/>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row>
    <row r="761" spans="1:46" s="85" customFormat="1" x14ac:dyDescent="0.25">
      <c r="A761" s="86"/>
      <c r="C761" s="136"/>
      <c r="D761" s="136"/>
      <c r="E761" s="136"/>
      <c r="F761" s="136"/>
      <c r="I761" s="100"/>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row>
    <row r="762" spans="1:46" s="85" customFormat="1" x14ac:dyDescent="0.25">
      <c r="A762" s="86"/>
      <c r="C762" s="136"/>
      <c r="D762" s="136"/>
      <c r="E762" s="136"/>
      <c r="F762" s="136"/>
      <c r="I762" s="100"/>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row>
    <row r="763" spans="1:46" s="85" customFormat="1" x14ac:dyDescent="0.25">
      <c r="A763" s="86"/>
      <c r="C763" s="136"/>
      <c r="D763" s="136"/>
      <c r="E763" s="136"/>
      <c r="F763" s="136"/>
      <c r="I763" s="100"/>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row>
    <row r="764" spans="1:46" s="85" customFormat="1" x14ac:dyDescent="0.25">
      <c r="A764" s="86"/>
      <c r="C764" s="136"/>
      <c r="D764" s="136"/>
      <c r="E764" s="136"/>
      <c r="F764" s="136"/>
      <c r="I764" s="100"/>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row>
    <row r="765" spans="1:46" s="85" customFormat="1" x14ac:dyDescent="0.25">
      <c r="A765" s="86"/>
      <c r="C765" s="136"/>
      <c r="D765" s="136"/>
      <c r="E765" s="136"/>
      <c r="F765" s="136"/>
      <c r="I765" s="100"/>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row>
    <row r="766" spans="1:46" s="85" customFormat="1" x14ac:dyDescent="0.25">
      <c r="A766" s="86"/>
      <c r="C766" s="136"/>
      <c r="D766" s="136"/>
      <c r="E766" s="136"/>
      <c r="F766" s="136"/>
      <c r="I766" s="100"/>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row>
    <row r="767" spans="1:46" s="85" customFormat="1" x14ac:dyDescent="0.25">
      <c r="A767" s="86"/>
      <c r="C767" s="136"/>
      <c r="D767" s="136"/>
      <c r="E767" s="136"/>
      <c r="F767" s="136"/>
      <c r="I767" s="100"/>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row>
    <row r="768" spans="1:46" s="85" customFormat="1" x14ac:dyDescent="0.25">
      <c r="A768" s="86"/>
      <c r="C768" s="136"/>
      <c r="D768" s="136"/>
      <c r="E768" s="136"/>
      <c r="F768" s="136"/>
      <c r="I768" s="100"/>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row>
    <row r="769" spans="1:46" s="85" customFormat="1" x14ac:dyDescent="0.25">
      <c r="A769" s="86"/>
      <c r="C769" s="136"/>
      <c r="D769" s="136"/>
      <c r="E769" s="136"/>
      <c r="F769" s="136"/>
      <c r="I769" s="100"/>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row>
    <row r="770" spans="1:46" s="85" customFormat="1" x14ac:dyDescent="0.25">
      <c r="A770" s="86"/>
      <c r="C770" s="136"/>
      <c r="D770" s="136"/>
      <c r="E770" s="136"/>
      <c r="F770" s="136"/>
      <c r="I770" s="100"/>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row>
    <row r="771" spans="1:46" s="85" customFormat="1" x14ac:dyDescent="0.25">
      <c r="A771" s="86"/>
      <c r="C771" s="136"/>
      <c r="D771" s="136"/>
      <c r="E771" s="136"/>
      <c r="F771" s="136"/>
      <c r="I771" s="100"/>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row>
    <row r="772" spans="1:46" s="85" customFormat="1" x14ac:dyDescent="0.25">
      <c r="A772" s="86"/>
      <c r="C772" s="136"/>
      <c r="D772" s="136"/>
      <c r="E772" s="136"/>
      <c r="F772" s="136"/>
      <c r="I772" s="100"/>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row>
    <row r="773" spans="1:46" s="85" customFormat="1" x14ac:dyDescent="0.25">
      <c r="A773" s="86"/>
      <c r="C773" s="136"/>
      <c r="D773" s="136"/>
      <c r="E773" s="136"/>
      <c r="F773" s="136"/>
      <c r="I773" s="100"/>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row>
    <row r="774" spans="1:46" s="85" customFormat="1" x14ac:dyDescent="0.25">
      <c r="A774" s="86"/>
      <c r="C774" s="136"/>
      <c r="D774" s="136"/>
      <c r="E774" s="136"/>
      <c r="F774" s="136"/>
      <c r="I774" s="100"/>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row>
    <row r="775" spans="1:46" s="85" customFormat="1" x14ac:dyDescent="0.25">
      <c r="A775" s="86"/>
      <c r="C775" s="136"/>
      <c r="D775" s="136"/>
      <c r="E775" s="136"/>
      <c r="F775" s="136"/>
      <c r="I775" s="100"/>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row>
    <row r="776" spans="1:46" s="85" customFormat="1" x14ac:dyDescent="0.25">
      <c r="A776" s="86"/>
      <c r="C776" s="136"/>
      <c r="D776" s="136"/>
      <c r="E776" s="136"/>
      <c r="F776" s="136"/>
      <c r="I776" s="100"/>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row>
    <row r="777" spans="1:46" s="85" customFormat="1" x14ac:dyDescent="0.25">
      <c r="A777" s="86"/>
      <c r="C777" s="136"/>
      <c r="D777" s="136"/>
      <c r="E777" s="136"/>
      <c r="F777" s="136"/>
      <c r="I777" s="100"/>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row>
    <row r="778" spans="1:46" s="85" customFormat="1" x14ac:dyDescent="0.25">
      <c r="A778" s="86"/>
      <c r="C778" s="136"/>
      <c r="D778" s="136"/>
      <c r="E778" s="136"/>
      <c r="F778" s="136"/>
      <c r="I778" s="100"/>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row>
    <row r="779" spans="1:46" s="85" customFormat="1" x14ac:dyDescent="0.25">
      <c r="A779" s="86"/>
      <c r="C779" s="136"/>
      <c r="D779" s="136"/>
      <c r="E779" s="136"/>
      <c r="F779" s="136"/>
      <c r="I779" s="100"/>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row>
    <row r="780" spans="1:46" s="85" customFormat="1" x14ac:dyDescent="0.25">
      <c r="A780" s="86"/>
      <c r="C780" s="136"/>
      <c r="D780" s="136"/>
      <c r="E780" s="136"/>
      <c r="F780" s="136"/>
      <c r="I780" s="100"/>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row>
    <row r="781" spans="1:46" s="85" customFormat="1" x14ac:dyDescent="0.25">
      <c r="A781" s="86"/>
      <c r="C781" s="136"/>
      <c r="D781" s="136"/>
      <c r="E781" s="136"/>
      <c r="F781" s="136"/>
      <c r="I781" s="100"/>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row>
    <row r="782" spans="1:46" s="85" customFormat="1" x14ac:dyDescent="0.25">
      <c r="A782" s="86"/>
      <c r="C782" s="136"/>
      <c r="D782" s="136"/>
      <c r="E782" s="136"/>
      <c r="F782" s="136"/>
      <c r="I782" s="100"/>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row>
    <row r="783" spans="1:46" s="85" customFormat="1" x14ac:dyDescent="0.25">
      <c r="A783" s="86"/>
      <c r="C783" s="136"/>
      <c r="D783" s="136"/>
      <c r="E783" s="136"/>
      <c r="F783" s="136"/>
      <c r="I783" s="100"/>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row>
    <row r="784" spans="1:46" s="85" customFormat="1" x14ac:dyDescent="0.25">
      <c r="A784" s="86"/>
      <c r="C784" s="136"/>
      <c r="D784" s="136"/>
      <c r="E784" s="136"/>
      <c r="F784" s="136"/>
      <c r="I784" s="100"/>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row>
    <row r="785" spans="1:46" s="85" customFormat="1" x14ac:dyDescent="0.25">
      <c r="A785" s="86"/>
      <c r="C785" s="136"/>
      <c r="D785" s="136"/>
      <c r="E785" s="136"/>
      <c r="F785" s="136"/>
      <c r="I785" s="100"/>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row>
    <row r="786" spans="1:46" s="85" customFormat="1" x14ac:dyDescent="0.25">
      <c r="A786" s="86"/>
      <c r="C786" s="136"/>
      <c r="D786" s="136"/>
      <c r="E786" s="136"/>
      <c r="F786" s="136"/>
      <c r="I786" s="100"/>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101"/>
      <c r="AQ786" s="101"/>
      <c r="AR786" s="101"/>
      <c r="AS786" s="101"/>
      <c r="AT786" s="101"/>
    </row>
    <row r="787" spans="1:46" s="85" customFormat="1" x14ac:dyDescent="0.25">
      <c r="A787" s="86"/>
      <c r="C787" s="136"/>
      <c r="D787" s="136"/>
      <c r="E787" s="136"/>
      <c r="F787" s="136"/>
      <c r="I787" s="100"/>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101"/>
      <c r="AQ787" s="101"/>
      <c r="AR787" s="101"/>
      <c r="AS787" s="101"/>
      <c r="AT787" s="101"/>
    </row>
    <row r="788" spans="1:46" s="85" customFormat="1" x14ac:dyDescent="0.25">
      <c r="A788" s="86"/>
      <c r="C788" s="136"/>
      <c r="D788" s="136"/>
      <c r="E788" s="136"/>
      <c r="F788" s="136"/>
      <c r="I788" s="100"/>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c r="AJ788" s="101"/>
      <c r="AK788" s="101"/>
      <c r="AL788" s="101"/>
      <c r="AM788" s="101"/>
      <c r="AN788" s="101"/>
      <c r="AO788" s="101"/>
      <c r="AP788" s="101"/>
      <c r="AQ788" s="101"/>
      <c r="AR788" s="101"/>
      <c r="AS788" s="101"/>
      <c r="AT788" s="101"/>
    </row>
    <row r="789" spans="1:46" s="85" customFormat="1" x14ac:dyDescent="0.25">
      <c r="A789" s="86"/>
      <c r="C789" s="136"/>
      <c r="D789" s="136"/>
      <c r="E789" s="136"/>
      <c r="F789" s="136"/>
      <c r="I789" s="100"/>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101"/>
      <c r="AQ789" s="101"/>
      <c r="AR789" s="101"/>
      <c r="AS789" s="101"/>
      <c r="AT789" s="101"/>
    </row>
    <row r="790" spans="1:46" s="85" customFormat="1" x14ac:dyDescent="0.25">
      <c r="A790" s="86"/>
      <c r="C790" s="136"/>
      <c r="D790" s="136"/>
      <c r="E790" s="136"/>
      <c r="F790" s="136"/>
      <c r="I790" s="100"/>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c r="AO790" s="101"/>
      <c r="AP790" s="101"/>
      <c r="AQ790" s="101"/>
      <c r="AR790" s="101"/>
      <c r="AS790" s="101"/>
      <c r="AT790" s="101"/>
    </row>
    <row r="791" spans="1:46" s="85" customFormat="1" x14ac:dyDescent="0.25">
      <c r="A791" s="86"/>
      <c r="C791" s="136"/>
      <c r="D791" s="136"/>
      <c r="E791" s="136"/>
      <c r="F791" s="136"/>
      <c r="I791" s="100"/>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c r="AO791" s="101"/>
      <c r="AP791" s="101"/>
      <c r="AQ791" s="101"/>
      <c r="AR791" s="101"/>
      <c r="AS791" s="101"/>
      <c r="AT791" s="101"/>
    </row>
    <row r="792" spans="1:46" s="85" customFormat="1" x14ac:dyDescent="0.25">
      <c r="A792" s="86"/>
      <c r="C792" s="136"/>
      <c r="D792" s="136"/>
      <c r="E792" s="136"/>
      <c r="F792" s="136"/>
      <c r="I792" s="100"/>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c r="AO792" s="101"/>
      <c r="AP792" s="101"/>
      <c r="AQ792" s="101"/>
      <c r="AR792" s="101"/>
      <c r="AS792" s="101"/>
      <c r="AT792" s="101"/>
    </row>
    <row r="793" spans="1:46" s="85" customFormat="1" x14ac:dyDescent="0.25">
      <c r="A793" s="86"/>
      <c r="C793" s="136"/>
      <c r="D793" s="136"/>
      <c r="E793" s="136"/>
      <c r="F793" s="136"/>
      <c r="I793" s="100"/>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c r="AJ793" s="101"/>
      <c r="AK793" s="101"/>
      <c r="AL793" s="101"/>
      <c r="AM793" s="101"/>
      <c r="AN793" s="101"/>
      <c r="AO793" s="101"/>
      <c r="AP793" s="101"/>
      <c r="AQ793" s="101"/>
      <c r="AR793" s="101"/>
      <c r="AS793" s="101"/>
      <c r="AT793" s="101"/>
    </row>
    <row r="794" spans="1:46" s="85" customFormat="1" x14ac:dyDescent="0.25">
      <c r="A794" s="86"/>
      <c r="C794" s="136"/>
      <c r="D794" s="136"/>
      <c r="E794" s="136"/>
      <c r="F794" s="136"/>
      <c r="I794" s="100"/>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c r="AO794" s="101"/>
      <c r="AP794" s="101"/>
      <c r="AQ794" s="101"/>
      <c r="AR794" s="101"/>
      <c r="AS794" s="101"/>
      <c r="AT794" s="101"/>
    </row>
    <row r="795" spans="1:46" s="85" customFormat="1" x14ac:dyDescent="0.25">
      <c r="A795" s="86"/>
      <c r="C795" s="136"/>
      <c r="D795" s="136"/>
      <c r="E795" s="136"/>
      <c r="F795" s="136"/>
      <c r="I795" s="100"/>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c r="AO795" s="101"/>
      <c r="AP795" s="101"/>
      <c r="AQ795" s="101"/>
      <c r="AR795" s="101"/>
      <c r="AS795" s="101"/>
      <c r="AT795" s="101"/>
    </row>
    <row r="796" spans="1:46" s="85" customFormat="1" x14ac:dyDescent="0.25">
      <c r="A796" s="86"/>
      <c r="C796" s="136"/>
      <c r="D796" s="136"/>
      <c r="E796" s="136"/>
      <c r="F796" s="136"/>
      <c r="I796" s="100"/>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c r="AJ796" s="101"/>
      <c r="AK796" s="101"/>
      <c r="AL796" s="101"/>
      <c r="AM796" s="101"/>
      <c r="AN796" s="101"/>
      <c r="AO796" s="101"/>
      <c r="AP796" s="101"/>
      <c r="AQ796" s="101"/>
      <c r="AR796" s="101"/>
      <c r="AS796" s="101"/>
      <c r="AT796" s="101"/>
    </row>
    <row r="797" spans="1:46" s="85" customFormat="1" x14ac:dyDescent="0.25">
      <c r="A797" s="86"/>
      <c r="C797" s="136"/>
      <c r="D797" s="136"/>
      <c r="E797" s="136"/>
      <c r="F797" s="136"/>
      <c r="I797" s="100"/>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c r="AJ797" s="101"/>
      <c r="AK797" s="101"/>
      <c r="AL797" s="101"/>
      <c r="AM797" s="101"/>
      <c r="AN797" s="101"/>
      <c r="AO797" s="101"/>
      <c r="AP797" s="101"/>
      <c r="AQ797" s="101"/>
      <c r="AR797" s="101"/>
      <c r="AS797" s="101"/>
      <c r="AT797" s="101"/>
    </row>
    <row r="798" spans="1:46" s="85" customFormat="1" x14ac:dyDescent="0.25">
      <c r="A798" s="86"/>
      <c r="C798" s="136"/>
      <c r="D798" s="136"/>
      <c r="E798" s="136"/>
      <c r="F798" s="136"/>
      <c r="I798" s="100"/>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101"/>
      <c r="AO798" s="101"/>
      <c r="AP798" s="101"/>
      <c r="AQ798" s="101"/>
      <c r="AR798" s="101"/>
      <c r="AS798" s="101"/>
      <c r="AT798" s="101"/>
    </row>
    <row r="799" spans="1:46" s="85" customFormat="1" x14ac:dyDescent="0.25">
      <c r="A799" s="86"/>
      <c r="C799" s="136"/>
      <c r="D799" s="136"/>
      <c r="E799" s="136"/>
      <c r="F799" s="136"/>
      <c r="I799" s="100"/>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101"/>
      <c r="AO799" s="101"/>
      <c r="AP799" s="101"/>
      <c r="AQ799" s="101"/>
      <c r="AR799" s="101"/>
      <c r="AS799" s="101"/>
      <c r="AT799" s="101"/>
    </row>
    <row r="800" spans="1:46" s="85" customFormat="1" x14ac:dyDescent="0.25">
      <c r="A800" s="86"/>
      <c r="C800" s="136"/>
      <c r="D800" s="136"/>
      <c r="E800" s="136"/>
      <c r="F800" s="136"/>
      <c r="I800" s="100"/>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101"/>
      <c r="AO800" s="101"/>
      <c r="AP800" s="101"/>
      <c r="AQ800" s="101"/>
      <c r="AR800" s="101"/>
      <c r="AS800" s="101"/>
      <c r="AT800" s="101"/>
    </row>
    <row r="801" spans="1:46" s="85" customFormat="1" x14ac:dyDescent="0.25">
      <c r="A801" s="86"/>
      <c r="C801" s="136"/>
      <c r="D801" s="136"/>
      <c r="E801" s="136"/>
      <c r="F801" s="136"/>
      <c r="I801" s="100"/>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101"/>
      <c r="AO801" s="101"/>
      <c r="AP801" s="101"/>
      <c r="AQ801" s="101"/>
      <c r="AR801" s="101"/>
      <c r="AS801" s="101"/>
      <c r="AT801" s="101"/>
    </row>
    <row r="802" spans="1:46" s="85" customFormat="1" x14ac:dyDescent="0.25">
      <c r="A802" s="86"/>
      <c r="C802" s="136"/>
      <c r="D802" s="136"/>
      <c r="E802" s="136"/>
      <c r="F802" s="136"/>
      <c r="I802" s="100"/>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101"/>
      <c r="AO802" s="101"/>
      <c r="AP802" s="101"/>
      <c r="AQ802" s="101"/>
      <c r="AR802" s="101"/>
      <c r="AS802" s="101"/>
      <c r="AT802" s="101"/>
    </row>
    <row r="803" spans="1:46" s="85" customFormat="1" x14ac:dyDescent="0.25">
      <c r="A803" s="86"/>
      <c r="C803" s="136"/>
      <c r="D803" s="136"/>
      <c r="E803" s="136"/>
      <c r="F803" s="136"/>
      <c r="I803" s="100"/>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101"/>
      <c r="AO803" s="101"/>
      <c r="AP803" s="101"/>
      <c r="AQ803" s="101"/>
      <c r="AR803" s="101"/>
      <c r="AS803" s="101"/>
      <c r="AT803" s="101"/>
    </row>
    <row r="804" spans="1:46" s="85" customFormat="1" x14ac:dyDescent="0.25">
      <c r="A804" s="86"/>
      <c r="C804" s="136"/>
      <c r="D804" s="136"/>
      <c r="E804" s="136"/>
      <c r="F804" s="136"/>
      <c r="I804" s="100"/>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101"/>
      <c r="AO804" s="101"/>
      <c r="AP804" s="101"/>
      <c r="AQ804" s="101"/>
      <c r="AR804" s="101"/>
      <c r="AS804" s="101"/>
      <c r="AT804" s="101"/>
    </row>
    <row r="805" spans="1:46" s="85" customFormat="1" x14ac:dyDescent="0.25">
      <c r="A805" s="86"/>
      <c r="C805" s="136"/>
      <c r="D805" s="136"/>
      <c r="E805" s="136"/>
      <c r="F805" s="136"/>
      <c r="I805" s="100"/>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c r="AJ805" s="101"/>
      <c r="AK805" s="101"/>
      <c r="AL805" s="101"/>
      <c r="AM805" s="101"/>
      <c r="AN805" s="101"/>
      <c r="AO805" s="101"/>
      <c r="AP805" s="101"/>
      <c r="AQ805" s="101"/>
      <c r="AR805" s="101"/>
      <c r="AS805" s="101"/>
      <c r="AT805" s="101"/>
    </row>
    <row r="806" spans="1:46" s="85" customFormat="1" x14ac:dyDescent="0.25">
      <c r="A806" s="86"/>
      <c r="C806" s="136"/>
      <c r="D806" s="136"/>
      <c r="E806" s="136"/>
      <c r="F806" s="136"/>
      <c r="I806" s="100"/>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c r="AJ806" s="101"/>
      <c r="AK806" s="101"/>
      <c r="AL806" s="101"/>
      <c r="AM806" s="101"/>
      <c r="AN806" s="101"/>
      <c r="AO806" s="101"/>
      <c r="AP806" s="101"/>
      <c r="AQ806" s="101"/>
      <c r="AR806" s="101"/>
      <c r="AS806" s="101"/>
      <c r="AT806" s="101"/>
    </row>
    <row r="807" spans="1:46" s="85" customFormat="1" x14ac:dyDescent="0.25">
      <c r="A807" s="86"/>
      <c r="C807" s="136"/>
      <c r="D807" s="136"/>
      <c r="E807" s="136"/>
      <c r="F807" s="136"/>
      <c r="I807" s="100"/>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c r="AJ807" s="101"/>
      <c r="AK807" s="101"/>
      <c r="AL807" s="101"/>
      <c r="AM807" s="101"/>
      <c r="AN807" s="101"/>
      <c r="AO807" s="101"/>
      <c r="AP807" s="101"/>
      <c r="AQ807" s="101"/>
      <c r="AR807" s="101"/>
      <c r="AS807" s="101"/>
      <c r="AT807" s="101"/>
    </row>
    <row r="808" spans="1:46" s="85" customFormat="1" x14ac:dyDescent="0.25">
      <c r="A808" s="86"/>
      <c r="C808" s="136"/>
      <c r="D808" s="136"/>
      <c r="E808" s="136"/>
      <c r="F808" s="136"/>
      <c r="I808" s="100"/>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c r="AO808" s="101"/>
      <c r="AP808" s="101"/>
      <c r="AQ808" s="101"/>
      <c r="AR808" s="101"/>
      <c r="AS808" s="101"/>
      <c r="AT808" s="101"/>
    </row>
    <row r="809" spans="1:46" s="85" customFormat="1" x14ac:dyDescent="0.25">
      <c r="A809" s="86"/>
      <c r="C809" s="136"/>
      <c r="D809" s="136"/>
      <c r="E809" s="136"/>
      <c r="F809" s="136"/>
      <c r="I809" s="100"/>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c r="AO809" s="101"/>
      <c r="AP809" s="101"/>
      <c r="AQ809" s="101"/>
      <c r="AR809" s="101"/>
      <c r="AS809" s="101"/>
      <c r="AT809" s="101"/>
    </row>
    <row r="810" spans="1:46" s="85" customFormat="1" x14ac:dyDescent="0.25">
      <c r="A810" s="86"/>
      <c r="C810" s="136"/>
      <c r="D810" s="136"/>
      <c r="E810" s="136"/>
      <c r="F810" s="136"/>
      <c r="I810" s="100"/>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c r="AJ810" s="101"/>
      <c r="AK810" s="101"/>
      <c r="AL810" s="101"/>
      <c r="AM810" s="101"/>
      <c r="AN810" s="101"/>
      <c r="AO810" s="101"/>
      <c r="AP810" s="101"/>
      <c r="AQ810" s="101"/>
      <c r="AR810" s="101"/>
      <c r="AS810" s="101"/>
      <c r="AT810" s="101"/>
    </row>
    <row r="811" spans="1:46" s="85" customFormat="1" x14ac:dyDescent="0.25">
      <c r="A811" s="86"/>
      <c r="C811" s="136"/>
      <c r="D811" s="136"/>
      <c r="E811" s="136"/>
      <c r="F811" s="136"/>
      <c r="I811" s="100"/>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c r="AO811" s="101"/>
      <c r="AP811" s="101"/>
      <c r="AQ811" s="101"/>
      <c r="AR811" s="101"/>
      <c r="AS811" s="101"/>
      <c r="AT811" s="101"/>
    </row>
    <row r="812" spans="1:46" s="85" customFormat="1" x14ac:dyDescent="0.25">
      <c r="A812" s="86"/>
      <c r="C812" s="136"/>
      <c r="D812" s="136"/>
      <c r="E812" s="136"/>
      <c r="F812" s="136"/>
      <c r="I812" s="100"/>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row>
    <row r="813" spans="1:46" s="85" customFormat="1" x14ac:dyDescent="0.25">
      <c r="A813" s="86"/>
      <c r="C813" s="136"/>
      <c r="D813" s="136"/>
      <c r="E813" s="136"/>
      <c r="F813" s="136"/>
      <c r="I813" s="100"/>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1"/>
      <c r="AL813" s="101"/>
      <c r="AM813" s="101"/>
      <c r="AN813" s="101"/>
      <c r="AO813" s="101"/>
      <c r="AP813" s="101"/>
      <c r="AQ813" s="101"/>
      <c r="AR813" s="101"/>
      <c r="AS813" s="101"/>
      <c r="AT813" s="101"/>
    </row>
    <row r="814" spans="1:46" s="85" customFormat="1" x14ac:dyDescent="0.25">
      <c r="A814" s="86"/>
      <c r="C814" s="136"/>
      <c r="D814" s="136"/>
      <c r="E814" s="136"/>
      <c r="F814" s="136"/>
      <c r="I814" s="100"/>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c r="AO814" s="101"/>
      <c r="AP814" s="101"/>
      <c r="AQ814" s="101"/>
      <c r="AR814" s="101"/>
      <c r="AS814" s="101"/>
      <c r="AT814" s="101"/>
    </row>
    <row r="815" spans="1:46" s="85" customFormat="1" x14ac:dyDescent="0.25">
      <c r="A815" s="86"/>
      <c r="C815" s="136"/>
      <c r="D815" s="136"/>
      <c r="E815" s="136"/>
      <c r="F815" s="136"/>
      <c r="I815" s="100"/>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c r="AJ815" s="101"/>
      <c r="AK815" s="101"/>
      <c r="AL815" s="101"/>
      <c r="AM815" s="101"/>
      <c r="AN815" s="101"/>
      <c r="AO815" s="101"/>
      <c r="AP815" s="101"/>
      <c r="AQ815" s="101"/>
      <c r="AR815" s="101"/>
      <c r="AS815" s="101"/>
      <c r="AT815" s="101"/>
    </row>
    <row r="816" spans="1:46" s="85" customFormat="1" x14ac:dyDescent="0.25">
      <c r="A816" s="86"/>
      <c r="C816" s="136"/>
      <c r="D816" s="136"/>
      <c r="E816" s="136"/>
      <c r="F816" s="136"/>
      <c r="I816" s="100"/>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row>
    <row r="817" spans="1:46" s="85" customFormat="1" x14ac:dyDescent="0.25">
      <c r="A817" s="86"/>
      <c r="C817" s="136"/>
      <c r="D817" s="136"/>
      <c r="E817" s="136"/>
      <c r="F817" s="136"/>
      <c r="I817" s="100"/>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c r="AJ817" s="101"/>
      <c r="AK817" s="101"/>
      <c r="AL817" s="101"/>
      <c r="AM817" s="101"/>
      <c r="AN817" s="101"/>
      <c r="AO817" s="101"/>
      <c r="AP817" s="101"/>
      <c r="AQ817" s="101"/>
      <c r="AR817" s="101"/>
      <c r="AS817" s="101"/>
      <c r="AT817" s="101"/>
    </row>
    <row r="818" spans="1:46" s="85" customFormat="1" x14ac:dyDescent="0.25">
      <c r="A818" s="86"/>
      <c r="C818" s="136"/>
      <c r="D818" s="136"/>
      <c r="E818" s="136"/>
      <c r="F818" s="136"/>
      <c r="I818" s="100"/>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c r="AJ818" s="101"/>
      <c r="AK818" s="101"/>
      <c r="AL818" s="101"/>
      <c r="AM818" s="101"/>
      <c r="AN818" s="101"/>
      <c r="AO818" s="101"/>
      <c r="AP818" s="101"/>
      <c r="AQ818" s="101"/>
      <c r="AR818" s="101"/>
      <c r="AS818" s="101"/>
      <c r="AT818" s="101"/>
    </row>
    <row r="819" spans="1:46" s="85" customFormat="1" x14ac:dyDescent="0.25">
      <c r="A819" s="86"/>
      <c r="C819" s="136"/>
      <c r="D819" s="136"/>
      <c r="E819" s="136"/>
      <c r="F819" s="136"/>
      <c r="I819" s="100"/>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c r="AO819" s="101"/>
      <c r="AP819" s="101"/>
      <c r="AQ819" s="101"/>
      <c r="AR819" s="101"/>
      <c r="AS819" s="101"/>
      <c r="AT819" s="101"/>
    </row>
    <row r="820" spans="1:46" s="85" customFormat="1" x14ac:dyDescent="0.25">
      <c r="A820" s="86"/>
      <c r="C820" s="136"/>
      <c r="D820" s="136"/>
      <c r="E820" s="136"/>
      <c r="F820" s="136"/>
      <c r="I820" s="100"/>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c r="AJ820" s="101"/>
      <c r="AK820" s="101"/>
      <c r="AL820" s="101"/>
      <c r="AM820" s="101"/>
      <c r="AN820" s="101"/>
      <c r="AO820" s="101"/>
      <c r="AP820" s="101"/>
      <c r="AQ820" s="101"/>
      <c r="AR820" s="101"/>
      <c r="AS820" s="101"/>
      <c r="AT820" s="101"/>
    </row>
    <row r="821" spans="1:46" s="85" customFormat="1" x14ac:dyDescent="0.25">
      <c r="A821" s="86"/>
      <c r="C821" s="136"/>
      <c r="D821" s="136"/>
      <c r="E821" s="136"/>
      <c r="F821" s="136"/>
      <c r="I821" s="100"/>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c r="AO821" s="101"/>
      <c r="AP821" s="101"/>
      <c r="AQ821" s="101"/>
      <c r="AR821" s="101"/>
      <c r="AS821" s="101"/>
      <c r="AT821" s="101"/>
    </row>
    <row r="822" spans="1:46" s="85" customFormat="1" x14ac:dyDescent="0.25">
      <c r="A822" s="86"/>
      <c r="C822" s="136"/>
      <c r="D822" s="136"/>
      <c r="E822" s="136"/>
      <c r="F822" s="136"/>
      <c r="I822" s="100"/>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c r="AJ822" s="101"/>
      <c r="AK822" s="101"/>
      <c r="AL822" s="101"/>
      <c r="AM822" s="101"/>
      <c r="AN822" s="101"/>
      <c r="AO822" s="101"/>
      <c r="AP822" s="101"/>
      <c r="AQ822" s="101"/>
      <c r="AR822" s="101"/>
      <c r="AS822" s="101"/>
      <c r="AT822" s="101"/>
    </row>
    <row r="823" spans="1:46" s="85" customFormat="1" x14ac:dyDescent="0.25">
      <c r="A823" s="86"/>
      <c r="C823" s="136"/>
      <c r="D823" s="136"/>
      <c r="E823" s="136"/>
      <c r="F823" s="136"/>
      <c r="I823" s="100"/>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101"/>
      <c r="AQ823" s="101"/>
      <c r="AR823" s="101"/>
      <c r="AS823" s="101"/>
      <c r="AT823" s="101"/>
    </row>
    <row r="824" spans="1:46" s="85" customFormat="1" x14ac:dyDescent="0.25">
      <c r="A824" s="86"/>
      <c r="C824" s="136"/>
      <c r="D824" s="136"/>
      <c r="E824" s="136"/>
      <c r="F824" s="136"/>
      <c r="I824" s="100"/>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row>
    <row r="825" spans="1:46" s="85" customFormat="1" x14ac:dyDescent="0.25">
      <c r="A825" s="86"/>
      <c r="C825" s="136"/>
      <c r="D825" s="136"/>
      <c r="E825" s="136"/>
      <c r="F825" s="136"/>
      <c r="I825" s="100"/>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c r="AJ825" s="101"/>
      <c r="AK825" s="101"/>
      <c r="AL825" s="101"/>
      <c r="AM825" s="101"/>
      <c r="AN825" s="101"/>
      <c r="AO825" s="101"/>
      <c r="AP825" s="101"/>
      <c r="AQ825" s="101"/>
      <c r="AR825" s="101"/>
      <c r="AS825" s="101"/>
      <c r="AT825" s="101"/>
    </row>
    <row r="826" spans="1:46" s="85" customFormat="1" x14ac:dyDescent="0.25">
      <c r="A826" s="86"/>
      <c r="C826" s="136"/>
      <c r="D826" s="136"/>
      <c r="E826" s="136"/>
      <c r="F826" s="136"/>
      <c r="I826" s="100"/>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c r="AO826" s="101"/>
      <c r="AP826" s="101"/>
      <c r="AQ826" s="101"/>
      <c r="AR826" s="101"/>
      <c r="AS826" s="101"/>
      <c r="AT826" s="101"/>
    </row>
    <row r="827" spans="1:46" s="85" customFormat="1" x14ac:dyDescent="0.25">
      <c r="A827" s="86"/>
      <c r="C827" s="136"/>
      <c r="D827" s="136"/>
      <c r="E827" s="136"/>
      <c r="F827" s="136"/>
      <c r="I827" s="100"/>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c r="AO827" s="101"/>
      <c r="AP827" s="101"/>
      <c r="AQ827" s="101"/>
      <c r="AR827" s="101"/>
      <c r="AS827" s="101"/>
      <c r="AT827" s="101"/>
    </row>
    <row r="828" spans="1:46" s="85" customFormat="1" x14ac:dyDescent="0.25">
      <c r="A828" s="86"/>
      <c r="C828" s="136"/>
      <c r="D828" s="136"/>
      <c r="E828" s="136"/>
      <c r="F828" s="136"/>
      <c r="I828" s="100"/>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c r="AO828" s="101"/>
      <c r="AP828" s="101"/>
      <c r="AQ828" s="101"/>
      <c r="AR828" s="101"/>
      <c r="AS828" s="101"/>
      <c r="AT828" s="101"/>
    </row>
    <row r="829" spans="1:46" s="85" customFormat="1" x14ac:dyDescent="0.25">
      <c r="A829" s="86"/>
      <c r="C829" s="136"/>
      <c r="D829" s="136"/>
      <c r="E829" s="136"/>
      <c r="F829" s="136"/>
      <c r="I829" s="100"/>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c r="AO829" s="101"/>
      <c r="AP829" s="101"/>
      <c r="AQ829" s="101"/>
      <c r="AR829" s="101"/>
      <c r="AS829" s="101"/>
      <c r="AT829" s="101"/>
    </row>
    <row r="830" spans="1:46" s="85" customFormat="1" x14ac:dyDescent="0.25">
      <c r="A830" s="86"/>
      <c r="C830" s="136"/>
      <c r="D830" s="136"/>
      <c r="E830" s="136"/>
      <c r="F830" s="136"/>
      <c r="I830" s="100"/>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101"/>
      <c r="AQ830" s="101"/>
      <c r="AR830" s="101"/>
      <c r="AS830" s="101"/>
      <c r="AT830" s="101"/>
    </row>
    <row r="831" spans="1:46" s="85" customFormat="1" x14ac:dyDescent="0.25">
      <c r="A831" s="86"/>
      <c r="C831" s="136"/>
      <c r="D831" s="136"/>
      <c r="E831" s="136"/>
      <c r="F831" s="136"/>
      <c r="I831" s="100"/>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c r="AO831" s="101"/>
      <c r="AP831" s="101"/>
      <c r="AQ831" s="101"/>
      <c r="AR831" s="101"/>
      <c r="AS831" s="101"/>
      <c r="AT831" s="101"/>
    </row>
    <row r="832" spans="1:46" s="85" customFormat="1" x14ac:dyDescent="0.25">
      <c r="A832" s="86"/>
      <c r="C832" s="136"/>
      <c r="D832" s="136"/>
      <c r="E832" s="136"/>
      <c r="F832" s="136"/>
      <c r="I832" s="100"/>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row>
    <row r="833" spans="1:46" s="85" customFormat="1" x14ac:dyDescent="0.25">
      <c r="A833" s="86"/>
      <c r="C833" s="136"/>
      <c r="D833" s="136"/>
      <c r="E833" s="136"/>
      <c r="F833" s="136"/>
      <c r="I833" s="100"/>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101"/>
      <c r="AQ833" s="101"/>
      <c r="AR833" s="101"/>
      <c r="AS833" s="101"/>
      <c r="AT833" s="101"/>
    </row>
    <row r="834" spans="1:46" s="85" customFormat="1" x14ac:dyDescent="0.25">
      <c r="A834" s="86"/>
      <c r="C834" s="136"/>
      <c r="D834" s="136"/>
      <c r="E834" s="136"/>
      <c r="F834" s="136"/>
      <c r="I834" s="100"/>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c r="AO834" s="101"/>
      <c r="AP834" s="101"/>
      <c r="AQ834" s="101"/>
      <c r="AR834" s="101"/>
      <c r="AS834" s="101"/>
      <c r="AT834" s="101"/>
    </row>
    <row r="835" spans="1:46" s="85" customFormat="1" x14ac:dyDescent="0.25">
      <c r="A835" s="86"/>
      <c r="C835" s="136"/>
      <c r="D835" s="136"/>
      <c r="E835" s="136"/>
      <c r="F835" s="136"/>
      <c r="I835" s="100"/>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01"/>
      <c r="AL835" s="101"/>
      <c r="AM835" s="101"/>
      <c r="AN835" s="101"/>
      <c r="AO835" s="101"/>
      <c r="AP835" s="101"/>
      <c r="AQ835" s="101"/>
      <c r="AR835" s="101"/>
      <c r="AS835" s="101"/>
      <c r="AT835" s="101"/>
    </row>
    <row r="836" spans="1:46" s="85" customFormat="1" x14ac:dyDescent="0.25">
      <c r="A836" s="86"/>
      <c r="C836" s="136"/>
      <c r="D836" s="136"/>
      <c r="E836" s="136"/>
      <c r="F836" s="136"/>
      <c r="I836" s="100"/>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c r="AJ836" s="101"/>
      <c r="AK836" s="101"/>
      <c r="AL836" s="101"/>
      <c r="AM836" s="101"/>
      <c r="AN836" s="101"/>
      <c r="AO836" s="101"/>
      <c r="AP836" s="101"/>
      <c r="AQ836" s="101"/>
      <c r="AR836" s="101"/>
      <c r="AS836" s="101"/>
      <c r="AT836" s="101"/>
    </row>
    <row r="837" spans="1:46" s="85" customFormat="1" x14ac:dyDescent="0.25">
      <c r="A837" s="86"/>
      <c r="C837" s="136"/>
      <c r="D837" s="136"/>
      <c r="E837" s="136"/>
      <c r="F837" s="136"/>
      <c r="I837" s="100"/>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c r="AO837" s="101"/>
      <c r="AP837" s="101"/>
      <c r="AQ837" s="101"/>
      <c r="AR837" s="101"/>
      <c r="AS837" s="101"/>
      <c r="AT837" s="101"/>
    </row>
    <row r="838" spans="1:46" s="85" customFormat="1" x14ac:dyDescent="0.25">
      <c r="A838" s="86"/>
      <c r="C838" s="136"/>
      <c r="D838" s="136"/>
      <c r="E838" s="136"/>
      <c r="F838" s="136"/>
      <c r="I838" s="100"/>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c r="AJ838" s="101"/>
      <c r="AK838" s="101"/>
      <c r="AL838" s="101"/>
      <c r="AM838" s="101"/>
      <c r="AN838" s="101"/>
      <c r="AO838" s="101"/>
      <c r="AP838" s="101"/>
      <c r="AQ838" s="101"/>
      <c r="AR838" s="101"/>
      <c r="AS838" s="101"/>
      <c r="AT838" s="101"/>
    </row>
    <row r="839" spans="1:46" s="85" customFormat="1" x14ac:dyDescent="0.25">
      <c r="A839" s="86"/>
      <c r="C839" s="136"/>
      <c r="D839" s="136"/>
      <c r="E839" s="136"/>
      <c r="F839" s="136"/>
      <c r="I839" s="100"/>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row>
    <row r="840" spans="1:46" s="85" customFormat="1" x14ac:dyDescent="0.25">
      <c r="A840" s="86"/>
      <c r="C840" s="136"/>
      <c r="D840" s="136"/>
      <c r="E840" s="136"/>
      <c r="F840" s="136"/>
      <c r="I840" s="100"/>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row>
    <row r="841" spans="1:46" s="85" customFormat="1" x14ac:dyDescent="0.25">
      <c r="A841" s="86"/>
      <c r="C841" s="136"/>
      <c r="D841" s="136"/>
      <c r="E841" s="136"/>
      <c r="F841" s="136"/>
      <c r="I841" s="100"/>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c r="AO841" s="101"/>
      <c r="AP841" s="101"/>
      <c r="AQ841" s="101"/>
      <c r="AR841" s="101"/>
      <c r="AS841" s="101"/>
      <c r="AT841" s="101"/>
    </row>
    <row r="842" spans="1:46" s="85" customFormat="1" x14ac:dyDescent="0.25">
      <c r="A842" s="86"/>
      <c r="C842" s="136"/>
      <c r="D842" s="136"/>
      <c r="E842" s="136"/>
      <c r="F842" s="136"/>
      <c r="I842" s="100"/>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row>
    <row r="843" spans="1:46" s="85" customFormat="1" x14ac:dyDescent="0.25">
      <c r="A843" s="86"/>
      <c r="C843" s="136"/>
      <c r="D843" s="136"/>
      <c r="E843" s="136"/>
      <c r="F843" s="136"/>
      <c r="I843" s="100"/>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101"/>
      <c r="AQ843" s="101"/>
      <c r="AR843" s="101"/>
      <c r="AS843" s="101"/>
      <c r="AT843" s="101"/>
    </row>
    <row r="844" spans="1:46" s="85" customFormat="1" x14ac:dyDescent="0.25">
      <c r="A844" s="86"/>
      <c r="C844" s="136"/>
      <c r="D844" s="136"/>
      <c r="E844" s="136"/>
      <c r="F844" s="136"/>
      <c r="I844" s="100"/>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row>
    <row r="845" spans="1:46" s="85" customFormat="1" x14ac:dyDescent="0.25">
      <c r="A845" s="86"/>
      <c r="C845" s="136"/>
      <c r="D845" s="136"/>
      <c r="E845" s="136"/>
      <c r="F845" s="136"/>
      <c r="I845" s="100"/>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101"/>
      <c r="AQ845" s="101"/>
      <c r="AR845" s="101"/>
      <c r="AS845" s="101"/>
      <c r="AT845" s="101"/>
    </row>
    <row r="846" spans="1:46" s="85" customFormat="1" x14ac:dyDescent="0.25">
      <c r="A846" s="86"/>
      <c r="C846" s="136"/>
      <c r="D846" s="136"/>
      <c r="E846" s="136"/>
      <c r="F846" s="136"/>
      <c r="I846" s="100"/>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row>
    <row r="847" spans="1:46" s="85" customFormat="1" x14ac:dyDescent="0.25">
      <c r="A847" s="86"/>
      <c r="C847" s="136"/>
      <c r="D847" s="136"/>
      <c r="E847" s="136"/>
      <c r="F847" s="136"/>
      <c r="I847" s="100"/>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101"/>
      <c r="AQ847" s="101"/>
      <c r="AR847" s="101"/>
      <c r="AS847" s="101"/>
      <c r="AT847" s="101"/>
    </row>
    <row r="848" spans="1:46" s="85" customFormat="1" x14ac:dyDescent="0.25">
      <c r="A848" s="86"/>
      <c r="C848" s="136"/>
      <c r="D848" s="136"/>
      <c r="E848" s="136"/>
      <c r="F848" s="136"/>
      <c r="I848" s="100"/>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row>
    <row r="849" spans="1:46" s="85" customFormat="1" x14ac:dyDescent="0.25">
      <c r="A849" s="86"/>
      <c r="C849" s="136"/>
      <c r="D849" s="136"/>
      <c r="E849" s="136"/>
      <c r="F849" s="136"/>
      <c r="I849" s="100"/>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101"/>
      <c r="AQ849" s="101"/>
      <c r="AR849" s="101"/>
      <c r="AS849" s="101"/>
      <c r="AT849" s="101"/>
    </row>
    <row r="850" spans="1:46" s="85" customFormat="1" x14ac:dyDescent="0.25">
      <c r="A850" s="86"/>
      <c r="C850" s="136"/>
      <c r="D850" s="136"/>
      <c r="E850" s="136"/>
      <c r="F850" s="136"/>
      <c r="I850" s="100"/>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c r="AJ850" s="101"/>
      <c r="AK850" s="101"/>
      <c r="AL850" s="101"/>
      <c r="AM850" s="101"/>
      <c r="AN850" s="101"/>
      <c r="AO850" s="101"/>
      <c r="AP850" s="101"/>
      <c r="AQ850" s="101"/>
      <c r="AR850" s="101"/>
      <c r="AS850" s="101"/>
      <c r="AT850" s="101"/>
    </row>
    <row r="851" spans="1:46" s="85" customFormat="1" x14ac:dyDescent="0.25">
      <c r="A851" s="86"/>
      <c r="C851" s="136"/>
      <c r="D851" s="136"/>
      <c r="E851" s="136"/>
      <c r="F851" s="136"/>
      <c r="I851" s="100"/>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c r="AJ851" s="101"/>
      <c r="AK851" s="101"/>
      <c r="AL851" s="101"/>
      <c r="AM851" s="101"/>
      <c r="AN851" s="101"/>
      <c r="AO851" s="101"/>
      <c r="AP851" s="101"/>
      <c r="AQ851" s="101"/>
      <c r="AR851" s="101"/>
      <c r="AS851" s="101"/>
      <c r="AT851" s="101"/>
    </row>
    <row r="852" spans="1:46" s="85" customFormat="1" x14ac:dyDescent="0.25">
      <c r="A852" s="86"/>
      <c r="C852" s="136"/>
      <c r="D852" s="136"/>
      <c r="E852" s="136"/>
      <c r="F852" s="136"/>
      <c r="I852" s="100"/>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row>
    <row r="853" spans="1:46" s="85" customFormat="1" x14ac:dyDescent="0.25">
      <c r="A853" s="86"/>
      <c r="C853" s="136"/>
      <c r="D853" s="136"/>
      <c r="E853" s="136"/>
      <c r="F853" s="136"/>
      <c r="I853" s="100"/>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101"/>
      <c r="AQ853" s="101"/>
      <c r="AR853" s="101"/>
      <c r="AS853" s="101"/>
      <c r="AT853" s="101"/>
    </row>
    <row r="854" spans="1:46" s="85" customFormat="1" x14ac:dyDescent="0.25">
      <c r="A854" s="86"/>
      <c r="C854" s="136"/>
      <c r="D854" s="136"/>
      <c r="E854" s="136"/>
      <c r="F854" s="136"/>
      <c r="I854" s="100"/>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row>
    <row r="855" spans="1:46" s="85" customFormat="1" x14ac:dyDescent="0.25">
      <c r="A855" s="86"/>
      <c r="C855" s="136"/>
      <c r="D855" s="136"/>
      <c r="E855" s="136"/>
      <c r="F855" s="136"/>
      <c r="I855" s="100"/>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row>
    <row r="856" spans="1:46" s="85" customFormat="1" x14ac:dyDescent="0.25">
      <c r="A856" s="86"/>
      <c r="C856" s="136"/>
      <c r="D856" s="136"/>
      <c r="E856" s="136"/>
      <c r="F856" s="136"/>
      <c r="I856" s="100"/>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row>
    <row r="857" spans="1:46" s="85" customFormat="1" x14ac:dyDescent="0.25">
      <c r="A857" s="86"/>
      <c r="C857" s="136"/>
      <c r="D857" s="136"/>
      <c r="E857" s="136"/>
      <c r="F857" s="136"/>
      <c r="I857" s="100"/>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101"/>
      <c r="AQ857" s="101"/>
      <c r="AR857" s="101"/>
      <c r="AS857" s="101"/>
      <c r="AT857" s="101"/>
    </row>
    <row r="858" spans="1:46" s="85" customFormat="1" x14ac:dyDescent="0.25">
      <c r="A858" s="86"/>
      <c r="C858" s="136"/>
      <c r="D858" s="136"/>
      <c r="E858" s="136"/>
      <c r="F858" s="136"/>
      <c r="I858" s="100"/>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row>
    <row r="859" spans="1:46" s="85" customFormat="1" x14ac:dyDescent="0.25">
      <c r="A859" s="86"/>
      <c r="C859" s="136"/>
      <c r="D859" s="136"/>
      <c r="E859" s="136"/>
      <c r="F859" s="136"/>
      <c r="I859" s="100"/>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row>
    <row r="860" spans="1:46" s="85" customFormat="1" x14ac:dyDescent="0.25">
      <c r="A860" s="86"/>
      <c r="C860" s="136"/>
      <c r="D860" s="136"/>
      <c r="E860" s="136"/>
      <c r="F860" s="136"/>
      <c r="I860" s="100"/>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row>
    <row r="861" spans="1:46" s="85" customFormat="1" x14ac:dyDescent="0.25">
      <c r="A861" s="86"/>
      <c r="C861" s="136"/>
      <c r="D861" s="136"/>
      <c r="E861" s="136"/>
      <c r="F861" s="136"/>
      <c r="I861" s="100"/>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row>
    <row r="862" spans="1:46" s="85" customFormat="1" x14ac:dyDescent="0.25">
      <c r="A862" s="86"/>
      <c r="C862" s="136"/>
      <c r="D862" s="136"/>
      <c r="E862" s="136"/>
      <c r="F862" s="136"/>
      <c r="I862" s="100"/>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c r="AJ862" s="101"/>
      <c r="AK862" s="101"/>
      <c r="AL862" s="101"/>
      <c r="AM862" s="101"/>
      <c r="AN862" s="101"/>
      <c r="AO862" s="101"/>
      <c r="AP862" s="101"/>
      <c r="AQ862" s="101"/>
      <c r="AR862" s="101"/>
      <c r="AS862" s="101"/>
      <c r="AT862" s="101"/>
    </row>
    <row r="863" spans="1:46" s="85" customFormat="1" x14ac:dyDescent="0.25">
      <c r="A863" s="86"/>
      <c r="C863" s="136"/>
      <c r="D863" s="136"/>
      <c r="E863" s="136"/>
      <c r="F863" s="136"/>
      <c r="I863" s="100"/>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101"/>
      <c r="AQ863" s="101"/>
      <c r="AR863" s="101"/>
      <c r="AS863" s="101"/>
      <c r="AT863" s="101"/>
    </row>
    <row r="864" spans="1:46" s="85" customFormat="1" x14ac:dyDescent="0.25">
      <c r="A864" s="86"/>
      <c r="C864" s="136"/>
      <c r="D864" s="136"/>
      <c r="E864" s="136"/>
      <c r="F864" s="136"/>
      <c r="I864" s="100"/>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row>
    <row r="865" spans="1:46" s="85" customFormat="1" x14ac:dyDescent="0.25">
      <c r="A865" s="86"/>
      <c r="C865" s="136"/>
      <c r="D865" s="136"/>
      <c r="E865" s="136"/>
      <c r="F865" s="136"/>
      <c r="I865" s="100"/>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101"/>
      <c r="AQ865" s="101"/>
      <c r="AR865" s="101"/>
      <c r="AS865" s="101"/>
      <c r="AT865" s="101"/>
    </row>
    <row r="866" spans="1:46" s="85" customFormat="1" x14ac:dyDescent="0.25">
      <c r="A866" s="86"/>
      <c r="C866" s="136"/>
      <c r="D866" s="136"/>
      <c r="E866" s="136"/>
      <c r="F866" s="136"/>
      <c r="I866" s="100"/>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c r="AJ866" s="101"/>
      <c r="AK866" s="101"/>
      <c r="AL866" s="101"/>
      <c r="AM866" s="101"/>
      <c r="AN866" s="101"/>
      <c r="AO866" s="101"/>
      <c r="AP866" s="101"/>
      <c r="AQ866" s="101"/>
      <c r="AR866" s="101"/>
      <c r="AS866" s="101"/>
      <c r="AT866" s="101"/>
    </row>
    <row r="867" spans="1:46" s="85" customFormat="1" x14ac:dyDescent="0.25">
      <c r="A867" s="86"/>
      <c r="C867" s="136"/>
      <c r="D867" s="136"/>
      <c r="E867" s="136"/>
      <c r="F867" s="136"/>
      <c r="I867" s="100"/>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101"/>
      <c r="AQ867" s="101"/>
      <c r="AR867" s="101"/>
      <c r="AS867" s="101"/>
      <c r="AT867" s="101"/>
    </row>
    <row r="868" spans="1:46" s="85" customFormat="1" x14ac:dyDescent="0.25">
      <c r="A868" s="86"/>
      <c r="C868" s="136"/>
      <c r="D868" s="136"/>
      <c r="E868" s="136"/>
      <c r="F868" s="136"/>
      <c r="I868" s="100"/>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row>
    <row r="869" spans="1:46" s="85" customFormat="1" x14ac:dyDescent="0.25">
      <c r="A869" s="86"/>
      <c r="C869" s="136"/>
      <c r="D869" s="136"/>
      <c r="E869" s="136"/>
      <c r="F869" s="136"/>
      <c r="I869" s="100"/>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row>
    <row r="870" spans="1:46" s="85" customFormat="1" x14ac:dyDescent="0.25">
      <c r="A870" s="86"/>
      <c r="C870" s="136"/>
      <c r="D870" s="136"/>
      <c r="E870" s="136"/>
      <c r="F870" s="136"/>
      <c r="I870" s="100"/>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row>
    <row r="871" spans="1:46" s="85" customFormat="1" x14ac:dyDescent="0.25">
      <c r="A871" s="86"/>
      <c r="C871" s="136"/>
      <c r="D871" s="136"/>
      <c r="E871" s="136"/>
      <c r="F871" s="136"/>
      <c r="I871" s="100"/>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101"/>
      <c r="AQ871" s="101"/>
      <c r="AR871" s="101"/>
      <c r="AS871" s="101"/>
      <c r="AT871" s="101"/>
    </row>
    <row r="872" spans="1:46" s="85" customFormat="1" x14ac:dyDescent="0.25">
      <c r="A872" s="86"/>
      <c r="C872" s="136"/>
      <c r="D872" s="136"/>
      <c r="E872" s="136"/>
      <c r="F872" s="136"/>
      <c r="I872" s="100"/>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row>
    <row r="873" spans="1:46" s="85" customFormat="1" x14ac:dyDescent="0.25">
      <c r="A873" s="86"/>
      <c r="C873" s="136"/>
      <c r="D873" s="136"/>
      <c r="E873" s="136"/>
      <c r="F873" s="136"/>
      <c r="I873" s="100"/>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101"/>
      <c r="AQ873" s="101"/>
      <c r="AR873" s="101"/>
      <c r="AS873" s="101"/>
      <c r="AT873" s="101"/>
    </row>
    <row r="874" spans="1:46" s="85" customFormat="1" x14ac:dyDescent="0.25">
      <c r="A874" s="86"/>
      <c r="C874" s="136"/>
      <c r="D874" s="136"/>
      <c r="E874" s="136"/>
      <c r="F874" s="136"/>
      <c r="I874" s="100"/>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c r="AJ874" s="101"/>
      <c r="AK874" s="101"/>
      <c r="AL874" s="101"/>
      <c r="AM874" s="101"/>
      <c r="AN874" s="101"/>
      <c r="AO874" s="101"/>
      <c r="AP874" s="101"/>
      <c r="AQ874" s="101"/>
      <c r="AR874" s="101"/>
      <c r="AS874" s="101"/>
      <c r="AT874" s="101"/>
    </row>
    <row r="875" spans="1:46" s="85" customFormat="1" x14ac:dyDescent="0.25">
      <c r="A875" s="86"/>
      <c r="C875" s="136"/>
      <c r="D875" s="136"/>
      <c r="E875" s="136"/>
      <c r="F875" s="136"/>
      <c r="I875" s="100"/>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row>
    <row r="876" spans="1:46" s="85" customFormat="1" x14ac:dyDescent="0.25">
      <c r="A876" s="86"/>
      <c r="C876" s="136"/>
      <c r="D876" s="136"/>
      <c r="E876" s="136"/>
      <c r="F876" s="136"/>
      <c r="I876" s="100"/>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row>
    <row r="877" spans="1:46" s="85" customFormat="1" x14ac:dyDescent="0.25">
      <c r="A877" s="86"/>
      <c r="C877" s="136"/>
      <c r="D877" s="136"/>
      <c r="E877" s="136"/>
      <c r="F877" s="136"/>
      <c r="I877" s="100"/>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row>
    <row r="878" spans="1:46" s="85" customFormat="1" x14ac:dyDescent="0.25">
      <c r="A878" s="86"/>
      <c r="C878" s="136"/>
      <c r="D878" s="136"/>
      <c r="E878" s="136"/>
      <c r="F878" s="136"/>
      <c r="I878" s="100"/>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row>
    <row r="879" spans="1:46" s="85" customFormat="1" x14ac:dyDescent="0.25">
      <c r="A879" s="86"/>
      <c r="C879" s="136"/>
      <c r="D879" s="136"/>
      <c r="E879" s="136"/>
      <c r="F879" s="136"/>
      <c r="I879" s="100"/>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row>
    <row r="880" spans="1:46" s="85" customFormat="1" x14ac:dyDescent="0.25">
      <c r="A880" s="86"/>
      <c r="C880" s="136"/>
      <c r="D880" s="136"/>
      <c r="E880" s="136"/>
      <c r="F880" s="136"/>
      <c r="I880" s="100"/>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row>
    <row r="881" spans="1:46" s="85" customFormat="1" x14ac:dyDescent="0.25">
      <c r="A881" s="86"/>
      <c r="C881" s="136"/>
      <c r="D881" s="136"/>
      <c r="E881" s="136"/>
      <c r="F881" s="136"/>
      <c r="I881" s="100"/>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c r="AO881" s="101"/>
      <c r="AP881" s="101"/>
      <c r="AQ881" s="101"/>
      <c r="AR881" s="101"/>
      <c r="AS881" s="101"/>
      <c r="AT881" s="101"/>
    </row>
    <row r="882" spans="1:46" s="85" customFormat="1" x14ac:dyDescent="0.25">
      <c r="A882" s="86"/>
      <c r="C882" s="136"/>
      <c r="D882" s="136"/>
      <c r="E882" s="136"/>
      <c r="F882" s="136"/>
      <c r="I882" s="100"/>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c r="AJ882" s="101"/>
      <c r="AK882" s="101"/>
      <c r="AL882" s="101"/>
      <c r="AM882" s="101"/>
      <c r="AN882" s="101"/>
      <c r="AO882" s="101"/>
      <c r="AP882" s="101"/>
      <c r="AQ882" s="101"/>
      <c r="AR882" s="101"/>
      <c r="AS882" s="101"/>
      <c r="AT882" s="101"/>
    </row>
    <row r="883" spans="1:46" s="85" customFormat="1" x14ac:dyDescent="0.25">
      <c r="A883" s="86"/>
      <c r="C883" s="136"/>
      <c r="D883" s="136"/>
      <c r="E883" s="136"/>
      <c r="F883" s="136"/>
      <c r="I883" s="100"/>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c r="AJ883" s="101"/>
      <c r="AK883" s="101"/>
      <c r="AL883" s="101"/>
      <c r="AM883" s="101"/>
      <c r="AN883" s="101"/>
      <c r="AO883" s="101"/>
      <c r="AP883" s="101"/>
      <c r="AQ883" s="101"/>
      <c r="AR883" s="101"/>
      <c r="AS883" s="101"/>
      <c r="AT883" s="101"/>
    </row>
    <row r="884" spans="1:46" s="85" customFormat="1" x14ac:dyDescent="0.25">
      <c r="A884" s="86"/>
      <c r="C884" s="136"/>
      <c r="D884" s="136"/>
      <c r="E884" s="136"/>
      <c r="F884" s="136"/>
      <c r="I884" s="100"/>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101"/>
      <c r="AQ884" s="101"/>
      <c r="AR884" s="101"/>
      <c r="AS884" s="101"/>
      <c r="AT884" s="101"/>
    </row>
    <row r="885" spans="1:46" s="85" customFormat="1" x14ac:dyDescent="0.25">
      <c r="A885" s="86"/>
      <c r="C885" s="136"/>
      <c r="D885" s="136"/>
      <c r="E885" s="136"/>
      <c r="F885" s="136"/>
      <c r="I885" s="100"/>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c r="AO885" s="101"/>
      <c r="AP885" s="101"/>
      <c r="AQ885" s="101"/>
      <c r="AR885" s="101"/>
      <c r="AS885" s="101"/>
      <c r="AT885" s="101"/>
    </row>
    <row r="886" spans="1:46" s="85" customFormat="1" x14ac:dyDescent="0.25">
      <c r="A886" s="86"/>
      <c r="C886" s="136"/>
      <c r="D886" s="136"/>
      <c r="E886" s="136"/>
      <c r="F886" s="136"/>
      <c r="I886" s="100"/>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c r="AO886" s="101"/>
      <c r="AP886" s="101"/>
      <c r="AQ886" s="101"/>
      <c r="AR886" s="101"/>
      <c r="AS886" s="101"/>
      <c r="AT886" s="101"/>
    </row>
    <row r="887" spans="1:46" s="85" customFormat="1" x14ac:dyDescent="0.25">
      <c r="A887" s="86"/>
      <c r="C887" s="136"/>
      <c r="D887" s="136"/>
      <c r="E887" s="136"/>
      <c r="F887" s="136"/>
      <c r="I887" s="100"/>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c r="AO887" s="101"/>
      <c r="AP887" s="101"/>
      <c r="AQ887" s="101"/>
      <c r="AR887" s="101"/>
      <c r="AS887" s="101"/>
      <c r="AT887" s="101"/>
    </row>
    <row r="888" spans="1:46" s="85" customFormat="1" x14ac:dyDescent="0.25">
      <c r="A888" s="86"/>
      <c r="C888" s="136"/>
      <c r="D888" s="136"/>
      <c r="E888" s="136"/>
      <c r="F888" s="136"/>
      <c r="I888" s="100"/>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c r="AJ888" s="101"/>
      <c r="AK888" s="101"/>
      <c r="AL888" s="101"/>
      <c r="AM888" s="101"/>
      <c r="AN888" s="101"/>
      <c r="AO888" s="101"/>
      <c r="AP888" s="101"/>
      <c r="AQ888" s="101"/>
      <c r="AR888" s="101"/>
      <c r="AS888" s="101"/>
      <c r="AT888" s="101"/>
    </row>
    <row r="889" spans="1:46" s="85" customFormat="1" x14ac:dyDescent="0.25">
      <c r="A889" s="86"/>
      <c r="C889" s="136"/>
      <c r="D889" s="136"/>
      <c r="E889" s="136"/>
      <c r="F889" s="136"/>
      <c r="I889" s="100"/>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c r="AJ889" s="101"/>
      <c r="AK889" s="101"/>
      <c r="AL889" s="101"/>
      <c r="AM889" s="101"/>
      <c r="AN889" s="101"/>
      <c r="AO889" s="101"/>
      <c r="AP889" s="101"/>
      <c r="AQ889" s="101"/>
      <c r="AR889" s="101"/>
      <c r="AS889" s="101"/>
      <c r="AT889" s="101"/>
    </row>
    <row r="890" spans="1:46" s="85" customFormat="1" x14ac:dyDescent="0.25">
      <c r="A890" s="86"/>
      <c r="C890" s="136"/>
      <c r="D890" s="136"/>
      <c r="E890" s="136"/>
      <c r="F890" s="136"/>
      <c r="I890" s="100"/>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101"/>
      <c r="AQ890" s="101"/>
      <c r="AR890" s="101"/>
      <c r="AS890" s="101"/>
      <c r="AT890" s="101"/>
    </row>
    <row r="891" spans="1:46" s="85" customFormat="1" x14ac:dyDescent="0.25">
      <c r="A891" s="86"/>
      <c r="C891" s="136"/>
      <c r="D891" s="136"/>
      <c r="E891" s="136"/>
      <c r="F891" s="136"/>
      <c r="I891" s="100"/>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101"/>
      <c r="AQ891" s="101"/>
      <c r="AR891" s="101"/>
      <c r="AS891" s="101"/>
      <c r="AT891" s="101"/>
    </row>
    <row r="892" spans="1:46" s="85" customFormat="1" x14ac:dyDescent="0.25">
      <c r="A892" s="86"/>
      <c r="C892" s="136"/>
      <c r="D892" s="136"/>
      <c r="E892" s="136"/>
      <c r="F892" s="136"/>
      <c r="I892" s="100"/>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row>
    <row r="893" spans="1:46" s="85" customFormat="1" x14ac:dyDescent="0.25">
      <c r="A893" s="86"/>
      <c r="C893" s="136"/>
      <c r="D893" s="136"/>
      <c r="E893" s="136"/>
      <c r="F893" s="136"/>
      <c r="I893" s="100"/>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c r="AO893" s="101"/>
      <c r="AP893" s="101"/>
      <c r="AQ893" s="101"/>
      <c r="AR893" s="101"/>
      <c r="AS893" s="101"/>
      <c r="AT893" s="101"/>
    </row>
    <row r="894" spans="1:46" s="85" customFormat="1" x14ac:dyDescent="0.25">
      <c r="A894" s="86"/>
      <c r="C894" s="136"/>
      <c r="D894" s="136"/>
      <c r="E894" s="136"/>
      <c r="F894" s="136"/>
      <c r="I894" s="100"/>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c r="AO894" s="101"/>
      <c r="AP894" s="101"/>
      <c r="AQ894" s="101"/>
      <c r="AR894" s="101"/>
      <c r="AS894" s="101"/>
      <c r="AT894" s="101"/>
    </row>
    <row r="895" spans="1:46" s="85" customFormat="1" x14ac:dyDescent="0.25">
      <c r="A895" s="86"/>
      <c r="C895" s="136"/>
      <c r="D895" s="136"/>
      <c r="E895" s="136"/>
      <c r="F895" s="136"/>
      <c r="I895" s="100"/>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101"/>
      <c r="AO895" s="101"/>
      <c r="AP895" s="101"/>
      <c r="AQ895" s="101"/>
      <c r="AR895" s="101"/>
      <c r="AS895" s="101"/>
      <c r="AT895" s="101"/>
    </row>
    <row r="896" spans="1:46" s="85" customFormat="1" x14ac:dyDescent="0.25">
      <c r="A896" s="86"/>
      <c r="C896" s="136"/>
      <c r="D896" s="136"/>
      <c r="E896" s="136"/>
      <c r="F896" s="136"/>
      <c r="I896" s="100"/>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c r="AO896" s="101"/>
      <c r="AP896" s="101"/>
      <c r="AQ896" s="101"/>
      <c r="AR896" s="101"/>
      <c r="AS896" s="101"/>
      <c r="AT896" s="101"/>
    </row>
    <row r="897" spans="1:46" s="85" customFormat="1" x14ac:dyDescent="0.25">
      <c r="A897" s="86"/>
      <c r="C897" s="136"/>
      <c r="D897" s="136"/>
      <c r="E897" s="136"/>
      <c r="F897" s="136"/>
      <c r="I897" s="100"/>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101"/>
      <c r="AO897" s="101"/>
      <c r="AP897" s="101"/>
      <c r="AQ897" s="101"/>
      <c r="AR897" s="101"/>
      <c r="AS897" s="101"/>
      <c r="AT897" s="101"/>
    </row>
    <row r="898" spans="1:46" s="85" customFormat="1" x14ac:dyDescent="0.25">
      <c r="A898" s="86"/>
      <c r="C898" s="136"/>
      <c r="D898" s="136"/>
      <c r="E898" s="136"/>
      <c r="F898" s="136"/>
      <c r="I898" s="100"/>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c r="AJ898" s="101"/>
      <c r="AK898" s="101"/>
      <c r="AL898" s="101"/>
      <c r="AM898" s="101"/>
      <c r="AN898" s="101"/>
      <c r="AO898" s="101"/>
      <c r="AP898" s="101"/>
      <c r="AQ898" s="101"/>
      <c r="AR898" s="101"/>
      <c r="AS898" s="101"/>
      <c r="AT898" s="101"/>
    </row>
    <row r="899" spans="1:46" s="85" customFormat="1" x14ac:dyDescent="0.25">
      <c r="A899" s="86"/>
      <c r="C899" s="136"/>
      <c r="D899" s="136"/>
      <c r="E899" s="136"/>
      <c r="F899" s="136"/>
      <c r="I899" s="100"/>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101"/>
      <c r="AQ899" s="101"/>
      <c r="AR899" s="101"/>
      <c r="AS899" s="101"/>
      <c r="AT899" s="101"/>
    </row>
    <row r="900" spans="1:46" s="85" customFormat="1" x14ac:dyDescent="0.25">
      <c r="A900" s="86"/>
      <c r="C900" s="136"/>
      <c r="D900" s="136"/>
      <c r="E900" s="136"/>
      <c r="F900" s="136"/>
      <c r="I900" s="100"/>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c r="AJ900" s="101"/>
      <c r="AK900" s="101"/>
      <c r="AL900" s="101"/>
      <c r="AM900" s="101"/>
      <c r="AN900" s="101"/>
      <c r="AO900" s="101"/>
      <c r="AP900" s="101"/>
      <c r="AQ900" s="101"/>
      <c r="AR900" s="101"/>
      <c r="AS900" s="101"/>
      <c r="AT900" s="101"/>
    </row>
    <row r="901" spans="1:46" s="85" customFormat="1" x14ac:dyDescent="0.25">
      <c r="A901" s="86"/>
      <c r="C901" s="136"/>
      <c r="D901" s="136"/>
      <c r="E901" s="136"/>
      <c r="F901" s="136"/>
      <c r="I901" s="100"/>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c r="AJ901" s="101"/>
      <c r="AK901" s="101"/>
      <c r="AL901" s="101"/>
      <c r="AM901" s="101"/>
      <c r="AN901" s="101"/>
      <c r="AO901" s="101"/>
      <c r="AP901" s="101"/>
      <c r="AQ901" s="101"/>
      <c r="AR901" s="101"/>
      <c r="AS901" s="101"/>
      <c r="AT901" s="101"/>
    </row>
    <row r="902" spans="1:46" s="85" customFormat="1" x14ac:dyDescent="0.25">
      <c r="A902" s="86"/>
      <c r="C902" s="136"/>
      <c r="D902" s="136"/>
      <c r="E902" s="136"/>
      <c r="F902" s="136"/>
      <c r="I902" s="100"/>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c r="AO902" s="101"/>
      <c r="AP902" s="101"/>
      <c r="AQ902" s="101"/>
      <c r="AR902" s="101"/>
      <c r="AS902" s="101"/>
      <c r="AT902" s="101"/>
    </row>
    <row r="903" spans="1:46" s="85" customFormat="1" x14ac:dyDescent="0.25">
      <c r="A903" s="86"/>
      <c r="C903" s="136"/>
      <c r="D903" s="136"/>
      <c r="E903" s="136"/>
      <c r="F903" s="136"/>
      <c r="I903" s="100"/>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c r="AO903" s="101"/>
      <c r="AP903" s="101"/>
      <c r="AQ903" s="101"/>
      <c r="AR903" s="101"/>
      <c r="AS903" s="101"/>
      <c r="AT903" s="101"/>
    </row>
    <row r="904" spans="1:46" s="85" customFormat="1" x14ac:dyDescent="0.25">
      <c r="A904" s="86"/>
      <c r="C904" s="136"/>
      <c r="D904" s="136"/>
      <c r="E904" s="136"/>
      <c r="F904" s="136"/>
      <c r="I904" s="100"/>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c r="AJ904" s="101"/>
      <c r="AK904" s="101"/>
      <c r="AL904" s="101"/>
      <c r="AM904" s="101"/>
      <c r="AN904" s="101"/>
      <c r="AO904" s="101"/>
      <c r="AP904" s="101"/>
      <c r="AQ904" s="101"/>
      <c r="AR904" s="101"/>
      <c r="AS904" s="101"/>
      <c r="AT904" s="101"/>
    </row>
    <row r="905" spans="1:46" s="85" customFormat="1" x14ac:dyDescent="0.25">
      <c r="A905" s="86"/>
      <c r="C905" s="136"/>
      <c r="D905" s="136"/>
      <c r="E905" s="136"/>
      <c r="F905" s="136"/>
      <c r="I905" s="100"/>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c r="AO905" s="101"/>
      <c r="AP905" s="101"/>
      <c r="AQ905" s="101"/>
      <c r="AR905" s="101"/>
      <c r="AS905" s="101"/>
      <c r="AT905" s="101"/>
    </row>
    <row r="906" spans="1:46" s="85" customFormat="1" x14ac:dyDescent="0.25">
      <c r="A906" s="86"/>
      <c r="C906" s="136"/>
      <c r="D906" s="136"/>
      <c r="E906" s="136"/>
      <c r="F906" s="136"/>
      <c r="I906" s="100"/>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c r="AJ906" s="101"/>
      <c r="AK906" s="101"/>
      <c r="AL906" s="101"/>
      <c r="AM906" s="101"/>
      <c r="AN906" s="101"/>
      <c r="AO906" s="101"/>
      <c r="AP906" s="101"/>
      <c r="AQ906" s="101"/>
      <c r="AR906" s="101"/>
      <c r="AS906" s="101"/>
      <c r="AT906" s="101"/>
    </row>
    <row r="907" spans="1:46" s="85" customFormat="1" x14ac:dyDescent="0.25">
      <c r="A907" s="86"/>
      <c r="C907" s="136"/>
      <c r="D907" s="136"/>
      <c r="E907" s="136"/>
      <c r="F907" s="136"/>
      <c r="I907" s="100"/>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c r="AJ907" s="101"/>
      <c r="AK907" s="101"/>
      <c r="AL907" s="101"/>
      <c r="AM907" s="101"/>
      <c r="AN907" s="101"/>
      <c r="AO907" s="101"/>
      <c r="AP907" s="101"/>
      <c r="AQ907" s="101"/>
      <c r="AR907" s="101"/>
      <c r="AS907" s="101"/>
      <c r="AT907" s="101"/>
    </row>
    <row r="908" spans="1:46" s="85" customFormat="1" x14ac:dyDescent="0.25">
      <c r="A908" s="86"/>
      <c r="C908" s="136"/>
      <c r="D908" s="136"/>
      <c r="E908" s="136"/>
      <c r="F908" s="136"/>
      <c r="I908" s="100"/>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c r="AJ908" s="101"/>
      <c r="AK908" s="101"/>
      <c r="AL908" s="101"/>
      <c r="AM908" s="101"/>
      <c r="AN908" s="101"/>
      <c r="AO908" s="101"/>
      <c r="AP908" s="101"/>
      <c r="AQ908" s="101"/>
      <c r="AR908" s="101"/>
      <c r="AS908" s="101"/>
      <c r="AT908" s="101"/>
    </row>
    <row r="909" spans="1:46" s="85" customFormat="1" x14ac:dyDescent="0.25">
      <c r="A909" s="86"/>
      <c r="C909" s="136"/>
      <c r="D909" s="136"/>
      <c r="E909" s="136"/>
      <c r="F909" s="136"/>
      <c r="I909" s="100"/>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c r="AJ909" s="101"/>
      <c r="AK909" s="101"/>
      <c r="AL909" s="101"/>
      <c r="AM909" s="101"/>
      <c r="AN909" s="101"/>
      <c r="AO909" s="101"/>
      <c r="AP909" s="101"/>
      <c r="AQ909" s="101"/>
      <c r="AR909" s="101"/>
      <c r="AS909" s="101"/>
      <c r="AT909" s="101"/>
    </row>
    <row r="910" spans="1:46" s="85" customFormat="1" x14ac:dyDescent="0.25">
      <c r="A910" s="86"/>
      <c r="C910" s="136"/>
      <c r="D910" s="136"/>
      <c r="E910" s="136"/>
      <c r="F910" s="136"/>
      <c r="I910" s="100"/>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101"/>
      <c r="AQ910" s="101"/>
      <c r="AR910" s="101"/>
      <c r="AS910" s="101"/>
      <c r="AT910" s="101"/>
    </row>
    <row r="911" spans="1:46" s="85" customFormat="1" x14ac:dyDescent="0.25">
      <c r="A911" s="86"/>
      <c r="C911" s="136"/>
      <c r="D911" s="136"/>
      <c r="E911" s="136"/>
      <c r="F911" s="136"/>
      <c r="I911" s="100"/>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row>
    <row r="912" spans="1:46" s="85" customFormat="1" x14ac:dyDescent="0.25">
      <c r="A912" s="86"/>
      <c r="C912" s="136"/>
      <c r="D912" s="136"/>
      <c r="E912" s="136"/>
      <c r="F912" s="136"/>
      <c r="I912" s="100"/>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101"/>
      <c r="AO912" s="101"/>
      <c r="AP912" s="101"/>
      <c r="AQ912" s="101"/>
      <c r="AR912" s="101"/>
      <c r="AS912" s="101"/>
      <c r="AT912" s="101"/>
    </row>
    <row r="913" spans="1:46" s="85" customFormat="1" x14ac:dyDescent="0.25">
      <c r="A913" s="86"/>
      <c r="C913" s="136"/>
      <c r="D913" s="136"/>
      <c r="E913" s="136"/>
      <c r="F913" s="136"/>
      <c r="I913" s="100"/>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101"/>
      <c r="AO913" s="101"/>
      <c r="AP913" s="101"/>
      <c r="AQ913" s="101"/>
      <c r="AR913" s="101"/>
      <c r="AS913" s="101"/>
      <c r="AT913" s="101"/>
    </row>
    <row r="914" spans="1:46" s="85" customFormat="1" x14ac:dyDescent="0.25">
      <c r="A914" s="86"/>
      <c r="C914" s="136"/>
      <c r="D914" s="136"/>
      <c r="E914" s="136"/>
      <c r="F914" s="136"/>
      <c r="I914" s="100"/>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c r="AJ914" s="101"/>
      <c r="AK914" s="101"/>
      <c r="AL914" s="101"/>
      <c r="AM914" s="101"/>
      <c r="AN914" s="101"/>
      <c r="AO914" s="101"/>
      <c r="AP914" s="101"/>
      <c r="AQ914" s="101"/>
      <c r="AR914" s="101"/>
      <c r="AS914" s="101"/>
      <c r="AT914" s="101"/>
    </row>
    <row r="915" spans="1:46" s="85" customFormat="1" x14ac:dyDescent="0.25">
      <c r="A915" s="86"/>
      <c r="C915" s="136"/>
      <c r="D915" s="136"/>
      <c r="E915" s="136"/>
      <c r="F915" s="136"/>
      <c r="I915" s="100"/>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101"/>
      <c r="AO915" s="101"/>
      <c r="AP915" s="101"/>
      <c r="AQ915" s="101"/>
      <c r="AR915" s="101"/>
      <c r="AS915" s="101"/>
      <c r="AT915" s="101"/>
    </row>
    <row r="916" spans="1:46" s="85" customFormat="1" x14ac:dyDescent="0.25">
      <c r="A916" s="86"/>
      <c r="C916" s="136"/>
      <c r="D916" s="136"/>
      <c r="E916" s="136"/>
      <c r="F916" s="136"/>
      <c r="I916" s="100"/>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101"/>
      <c r="AO916" s="101"/>
      <c r="AP916" s="101"/>
      <c r="AQ916" s="101"/>
      <c r="AR916" s="101"/>
      <c r="AS916" s="101"/>
      <c r="AT916" s="101"/>
    </row>
    <row r="917" spans="1:46" s="85" customFormat="1" x14ac:dyDescent="0.25">
      <c r="A917" s="86"/>
      <c r="C917" s="136"/>
      <c r="D917" s="136"/>
      <c r="E917" s="136"/>
      <c r="F917" s="136"/>
      <c r="I917" s="100"/>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101"/>
      <c r="AO917" s="101"/>
      <c r="AP917" s="101"/>
      <c r="AQ917" s="101"/>
      <c r="AR917" s="101"/>
      <c r="AS917" s="101"/>
      <c r="AT917" s="101"/>
    </row>
    <row r="918" spans="1:46" s="85" customFormat="1" x14ac:dyDescent="0.25">
      <c r="A918" s="86"/>
      <c r="C918" s="136"/>
      <c r="D918" s="136"/>
      <c r="E918" s="136"/>
      <c r="F918" s="136"/>
      <c r="I918" s="100"/>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101"/>
      <c r="AO918" s="101"/>
      <c r="AP918" s="101"/>
      <c r="AQ918" s="101"/>
      <c r="AR918" s="101"/>
      <c r="AS918" s="101"/>
      <c r="AT918" s="101"/>
    </row>
    <row r="919" spans="1:46" s="85" customFormat="1" x14ac:dyDescent="0.25">
      <c r="A919" s="86"/>
      <c r="C919" s="136"/>
      <c r="D919" s="136"/>
      <c r="E919" s="136"/>
      <c r="F919" s="136"/>
      <c r="I919" s="100"/>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c r="AO919" s="101"/>
      <c r="AP919" s="101"/>
      <c r="AQ919" s="101"/>
      <c r="AR919" s="101"/>
      <c r="AS919" s="101"/>
      <c r="AT919" s="101"/>
    </row>
    <row r="920" spans="1:46" s="85" customFormat="1" x14ac:dyDescent="0.25">
      <c r="A920" s="86"/>
      <c r="C920" s="136"/>
      <c r="D920" s="136"/>
      <c r="E920" s="136"/>
      <c r="F920" s="136"/>
      <c r="I920" s="100"/>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c r="AO920" s="101"/>
      <c r="AP920" s="101"/>
      <c r="AQ920" s="101"/>
      <c r="AR920" s="101"/>
      <c r="AS920" s="101"/>
      <c r="AT920" s="101"/>
    </row>
    <row r="921" spans="1:46" s="85" customFormat="1" x14ac:dyDescent="0.25">
      <c r="A921" s="86"/>
      <c r="C921" s="136"/>
      <c r="D921" s="136"/>
      <c r="E921" s="136"/>
      <c r="F921" s="136"/>
      <c r="I921" s="100"/>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c r="AJ921" s="101"/>
      <c r="AK921" s="101"/>
      <c r="AL921" s="101"/>
      <c r="AM921" s="101"/>
      <c r="AN921" s="101"/>
      <c r="AO921" s="101"/>
      <c r="AP921" s="101"/>
      <c r="AQ921" s="101"/>
      <c r="AR921" s="101"/>
      <c r="AS921" s="101"/>
      <c r="AT921" s="101"/>
    </row>
    <row r="922" spans="1:46" s="85" customFormat="1" x14ac:dyDescent="0.25">
      <c r="A922" s="86"/>
      <c r="C922" s="136"/>
      <c r="D922" s="136"/>
      <c r="E922" s="136"/>
      <c r="F922" s="136"/>
      <c r="I922" s="100"/>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c r="AJ922" s="101"/>
      <c r="AK922" s="101"/>
      <c r="AL922" s="101"/>
      <c r="AM922" s="101"/>
      <c r="AN922" s="101"/>
      <c r="AO922" s="101"/>
      <c r="AP922" s="101"/>
      <c r="AQ922" s="101"/>
      <c r="AR922" s="101"/>
      <c r="AS922" s="101"/>
      <c r="AT922" s="101"/>
    </row>
    <row r="923" spans="1:46" s="85" customFormat="1" x14ac:dyDescent="0.25">
      <c r="A923" s="86"/>
      <c r="C923" s="136"/>
      <c r="D923" s="136"/>
      <c r="E923" s="136"/>
      <c r="F923" s="136"/>
      <c r="I923" s="100"/>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c r="AJ923" s="101"/>
      <c r="AK923" s="101"/>
      <c r="AL923" s="101"/>
      <c r="AM923" s="101"/>
      <c r="AN923" s="101"/>
      <c r="AO923" s="101"/>
      <c r="AP923" s="101"/>
      <c r="AQ923" s="101"/>
      <c r="AR923" s="101"/>
      <c r="AS923" s="101"/>
      <c r="AT923" s="101"/>
    </row>
    <row r="924" spans="1:46" s="85" customFormat="1" x14ac:dyDescent="0.25">
      <c r="A924" s="86"/>
      <c r="C924" s="136"/>
      <c r="D924" s="136"/>
      <c r="E924" s="136"/>
      <c r="F924" s="136"/>
      <c r="I924" s="100"/>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c r="AO924" s="101"/>
      <c r="AP924" s="101"/>
      <c r="AQ924" s="101"/>
      <c r="AR924" s="101"/>
      <c r="AS924" s="101"/>
      <c r="AT924" s="101"/>
    </row>
    <row r="925" spans="1:46" s="85" customFormat="1" x14ac:dyDescent="0.25">
      <c r="A925" s="86"/>
      <c r="C925" s="136"/>
      <c r="D925" s="136"/>
      <c r="E925" s="136"/>
      <c r="F925" s="136"/>
      <c r="I925" s="100"/>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c r="AO925" s="101"/>
      <c r="AP925" s="101"/>
      <c r="AQ925" s="101"/>
      <c r="AR925" s="101"/>
      <c r="AS925" s="101"/>
      <c r="AT925" s="101"/>
    </row>
    <row r="926" spans="1:46" s="85" customFormat="1" x14ac:dyDescent="0.25">
      <c r="A926" s="86"/>
      <c r="C926" s="136"/>
      <c r="D926" s="136"/>
      <c r="E926" s="136"/>
      <c r="F926" s="136"/>
      <c r="I926" s="100"/>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c r="AO926" s="101"/>
      <c r="AP926" s="101"/>
      <c r="AQ926" s="101"/>
      <c r="AR926" s="101"/>
      <c r="AS926" s="101"/>
      <c r="AT926" s="101"/>
    </row>
    <row r="927" spans="1:46" s="85" customFormat="1" x14ac:dyDescent="0.25">
      <c r="A927" s="86"/>
      <c r="C927" s="136"/>
      <c r="D927" s="136"/>
      <c r="E927" s="136"/>
      <c r="F927" s="136"/>
      <c r="I927" s="100"/>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c r="AO927" s="101"/>
      <c r="AP927" s="101"/>
      <c r="AQ927" s="101"/>
      <c r="AR927" s="101"/>
      <c r="AS927" s="101"/>
      <c r="AT927" s="101"/>
    </row>
    <row r="928" spans="1:46" s="85" customFormat="1" x14ac:dyDescent="0.25">
      <c r="A928" s="86"/>
      <c r="C928" s="136"/>
      <c r="D928" s="136"/>
      <c r="E928" s="136"/>
      <c r="F928" s="136"/>
      <c r="I928" s="100"/>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101"/>
      <c r="AQ928" s="101"/>
      <c r="AR928" s="101"/>
      <c r="AS928" s="101"/>
      <c r="AT928" s="101"/>
    </row>
    <row r="929" spans="1:46" s="85" customFormat="1" x14ac:dyDescent="0.25">
      <c r="A929" s="86"/>
      <c r="C929" s="136"/>
      <c r="D929" s="136"/>
      <c r="E929" s="136"/>
      <c r="F929" s="136"/>
      <c r="I929" s="100"/>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c r="AO929" s="101"/>
      <c r="AP929" s="101"/>
      <c r="AQ929" s="101"/>
      <c r="AR929" s="101"/>
      <c r="AS929" s="101"/>
      <c r="AT929" s="101"/>
    </row>
    <row r="930" spans="1:46" s="85" customFormat="1" x14ac:dyDescent="0.25">
      <c r="A930" s="86"/>
      <c r="C930" s="136"/>
      <c r="D930" s="136"/>
      <c r="E930" s="136"/>
      <c r="F930" s="136"/>
      <c r="I930" s="100"/>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c r="AO930" s="101"/>
      <c r="AP930" s="101"/>
      <c r="AQ930" s="101"/>
      <c r="AR930" s="101"/>
      <c r="AS930" s="101"/>
      <c r="AT930" s="101"/>
    </row>
    <row r="931" spans="1:46" s="85" customFormat="1" x14ac:dyDescent="0.25">
      <c r="A931" s="86"/>
      <c r="C931" s="136"/>
      <c r="D931" s="136"/>
      <c r="E931" s="136"/>
      <c r="F931" s="136"/>
      <c r="I931" s="100"/>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c r="AO931" s="101"/>
      <c r="AP931" s="101"/>
      <c r="AQ931" s="101"/>
      <c r="AR931" s="101"/>
      <c r="AS931" s="101"/>
      <c r="AT931" s="101"/>
    </row>
    <row r="932" spans="1:46" s="85" customFormat="1" x14ac:dyDescent="0.25">
      <c r="A932" s="86"/>
      <c r="C932" s="136"/>
      <c r="D932" s="136"/>
      <c r="E932" s="136"/>
      <c r="F932" s="136"/>
      <c r="I932" s="100"/>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c r="AO932" s="101"/>
      <c r="AP932" s="101"/>
      <c r="AQ932" s="101"/>
      <c r="AR932" s="101"/>
      <c r="AS932" s="101"/>
      <c r="AT932" s="101"/>
    </row>
    <row r="933" spans="1:46" s="85" customFormat="1" x14ac:dyDescent="0.25">
      <c r="A933" s="86"/>
      <c r="C933" s="136"/>
      <c r="D933" s="136"/>
      <c r="E933" s="136"/>
      <c r="F933" s="136"/>
      <c r="I933" s="100"/>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c r="AJ933" s="101"/>
      <c r="AK933" s="101"/>
      <c r="AL933" s="101"/>
      <c r="AM933" s="101"/>
      <c r="AN933" s="101"/>
      <c r="AO933" s="101"/>
      <c r="AP933" s="101"/>
      <c r="AQ933" s="101"/>
      <c r="AR933" s="101"/>
      <c r="AS933" s="101"/>
      <c r="AT933" s="101"/>
    </row>
    <row r="934" spans="1:46" s="85" customFormat="1" x14ac:dyDescent="0.25">
      <c r="A934" s="86"/>
      <c r="C934" s="136"/>
      <c r="D934" s="136"/>
      <c r="E934" s="136"/>
      <c r="F934" s="136"/>
      <c r="I934" s="100"/>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c r="AO934" s="101"/>
      <c r="AP934" s="101"/>
      <c r="AQ934" s="101"/>
      <c r="AR934" s="101"/>
      <c r="AS934" s="101"/>
      <c r="AT934" s="101"/>
    </row>
    <row r="935" spans="1:46" s="85" customFormat="1" x14ac:dyDescent="0.25">
      <c r="A935" s="86"/>
      <c r="C935" s="136"/>
      <c r="D935" s="136"/>
      <c r="E935" s="136"/>
      <c r="F935" s="136"/>
      <c r="I935" s="100"/>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c r="AO935" s="101"/>
      <c r="AP935" s="101"/>
      <c r="AQ935" s="101"/>
      <c r="AR935" s="101"/>
      <c r="AS935" s="101"/>
      <c r="AT935" s="101"/>
    </row>
    <row r="936" spans="1:46" s="85" customFormat="1" x14ac:dyDescent="0.25">
      <c r="A936" s="86"/>
      <c r="C936" s="136"/>
      <c r="D936" s="136"/>
      <c r="E936" s="136"/>
      <c r="F936" s="136"/>
      <c r="I936" s="100"/>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c r="AO936" s="101"/>
      <c r="AP936" s="101"/>
      <c r="AQ936" s="101"/>
      <c r="AR936" s="101"/>
      <c r="AS936" s="101"/>
      <c r="AT936" s="101"/>
    </row>
    <row r="937" spans="1:46" s="85" customFormat="1" x14ac:dyDescent="0.25">
      <c r="A937" s="86"/>
      <c r="C937" s="136"/>
      <c r="D937" s="136"/>
      <c r="E937" s="136"/>
      <c r="F937" s="136"/>
      <c r="I937" s="100"/>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101"/>
      <c r="AO937" s="101"/>
      <c r="AP937" s="101"/>
      <c r="AQ937" s="101"/>
      <c r="AR937" s="101"/>
      <c r="AS937" s="101"/>
      <c r="AT937" s="101"/>
    </row>
    <row r="938" spans="1:46" s="85" customFormat="1" x14ac:dyDescent="0.25">
      <c r="A938" s="86"/>
      <c r="C938" s="136"/>
      <c r="D938" s="136"/>
      <c r="E938" s="136"/>
      <c r="F938" s="136"/>
      <c r="I938" s="100"/>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c r="AJ938" s="101"/>
      <c r="AK938" s="101"/>
      <c r="AL938" s="101"/>
      <c r="AM938" s="101"/>
      <c r="AN938" s="101"/>
      <c r="AO938" s="101"/>
      <c r="AP938" s="101"/>
      <c r="AQ938" s="101"/>
      <c r="AR938" s="101"/>
      <c r="AS938" s="101"/>
      <c r="AT938" s="101"/>
    </row>
    <row r="939" spans="1:46" s="85" customFormat="1" x14ac:dyDescent="0.25">
      <c r="A939" s="86"/>
      <c r="C939" s="136"/>
      <c r="D939" s="136"/>
      <c r="E939" s="136"/>
      <c r="F939" s="136"/>
      <c r="I939" s="100"/>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c r="AJ939" s="101"/>
      <c r="AK939" s="101"/>
      <c r="AL939" s="101"/>
      <c r="AM939" s="101"/>
      <c r="AN939" s="101"/>
      <c r="AO939" s="101"/>
      <c r="AP939" s="101"/>
      <c r="AQ939" s="101"/>
      <c r="AR939" s="101"/>
      <c r="AS939" s="101"/>
      <c r="AT939" s="101"/>
    </row>
    <row r="940" spans="1:46" s="85" customFormat="1" x14ac:dyDescent="0.25">
      <c r="A940" s="86"/>
      <c r="C940" s="136"/>
      <c r="D940" s="136"/>
      <c r="E940" s="136"/>
      <c r="F940" s="136"/>
      <c r="I940" s="100"/>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c r="AJ940" s="101"/>
      <c r="AK940" s="101"/>
      <c r="AL940" s="101"/>
      <c r="AM940" s="101"/>
      <c r="AN940" s="101"/>
      <c r="AO940" s="101"/>
      <c r="AP940" s="101"/>
      <c r="AQ940" s="101"/>
      <c r="AR940" s="101"/>
      <c r="AS940" s="101"/>
      <c r="AT940" s="101"/>
    </row>
    <row r="941" spans="1:46" s="85" customFormat="1" x14ac:dyDescent="0.25">
      <c r="A941" s="86"/>
      <c r="C941" s="136"/>
      <c r="D941" s="136"/>
      <c r="E941" s="136"/>
      <c r="F941" s="136"/>
      <c r="I941" s="100"/>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c r="AJ941" s="101"/>
      <c r="AK941" s="101"/>
      <c r="AL941" s="101"/>
      <c r="AM941" s="101"/>
      <c r="AN941" s="101"/>
      <c r="AO941" s="101"/>
      <c r="AP941" s="101"/>
      <c r="AQ941" s="101"/>
      <c r="AR941" s="101"/>
      <c r="AS941" s="101"/>
      <c r="AT941" s="101"/>
    </row>
    <row r="942" spans="1:46" s="85" customFormat="1" x14ac:dyDescent="0.25">
      <c r="A942" s="86"/>
      <c r="C942" s="136"/>
      <c r="D942" s="136"/>
      <c r="E942" s="136"/>
      <c r="F942" s="136"/>
      <c r="I942" s="100"/>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c r="AJ942" s="101"/>
      <c r="AK942" s="101"/>
      <c r="AL942" s="101"/>
      <c r="AM942" s="101"/>
      <c r="AN942" s="101"/>
      <c r="AO942" s="101"/>
      <c r="AP942" s="101"/>
      <c r="AQ942" s="101"/>
      <c r="AR942" s="101"/>
      <c r="AS942" s="101"/>
      <c r="AT942" s="101"/>
    </row>
    <row r="943" spans="1:46" s="85" customFormat="1" x14ac:dyDescent="0.25">
      <c r="A943" s="86"/>
      <c r="C943" s="136"/>
      <c r="D943" s="136"/>
      <c r="E943" s="136"/>
      <c r="F943" s="136"/>
      <c r="I943" s="100"/>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c r="AJ943" s="101"/>
      <c r="AK943" s="101"/>
      <c r="AL943" s="101"/>
      <c r="AM943" s="101"/>
      <c r="AN943" s="101"/>
      <c r="AO943" s="101"/>
      <c r="AP943" s="101"/>
      <c r="AQ943" s="101"/>
      <c r="AR943" s="101"/>
      <c r="AS943" s="101"/>
      <c r="AT943" s="101"/>
    </row>
    <row r="944" spans="1:46" s="85" customFormat="1" x14ac:dyDescent="0.25">
      <c r="A944" s="86"/>
      <c r="C944" s="136"/>
      <c r="D944" s="136"/>
      <c r="E944" s="136"/>
      <c r="F944" s="136"/>
      <c r="I944" s="100"/>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c r="AJ944" s="101"/>
      <c r="AK944" s="101"/>
      <c r="AL944" s="101"/>
      <c r="AM944" s="101"/>
      <c r="AN944" s="101"/>
      <c r="AO944" s="101"/>
      <c r="AP944" s="101"/>
      <c r="AQ944" s="101"/>
      <c r="AR944" s="101"/>
      <c r="AS944" s="101"/>
      <c r="AT944" s="101"/>
    </row>
    <row r="945" spans="1:46" s="85" customFormat="1" x14ac:dyDescent="0.25">
      <c r="A945" s="86"/>
      <c r="C945" s="136"/>
      <c r="D945" s="136"/>
      <c r="E945" s="136"/>
      <c r="F945" s="136"/>
      <c r="I945" s="100"/>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c r="AJ945" s="101"/>
      <c r="AK945" s="101"/>
      <c r="AL945" s="101"/>
      <c r="AM945" s="101"/>
      <c r="AN945" s="101"/>
      <c r="AO945" s="101"/>
      <c r="AP945" s="101"/>
      <c r="AQ945" s="101"/>
      <c r="AR945" s="101"/>
      <c r="AS945" s="101"/>
      <c r="AT945" s="101"/>
    </row>
    <row r="946" spans="1:46" s="85" customFormat="1" x14ac:dyDescent="0.25">
      <c r="A946" s="86"/>
      <c r="C946" s="136"/>
      <c r="D946" s="136"/>
      <c r="E946" s="136"/>
      <c r="F946" s="136"/>
      <c r="I946" s="100"/>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c r="AJ946" s="101"/>
      <c r="AK946" s="101"/>
      <c r="AL946" s="101"/>
      <c r="AM946" s="101"/>
      <c r="AN946" s="101"/>
      <c r="AO946" s="101"/>
      <c r="AP946" s="101"/>
      <c r="AQ946" s="101"/>
      <c r="AR946" s="101"/>
      <c r="AS946" s="101"/>
      <c r="AT946" s="101"/>
    </row>
    <row r="947" spans="1:46" s="85" customFormat="1" x14ac:dyDescent="0.25">
      <c r="A947" s="86"/>
      <c r="C947" s="136"/>
      <c r="D947" s="136"/>
      <c r="E947" s="136"/>
      <c r="F947" s="136"/>
      <c r="I947" s="100"/>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c r="AJ947" s="101"/>
      <c r="AK947" s="101"/>
      <c r="AL947" s="101"/>
      <c r="AM947" s="101"/>
      <c r="AN947" s="101"/>
      <c r="AO947" s="101"/>
      <c r="AP947" s="101"/>
      <c r="AQ947" s="101"/>
      <c r="AR947" s="101"/>
      <c r="AS947" s="101"/>
      <c r="AT947" s="101"/>
    </row>
    <row r="948" spans="1:46" s="85" customFormat="1" x14ac:dyDescent="0.25">
      <c r="A948" s="86"/>
      <c r="C948" s="136"/>
      <c r="D948" s="136"/>
      <c r="E948" s="136"/>
      <c r="F948" s="136"/>
      <c r="I948" s="100"/>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c r="AJ948" s="101"/>
      <c r="AK948" s="101"/>
      <c r="AL948" s="101"/>
      <c r="AM948" s="101"/>
      <c r="AN948" s="101"/>
      <c r="AO948" s="101"/>
      <c r="AP948" s="101"/>
      <c r="AQ948" s="101"/>
      <c r="AR948" s="101"/>
      <c r="AS948" s="101"/>
      <c r="AT948" s="101"/>
    </row>
    <row r="949" spans="1:46" s="85" customFormat="1" x14ac:dyDescent="0.25">
      <c r="A949" s="86"/>
      <c r="C949" s="136"/>
      <c r="D949" s="136"/>
      <c r="E949" s="136"/>
      <c r="F949" s="136"/>
      <c r="I949" s="100"/>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c r="AJ949" s="101"/>
      <c r="AK949" s="101"/>
      <c r="AL949" s="101"/>
      <c r="AM949" s="101"/>
      <c r="AN949" s="101"/>
      <c r="AO949" s="101"/>
      <c r="AP949" s="101"/>
      <c r="AQ949" s="101"/>
      <c r="AR949" s="101"/>
      <c r="AS949" s="101"/>
      <c r="AT949" s="101"/>
    </row>
    <row r="950" spans="1:46" s="85" customFormat="1" x14ac:dyDescent="0.25">
      <c r="A950" s="86"/>
      <c r="C950" s="136"/>
      <c r="D950" s="136"/>
      <c r="E950" s="136"/>
      <c r="F950" s="136"/>
      <c r="I950" s="100"/>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101"/>
      <c r="AO950" s="101"/>
      <c r="AP950" s="101"/>
      <c r="AQ950" s="101"/>
      <c r="AR950" s="101"/>
      <c r="AS950" s="101"/>
      <c r="AT950" s="101"/>
    </row>
    <row r="951" spans="1:46" s="85" customFormat="1" x14ac:dyDescent="0.25">
      <c r="A951" s="86"/>
      <c r="C951" s="136"/>
      <c r="D951" s="136"/>
      <c r="E951" s="136"/>
      <c r="F951" s="136"/>
      <c r="I951" s="100"/>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c r="AJ951" s="101"/>
      <c r="AK951" s="101"/>
      <c r="AL951" s="101"/>
      <c r="AM951" s="101"/>
      <c r="AN951" s="101"/>
      <c r="AO951" s="101"/>
      <c r="AP951" s="101"/>
      <c r="AQ951" s="101"/>
      <c r="AR951" s="101"/>
      <c r="AS951" s="101"/>
      <c r="AT951" s="101"/>
    </row>
    <row r="952" spans="1:46" s="85" customFormat="1" x14ac:dyDescent="0.25">
      <c r="A952" s="86"/>
      <c r="C952" s="136"/>
      <c r="D952" s="136"/>
      <c r="E952" s="136"/>
      <c r="F952" s="136"/>
      <c r="I952" s="100"/>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101"/>
      <c r="AO952" s="101"/>
      <c r="AP952" s="101"/>
      <c r="AQ952" s="101"/>
      <c r="AR952" s="101"/>
      <c r="AS952" s="101"/>
      <c r="AT952" s="101"/>
    </row>
    <row r="953" spans="1:46" s="85" customFormat="1" x14ac:dyDescent="0.25">
      <c r="A953" s="86"/>
      <c r="C953" s="136"/>
      <c r="D953" s="136"/>
      <c r="E953" s="136"/>
      <c r="F953" s="136"/>
      <c r="I953" s="100"/>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101"/>
      <c r="AO953" s="101"/>
      <c r="AP953" s="101"/>
      <c r="AQ953" s="101"/>
      <c r="AR953" s="101"/>
      <c r="AS953" s="101"/>
      <c r="AT953" s="101"/>
    </row>
    <row r="954" spans="1:46" s="85" customFormat="1" x14ac:dyDescent="0.25">
      <c r="A954" s="86"/>
      <c r="C954" s="136"/>
      <c r="D954" s="136"/>
      <c r="E954" s="136"/>
      <c r="F954" s="136"/>
      <c r="I954" s="100"/>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101"/>
      <c r="AO954" s="101"/>
      <c r="AP954" s="101"/>
      <c r="AQ954" s="101"/>
      <c r="AR954" s="101"/>
      <c r="AS954" s="101"/>
      <c r="AT954" s="101"/>
    </row>
    <row r="955" spans="1:46" s="85" customFormat="1" x14ac:dyDescent="0.25">
      <c r="A955" s="86"/>
      <c r="C955" s="136"/>
      <c r="D955" s="136"/>
      <c r="E955" s="136"/>
      <c r="F955" s="136"/>
      <c r="I955" s="100"/>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101"/>
      <c r="AO955" s="101"/>
      <c r="AP955" s="101"/>
      <c r="AQ955" s="101"/>
      <c r="AR955" s="101"/>
      <c r="AS955" s="101"/>
      <c r="AT955" s="101"/>
    </row>
    <row r="956" spans="1:46" s="85" customFormat="1" x14ac:dyDescent="0.25">
      <c r="A956" s="86"/>
      <c r="C956" s="136"/>
      <c r="D956" s="136"/>
      <c r="E956" s="136"/>
      <c r="F956" s="136"/>
      <c r="I956" s="100"/>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101"/>
      <c r="AO956" s="101"/>
      <c r="AP956" s="101"/>
      <c r="AQ956" s="101"/>
      <c r="AR956" s="101"/>
      <c r="AS956" s="101"/>
      <c r="AT956" s="101"/>
    </row>
    <row r="957" spans="1:46" s="85" customFormat="1" x14ac:dyDescent="0.25">
      <c r="A957" s="86"/>
      <c r="C957" s="136"/>
      <c r="D957" s="136"/>
      <c r="E957" s="136"/>
      <c r="F957" s="136"/>
      <c r="I957" s="100"/>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c r="AJ957" s="101"/>
      <c r="AK957" s="101"/>
      <c r="AL957" s="101"/>
      <c r="AM957" s="101"/>
      <c r="AN957" s="101"/>
      <c r="AO957" s="101"/>
      <c r="AP957" s="101"/>
      <c r="AQ957" s="101"/>
      <c r="AR957" s="101"/>
      <c r="AS957" s="101"/>
      <c r="AT957" s="101"/>
    </row>
    <row r="958" spans="1:46" s="85" customFormat="1" x14ac:dyDescent="0.25">
      <c r="A958" s="86"/>
      <c r="C958" s="136"/>
      <c r="D958" s="136"/>
      <c r="E958" s="136"/>
      <c r="F958" s="136"/>
      <c r="I958" s="100"/>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c r="AJ958" s="101"/>
      <c r="AK958" s="101"/>
      <c r="AL958" s="101"/>
      <c r="AM958" s="101"/>
      <c r="AN958" s="101"/>
      <c r="AO958" s="101"/>
      <c r="AP958" s="101"/>
      <c r="AQ958" s="101"/>
      <c r="AR958" s="101"/>
      <c r="AS958" s="101"/>
      <c r="AT958" s="101"/>
    </row>
    <row r="959" spans="1:46" s="85" customFormat="1" x14ac:dyDescent="0.25">
      <c r="A959" s="86"/>
      <c r="C959" s="136"/>
      <c r="D959" s="136"/>
      <c r="E959" s="136"/>
      <c r="F959" s="136"/>
      <c r="I959" s="100"/>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c r="AJ959" s="101"/>
      <c r="AK959" s="101"/>
      <c r="AL959" s="101"/>
      <c r="AM959" s="101"/>
      <c r="AN959" s="101"/>
      <c r="AO959" s="101"/>
      <c r="AP959" s="101"/>
      <c r="AQ959" s="101"/>
      <c r="AR959" s="101"/>
      <c r="AS959" s="101"/>
      <c r="AT959" s="101"/>
    </row>
    <row r="960" spans="1:46" s="85" customFormat="1" x14ac:dyDescent="0.25">
      <c r="A960" s="86"/>
      <c r="C960" s="136"/>
      <c r="D960" s="136"/>
      <c r="E960" s="136"/>
      <c r="F960" s="136"/>
      <c r="I960" s="100"/>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row>
    <row r="961" spans="1:46" s="85" customFormat="1" x14ac:dyDescent="0.25">
      <c r="A961" s="86"/>
      <c r="C961" s="136"/>
      <c r="D961" s="136"/>
      <c r="E961" s="136"/>
      <c r="F961" s="136"/>
      <c r="I961" s="100"/>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c r="AJ961" s="101"/>
      <c r="AK961" s="101"/>
      <c r="AL961" s="101"/>
      <c r="AM961" s="101"/>
      <c r="AN961" s="101"/>
      <c r="AO961" s="101"/>
      <c r="AP961" s="101"/>
      <c r="AQ961" s="101"/>
      <c r="AR961" s="101"/>
      <c r="AS961" s="101"/>
      <c r="AT961" s="101"/>
    </row>
    <row r="962" spans="1:46" s="85" customFormat="1" x14ac:dyDescent="0.25">
      <c r="A962" s="86"/>
      <c r="C962" s="136"/>
      <c r="D962" s="136"/>
      <c r="E962" s="136"/>
      <c r="F962" s="136"/>
      <c r="I962" s="100"/>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c r="AJ962" s="101"/>
      <c r="AK962" s="101"/>
      <c r="AL962" s="101"/>
      <c r="AM962" s="101"/>
      <c r="AN962" s="101"/>
      <c r="AO962" s="101"/>
      <c r="AP962" s="101"/>
      <c r="AQ962" s="101"/>
      <c r="AR962" s="101"/>
      <c r="AS962" s="101"/>
      <c r="AT962" s="101"/>
    </row>
    <row r="963" spans="1:46" s="85" customFormat="1" x14ac:dyDescent="0.25">
      <c r="A963" s="86"/>
      <c r="C963" s="136"/>
      <c r="D963" s="136"/>
      <c r="E963" s="136"/>
      <c r="F963" s="136"/>
      <c r="I963" s="100"/>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c r="AJ963" s="101"/>
      <c r="AK963" s="101"/>
      <c r="AL963" s="101"/>
      <c r="AM963" s="101"/>
      <c r="AN963" s="101"/>
      <c r="AO963" s="101"/>
      <c r="AP963" s="101"/>
      <c r="AQ963" s="101"/>
      <c r="AR963" s="101"/>
      <c r="AS963" s="101"/>
      <c r="AT963" s="101"/>
    </row>
    <row r="964" spans="1:46" s="85" customFormat="1" x14ac:dyDescent="0.25">
      <c r="A964" s="86"/>
      <c r="C964" s="136"/>
      <c r="D964" s="136"/>
      <c r="E964" s="136"/>
      <c r="F964" s="136"/>
      <c r="I964" s="100"/>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c r="AJ964" s="101"/>
      <c r="AK964" s="101"/>
      <c r="AL964" s="101"/>
      <c r="AM964" s="101"/>
      <c r="AN964" s="101"/>
      <c r="AO964" s="101"/>
      <c r="AP964" s="101"/>
      <c r="AQ964" s="101"/>
      <c r="AR964" s="101"/>
      <c r="AS964" s="101"/>
      <c r="AT964" s="101"/>
    </row>
    <row r="965" spans="1:46" s="85" customFormat="1" x14ac:dyDescent="0.25">
      <c r="A965" s="86"/>
      <c r="C965" s="136"/>
      <c r="D965" s="136"/>
      <c r="E965" s="136"/>
      <c r="F965" s="136"/>
      <c r="I965" s="100"/>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c r="AJ965" s="101"/>
      <c r="AK965" s="101"/>
      <c r="AL965" s="101"/>
      <c r="AM965" s="101"/>
      <c r="AN965" s="101"/>
      <c r="AO965" s="101"/>
      <c r="AP965" s="101"/>
      <c r="AQ965" s="101"/>
      <c r="AR965" s="101"/>
      <c r="AS965" s="101"/>
      <c r="AT965" s="101"/>
    </row>
    <row r="966" spans="1:46" s="85" customFormat="1" x14ac:dyDescent="0.25">
      <c r="A966" s="86"/>
      <c r="C966" s="136"/>
      <c r="D966" s="136"/>
      <c r="E966" s="136"/>
      <c r="F966" s="136"/>
      <c r="I966" s="100"/>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c r="AJ966" s="101"/>
      <c r="AK966" s="101"/>
      <c r="AL966" s="101"/>
      <c r="AM966" s="101"/>
      <c r="AN966" s="101"/>
      <c r="AO966" s="101"/>
      <c r="AP966" s="101"/>
      <c r="AQ966" s="101"/>
      <c r="AR966" s="101"/>
      <c r="AS966" s="101"/>
      <c r="AT966" s="101"/>
    </row>
    <row r="967" spans="1:46" s="85" customFormat="1" x14ac:dyDescent="0.25">
      <c r="A967" s="86"/>
      <c r="C967" s="136"/>
      <c r="D967" s="136"/>
      <c r="E967" s="136"/>
      <c r="F967" s="136"/>
      <c r="I967" s="100"/>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c r="AJ967" s="101"/>
      <c r="AK967" s="101"/>
      <c r="AL967" s="101"/>
      <c r="AM967" s="101"/>
      <c r="AN967" s="101"/>
      <c r="AO967" s="101"/>
      <c r="AP967" s="101"/>
      <c r="AQ967" s="101"/>
      <c r="AR967" s="101"/>
      <c r="AS967" s="101"/>
      <c r="AT967" s="101"/>
    </row>
    <row r="968" spans="1:46" s="85" customFormat="1" x14ac:dyDescent="0.25">
      <c r="A968" s="86"/>
      <c r="C968" s="136"/>
      <c r="D968" s="136"/>
      <c r="E968" s="136"/>
      <c r="F968" s="136"/>
      <c r="I968" s="100"/>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c r="AJ968" s="101"/>
      <c r="AK968" s="101"/>
      <c r="AL968" s="101"/>
      <c r="AM968" s="101"/>
      <c r="AN968" s="101"/>
      <c r="AO968" s="101"/>
      <c r="AP968" s="101"/>
      <c r="AQ968" s="101"/>
      <c r="AR968" s="101"/>
      <c r="AS968" s="101"/>
      <c r="AT968" s="101"/>
    </row>
    <row r="969" spans="1:46" s="85" customFormat="1" x14ac:dyDescent="0.25">
      <c r="A969" s="86"/>
      <c r="C969" s="136"/>
      <c r="D969" s="136"/>
      <c r="E969" s="136"/>
      <c r="F969" s="136"/>
      <c r="I969" s="100"/>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c r="AJ969" s="101"/>
      <c r="AK969" s="101"/>
      <c r="AL969" s="101"/>
      <c r="AM969" s="101"/>
      <c r="AN969" s="101"/>
      <c r="AO969" s="101"/>
      <c r="AP969" s="101"/>
      <c r="AQ969" s="101"/>
      <c r="AR969" s="101"/>
      <c r="AS969" s="101"/>
      <c r="AT969" s="101"/>
    </row>
    <row r="970" spans="1:46" s="85" customFormat="1" x14ac:dyDescent="0.25">
      <c r="A970" s="86"/>
      <c r="C970" s="136"/>
      <c r="D970" s="136"/>
      <c r="E970" s="136"/>
      <c r="F970" s="136"/>
      <c r="I970" s="100"/>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c r="AJ970" s="101"/>
      <c r="AK970" s="101"/>
      <c r="AL970" s="101"/>
      <c r="AM970" s="101"/>
      <c r="AN970" s="101"/>
      <c r="AO970" s="101"/>
      <c r="AP970" s="101"/>
      <c r="AQ970" s="101"/>
      <c r="AR970" s="101"/>
      <c r="AS970" s="101"/>
      <c r="AT970" s="101"/>
    </row>
    <row r="971" spans="1:46" s="85" customFormat="1" x14ac:dyDescent="0.25">
      <c r="A971" s="86"/>
      <c r="C971" s="136"/>
      <c r="D971" s="136"/>
      <c r="E971" s="136"/>
      <c r="F971" s="136"/>
      <c r="I971" s="100"/>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c r="AJ971" s="101"/>
      <c r="AK971" s="101"/>
      <c r="AL971" s="101"/>
      <c r="AM971" s="101"/>
      <c r="AN971" s="101"/>
      <c r="AO971" s="101"/>
      <c r="AP971" s="101"/>
      <c r="AQ971" s="101"/>
      <c r="AR971" s="101"/>
      <c r="AS971" s="101"/>
      <c r="AT971" s="101"/>
    </row>
    <row r="972" spans="1:46" s="85" customFormat="1" x14ac:dyDescent="0.25">
      <c r="A972" s="86"/>
      <c r="C972" s="136"/>
      <c r="D972" s="136"/>
      <c r="E972" s="136"/>
      <c r="F972" s="136"/>
      <c r="I972" s="100"/>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c r="AJ972" s="101"/>
      <c r="AK972" s="101"/>
      <c r="AL972" s="101"/>
      <c r="AM972" s="101"/>
      <c r="AN972" s="101"/>
      <c r="AO972" s="101"/>
      <c r="AP972" s="101"/>
      <c r="AQ972" s="101"/>
      <c r="AR972" s="101"/>
      <c r="AS972" s="101"/>
      <c r="AT972" s="101"/>
    </row>
    <row r="973" spans="1:46" s="85" customFormat="1" x14ac:dyDescent="0.25">
      <c r="A973" s="86"/>
      <c r="C973" s="136"/>
      <c r="D973" s="136"/>
      <c r="E973" s="136"/>
      <c r="F973" s="136"/>
      <c r="I973" s="100"/>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c r="AJ973" s="101"/>
      <c r="AK973" s="101"/>
      <c r="AL973" s="101"/>
      <c r="AM973" s="101"/>
      <c r="AN973" s="101"/>
      <c r="AO973" s="101"/>
      <c r="AP973" s="101"/>
      <c r="AQ973" s="101"/>
      <c r="AR973" s="101"/>
      <c r="AS973" s="101"/>
      <c r="AT973" s="101"/>
    </row>
    <row r="974" spans="1:46" s="85" customFormat="1" x14ac:dyDescent="0.25">
      <c r="A974" s="86"/>
      <c r="C974" s="136"/>
      <c r="D974" s="136"/>
      <c r="E974" s="136"/>
      <c r="F974" s="136"/>
      <c r="I974" s="100"/>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c r="AJ974" s="101"/>
      <c r="AK974" s="101"/>
      <c r="AL974" s="101"/>
      <c r="AM974" s="101"/>
      <c r="AN974" s="101"/>
      <c r="AO974" s="101"/>
      <c r="AP974" s="101"/>
      <c r="AQ974" s="101"/>
      <c r="AR974" s="101"/>
      <c r="AS974" s="101"/>
      <c r="AT974" s="101"/>
    </row>
    <row r="975" spans="1:46" s="85" customFormat="1" x14ac:dyDescent="0.25">
      <c r="A975" s="86"/>
      <c r="C975" s="136"/>
      <c r="D975" s="136"/>
      <c r="E975" s="136"/>
      <c r="F975" s="136"/>
      <c r="I975" s="100"/>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c r="AJ975" s="101"/>
      <c r="AK975" s="101"/>
      <c r="AL975" s="101"/>
      <c r="AM975" s="101"/>
      <c r="AN975" s="101"/>
      <c r="AO975" s="101"/>
      <c r="AP975" s="101"/>
      <c r="AQ975" s="101"/>
      <c r="AR975" s="101"/>
      <c r="AS975" s="101"/>
      <c r="AT975" s="101"/>
    </row>
    <row r="976" spans="1:46" s="85" customFormat="1" x14ac:dyDescent="0.25">
      <c r="A976" s="86"/>
      <c r="C976" s="136"/>
      <c r="D976" s="136"/>
      <c r="E976" s="136"/>
      <c r="F976" s="136"/>
      <c r="I976" s="100"/>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c r="AJ976" s="101"/>
      <c r="AK976" s="101"/>
      <c r="AL976" s="101"/>
      <c r="AM976" s="101"/>
      <c r="AN976" s="101"/>
      <c r="AO976" s="101"/>
      <c r="AP976" s="101"/>
      <c r="AQ976" s="101"/>
      <c r="AR976" s="101"/>
      <c r="AS976" s="101"/>
      <c r="AT976" s="101"/>
    </row>
    <row r="977" spans="1:46" s="85" customFormat="1" x14ac:dyDescent="0.25">
      <c r="A977" s="86"/>
      <c r="C977" s="136"/>
      <c r="D977" s="136"/>
      <c r="E977" s="136"/>
      <c r="F977" s="136"/>
      <c r="I977" s="100"/>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c r="AJ977" s="101"/>
      <c r="AK977" s="101"/>
      <c r="AL977" s="101"/>
      <c r="AM977" s="101"/>
      <c r="AN977" s="101"/>
      <c r="AO977" s="101"/>
      <c r="AP977" s="101"/>
      <c r="AQ977" s="101"/>
      <c r="AR977" s="101"/>
      <c r="AS977" s="101"/>
      <c r="AT977" s="101"/>
    </row>
    <row r="978" spans="1:46" s="85" customFormat="1" x14ac:dyDescent="0.25">
      <c r="A978" s="86"/>
      <c r="C978" s="136"/>
      <c r="D978" s="136"/>
      <c r="E978" s="136"/>
      <c r="F978" s="136"/>
      <c r="I978" s="100"/>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c r="AJ978" s="101"/>
      <c r="AK978" s="101"/>
      <c r="AL978" s="101"/>
      <c r="AM978" s="101"/>
      <c r="AN978" s="101"/>
      <c r="AO978" s="101"/>
      <c r="AP978" s="101"/>
      <c r="AQ978" s="101"/>
      <c r="AR978" s="101"/>
      <c r="AS978" s="101"/>
      <c r="AT978" s="101"/>
    </row>
    <row r="979" spans="1:46" s="85" customFormat="1" x14ac:dyDescent="0.25">
      <c r="A979" s="86"/>
      <c r="C979" s="136"/>
      <c r="D979" s="136"/>
      <c r="E979" s="136"/>
      <c r="F979" s="136"/>
      <c r="I979" s="100"/>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c r="AJ979" s="101"/>
      <c r="AK979" s="101"/>
      <c r="AL979" s="101"/>
      <c r="AM979" s="101"/>
      <c r="AN979" s="101"/>
      <c r="AO979" s="101"/>
      <c r="AP979" s="101"/>
      <c r="AQ979" s="101"/>
      <c r="AR979" s="101"/>
      <c r="AS979" s="101"/>
      <c r="AT979" s="101"/>
    </row>
    <row r="980" spans="1:46" s="85" customFormat="1" x14ac:dyDescent="0.25">
      <c r="A980" s="86"/>
      <c r="C980" s="136"/>
      <c r="D980" s="136"/>
      <c r="E980" s="136"/>
      <c r="F980" s="136"/>
      <c r="I980" s="100"/>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c r="AJ980" s="101"/>
      <c r="AK980" s="101"/>
      <c r="AL980" s="101"/>
      <c r="AM980" s="101"/>
      <c r="AN980" s="101"/>
      <c r="AO980" s="101"/>
      <c r="AP980" s="101"/>
      <c r="AQ980" s="101"/>
      <c r="AR980" s="101"/>
      <c r="AS980" s="101"/>
      <c r="AT980" s="101"/>
    </row>
    <row r="981" spans="1:46" s="85" customFormat="1" x14ac:dyDescent="0.25">
      <c r="A981" s="86"/>
      <c r="C981" s="136"/>
      <c r="D981" s="136"/>
      <c r="E981" s="136"/>
      <c r="F981" s="136"/>
      <c r="I981" s="100"/>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c r="AJ981" s="101"/>
      <c r="AK981" s="101"/>
      <c r="AL981" s="101"/>
      <c r="AM981" s="101"/>
      <c r="AN981" s="101"/>
      <c r="AO981" s="101"/>
      <c r="AP981" s="101"/>
      <c r="AQ981" s="101"/>
      <c r="AR981" s="101"/>
      <c r="AS981" s="101"/>
      <c r="AT981" s="101"/>
    </row>
    <row r="982" spans="1:46" s="85" customFormat="1" x14ac:dyDescent="0.25">
      <c r="A982" s="86"/>
      <c r="C982" s="136"/>
      <c r="D982" s="136"/>
      <c r="E982" s="136"/>
      <c r="F982" s="136"/>
      <c r="I982" s="100"/>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c r="AJ982" s="101"/>
      <c r="AK982" s="101"/>
      <c r="AL982" s="101"/>
      <c r="AM982" s="101"/>
      <c r="AN982" s="101"/>
      <c r="AO982" s="101"/>
      <c r="AP982" s="101"/>
      <c r="AQ982" s="101"/>
      <c r="AR982" s="101"/>
      <c r="AS982" s="101"/>
      <c r="AT982" s="101"/>
    </row>
    <row r="983" spans="1:46" s="85" customFormat="1" x14ac:dyDescent="0.25">
      <c r="A983" s="86"/>
      <c r="C983" s="136"/>
      <c r="D983" s="136"/>
      <c r="E983" s="136"/>
      <c r="F983" s="136"/>
      <c r="I983" s="100"/>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c r="AJ983" s="101"/>
      <c r="AK983" s="101"/>
      <c r="AL983" s="101"/>
      <c r="AM983" s="101"/>
      <c r="AN983" s="101"/>
      <c r="AO983" s="101"/>
      <c r="AP983" s="101"/>
      <c r="AQ983" s="101"/>
      <c r="AR983" s="101"/>
      <c r="AS983" s="101"/>
      <c r="AT983" s="101"/>
    </row>
    <row r="984" spans="1:46" s="85" customFormat="1" x14ac:dyDescent="0.25">
      <c r="A984" s="86"/>
      <c r="C984" s="136"/>
      <c r="D984" s="136"/>
      <c r="E984" s="136"/>
      <c r="F984" s="136"/>
      <c r="I984" s="100"/>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c r="AJ984" s="101"/>
      <c r="AK984" s="101"/>
      <c r="AL984" s="101"/>
      <c r="AM984" s="101"/>
      <c r="AN984" s="101"/>
      <c r="AO984" s="101"/>
      <c r="AP984" s="101"/>
      <c r="AQ984" s="101"/>
      <c r="AR984" s="101"/>
      <c r="AS984" s="101"/>
      <c r="AT984" s="101"/>
    </row>
    <row r="985" spans="1:46" s="85" customFormat="1" x14ac:dyDescent="0.25">
      <c r="A985" s="86"/>
      <c r="C985" s="136"/>
      <c r="D985" s="136"/>
      <c r="E985" s="136"/>
      <c r="F985" s="136"/>
      <c r="I985" s="100"/>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c r="AJ985" s="101"/>
      <c r="AK985" s="101"/>
      <c r="AL985" s="101"/>
      <c r="AM985" s="101"/>
      <c r="AN985" s="101"/>
      <c r="AO985" s="101"/>
      <c r="AP985" s="101"/>
      <c r="AQ985" s="101"/>
      <c r="AR985" s="101"/>
      <c r="AS985" s="101"/>
      <c r="AT985" s="101"/>
    </row>
    <row r="986" spans="1:46" s="85" customFormat="1" x14ac:dyDescent="0.25">
      <c r="A986" s="86"/>
      <c r="C986" s="136"/>
      <c r="D986" s="136"/>
      <c r="E986" s="136"/>
      <c r="F986" s="136"/>
      <c r="I986" s="100"/>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c r="AJ986" s="101"/>
      <c r="AK986" s="101"/>
      <c r="AL986" s="101"/>
      <c r="AM986" s="101"/>
      <c r="AN986" s="101"/>
      <c r="AO986" s="101"/>
      <c r="AP986" s="101"/>
      <c r="AQ986" s="101"/>
      <c r="AR986" s="101"/>
      <c r="AS986" s="101"/>
      <c r="AT986" s="101"/>
    </row>
    <row r="987" spans="1:46" s="85" customFormat="1" x14ac:dyDescent="0.25">
      <c r="A987" s="86"/>
      <c r="C987" s="136"/>
      <c r="D987" s="136"/>
      <c r="E987" s="136"/>
      <c r="F987" s="136"/>
      <c r="I987" s="100"/>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c r="AJ987" s="101"/>
      <c r="AK987" s="101"/>
      <c r="AL987" s="101"/>
      <c r="AM987" s="101"/>
      <c r="AN987" s="101"/>
      <c r="AO987" s="101"/>
      <c r="AP987" s="101"/>
      <c r="AQ987" s="101"/>
      <c r="AR987" s="101"/>
      <c r="AS987" s="101"/>
      <c r="AT987" s="101"/>
    </row>
    <row r="988" spans="1:46" s="85" customFormat="1" x14ac:dyDescent="0.25">
      <c r="A988" s="86"/>
      <c r="C988" s="136"/>
      <c r="D988" s="136"/>
      <c r="E988" s="136"/>
      <c r="F988" s="136"/>
      <c r="I988" s="100"/>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c r="AJ988" s="101"/>
      <c r="AK988" s="101"/>
      <c r="AL988" s="101"/>
      <c r="AM988" s="101"/>
      <c r="AN988" s="101"/>
      <c r="AO988" s="101"/>
      <c r="AP988" s="101"/>
      <c r="AQ988" s="101"/>
      <c r="AR988" s="101"/>
      <c r="AS988" s="101"/>
      <c r="AT988" s="101"/>
    </row>
    <row r="989" spans="1:46" s="85" customFormat="1" x14ac:dyDescent="0.25">
      <c r="A989" s="86"/>
      <c r="C989" s="136"/>
      <c r="D989" s="136"/>
      <c r="E989" s="136"/>
      <c r="F989" s="136"/>
      <c r="I989" s="100"/>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c r="AJ989" s="101"/>
      <c r="AK989" s="101"/>
      <c r="AL989" s="101"/>
      <c r="AM989" s="101"/>
      <c r="AN989" s="101"/>
      <c r="AO989" s="101"/>
      <c r="AP989" s="101"/>
      <c r="AQ989" s="101"/>
      <c r="AR989" s="101"/>
      <c r="AS989" s="101"/>
      <c r="AT989" s="101"/>
    </row>
    <row r="990" spans="1:46" s="85" customFormat="1" x14ac:dyDescent="0.25">
      <c r="A990" s="86"/>
      <c r="C990" s="136"/>
      <c r="D990" s="136"/>
      <c r="E990" s="136"/>
      <c r="F990" s="136"/>
      <c r="I990" s="100"/>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c r="AJ990" s="101"/>
      <c r="AK990" s="101"/>
      <c r="AL990" s="101"/>
      <c r="AM990" s="101"/>
      <c r="AN990" s="101"/>
      <c r="AO990" s="101"/>
      <c r="AP990" s="101"/>
      <c r="AQ990" s="101"/>
      <c r="AR990" s="101"/>
      <c r="AS990" s="101"/>
      <c r="AT990" s="101"/>
    </row>
    <row r="991" spans="1:46" s="85" customFormat="1" x14ac:dyDescent="0.25">
      <c r="A991" s="86"/>
      <c r="C991" s="136"/>
      <c r="D991" s="136"/>
      <c r="E991" s="136"/>
      <c r="F991" s="136"/>
      <c r="I991" s="100"/>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c r="AJ991" s="101"/>
      <c r="AK991" s="101"/>
      <c r="AL991" s="101"/>
      <c r="AM991" s="101"/>
      <c r="AN991" s="101"/>
      <c r="AO991" s="101"/>
      <c r="AP991" s="101"/>
      <c r="AQ991" s="101"/>
      <c r="AR991" s="101"/>
      <c r="AS991" s="101"/>
      <c r="AT991" s="101"/>
    </row>
    <row r="992" spans="1:46" s="85" customFormat="1" x14ac:dyDescent="0.25">
      <c r="A992" s="86"/>
      <c r="C992" s="136"/>
      <c r="D992" s="136"/>
      <c r="E992" s="136"/>
      <c r="F992" s="136"/>
      <c r="I992" s="100"/>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c r="AJ992" s="101"/>
      <c r="AK992" s="101"/>
      <c r="AL992" s="101"/>
      <c r="AM992" s="101"/>
      <c r="AN992" s="101"/>
      <c r="AO992" s="101"/>
      <c r="AP992" s="101"/>
      <c r="AQ992" s="101"/>
      <c r="AR992" s="101"/>
      <c r="AS992" s="101"/>
      <c r="AT992" s="101"/>
    </row>
    <row r="993" spans="1:46" s="85" customFormat="1" x14ac:dyDescent="0.25">
      <c r="A993" s="86"/>
      <c r="C993" s="136"/>
      <c r="D993" s="136"/>
      <c r="E993" s="136"/>
      <c r="F993" s="136"/>
      <c r="I993" s="100"/>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c r="AJ993" s="101"/>
      <c r="AK993" s="101"/>
      <c r="AL993" s="101"/>
      <c r="AM993" s="101"/>
      <c r="AN993" s="101"/>
      <c r="AO993" s="101"/>
      <c r="AP993" s="101"/>
      <c r="AQ993" s="101"/>
      <c r="AR993" s="101"/>
      <c r="AS993" s="101"/>
      <c r="AT993" s="101"/>
    </row>
    <row r="994" spans="1:46" s="85" customFormat="1" x14ac:dyDescent="0.25">
      <c r="A994" s="86"/>
      <c r="C994" s="136"/>
      <c r="D994" s="136"/>
      <c r="E994" s="136"/>
      <c r="F994" s="136"/>
      <c r="I994" s="100"/>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c r="AJ994" s="101"/>
      <c r="AK994" s="101"/>
      <c r="AL994" s="101"/>
      <c r="AM994" s="101"/>
      <c r="AN994" s="101"/>
      <c r="AO994" s="101"/>
      <c r="AP994" s="101"/>
      <c r="AQ994" s="101"/>
      <c r="AR994" s="101"/>
      <c r="AS994" s="101"/>
      <c r="AT994" s="101"/>
    </row>
    <row r="995" spans="1:46" s="85" customFormat="1" x14ac:dyDescent="0.25">
      <c r="A995" s="86"/>
      <c r="C995" s="136"/>
      <c r="D995" s="136"/>
      <c r="E995" s="136"/>
      <c r="F995" s="136"/>
      <c r="I995" s="100"/>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c r="AJ995" s="101"/>
      <c r="AK995" s="101"/>
      <c r="AL995" s="101"/>
      <c r="AM995" s="101"/>
      <c r="AN995" s="101"/>
      <c r="AO995" s="101"/>
      <c r="AP995" s="101"/>
      <c r="AQ995" s="101"/>
      <c r="AR995" s="101"/>
      <c r="AS995" s="101"/>
      <c r="AT995" s="101"/>
    </row>
    <row r="996" spans="1:46" s="85" customFormat="1" x14ac:dyDescent="0.25">
      <c r="A996" s="86"/>
      <c r="C996" s="136"/>
      <c r="D996" s="136"/>
      <c r="E996" s="136"/>
      <c r="F996" s="136"/>
      <c r="I996" s="100"/>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c r="AJ996" s="101"/>
      <c r="AK996" s="101"/>
      <c r="AL996" s="101"/>
      <c r="AM996" s="101"/>
      <c r="AN996" s="101"/>
      <c r="AO996" s="101"/>
      <c r="AP996" s="101"/>
      <c r="AQ996" s="101"/>
      <c r="AR996" s="101"/>
      <c r="AS996" s="101"/>
      <c r="AT996" s="101"/>
    </row>
    <row r="997" spans="1:46" s="85" customFormat="1" x14ac:dyDescent="0.25">
      <c r="A997" s="86"/>
      <c r="C997" s="136"/>
      <c r="D997" s="136"/>
      <c r="E997" s="136"/>
      <c r="F997" s="136"/>
      <c r="I997" s="100"/>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c r="AJ997" s="101"/>
      <c r="AK997" s="101"/>
      <c r="AL997" s="101"/>
      <c r="AM997" s="101"/>
      <c r="AN997" s="101"/>
      <c r="AO997" s="101"/>
      <c r="AP997" s="101"/>
      <c r="AQ997" s="101"/>
      <c r="AR997" s="101"/>
      <c r="AS997" s="101"/>
      <c r="AT997" s="101"/>
    </row>
    <row r="998" spans="1:46" s="85" customFormat="1" x14ac:dyDescent="0.25">
      <c r="A998" s="86"/>
      <c r="C998" s="136"/>
      <c r="D998" s="136"/>
      <c r="E998" s="136"/>
      <c r="F998" s="136"/>
      <c r="I998" s="100"/>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c r="AJ998" s="101"/>
      <c r="AK998" s="101"/>
      <c r="AL998" s="101"/>
      <c r="AM998" s="101"/>
      <c r="AN998" s="101"/>
      <c r="AO998" s="101"/>
      <c r="AP998" s="101"/>
      <c r="AQ998" s="101"/>
      <c r="AR998" s="101"/>
      <c r="AS998" s="101"/>
      <c r="AT998" s="101"/>
    </row>
    <row r="999" spans="1:46" s="85" customFormat="1" x14ac:dyDescent="0.25">
      <c r="A999" s="86"/>
      <c r="C999" s="136"/>
      <c r="D999" s="136"/>
      <c r="E999" s="136"/>
      <c r="F999" s="136"/>
      <c r="I999" s="100"/>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c r="AJ999" s="101"/>
      <c r="AK999" s="101"/>
      <c r="AL999" s="101"/>
      <c r="AM999" s="101"/>
      <c r="AN999" s="101"/>
      <c r="AO999" s="101"/>
      <c r="AP999" s="101"/>
      <c r="AQ999" s="101"/>
      <c r="AR999" s="101"/>
      <c r="AS999" s="101"/>
      <c r="AT999" s="101"/>
    </row>
    <row r="1000" spans="1:46" s="85" customFormat="1" x14ac:dyDescent="0.25">
      <c r="A1000" s="86"/>
      <c r="C1000" s="136"/>
      <c r="D1000" s="136"/>
      <c r="E1000" s="136"/>
      <c r="F1000" s="136"/>
      <c r="I1000" s="100"/>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c r="AJ1000" s="101"/>
      <c r="AK1000" s="101"/>
      <c r="AL1000" s="101"/>
      <c r="AM1000" s="101"/>
      <c r="AN1000" s="101"/>
      <c r="AO1000" s="101"/>
      <c r="AP1000" s="101"/>
      <c r="AQ1000" s="101"/>
      <c r="AR1000" s="101"/>
      <c r="AS1000" s="101"/>
      <c r="AT1000" s="101"/>
    </row>
    <row r="1001" spans="1:46" s="85" customFormat="1" x14ac:dyDescent="0.25">
      <c r="A1001" s="86"/>
      <c r="C1001" s="136"/>
      <c r="D1001" s="136"/>
      <c r="E1001" s="136"/>
      <c r="F1001" s="136"/>
      <c r="I1001" s="100"/>
      <c r="J1001" s="101"/>
      <c r="K1001" s="101"/>
      <c r="L1001" s="101"/>
      <c r="M1001" s="101"/>
      <c r="N1001" s="101"/>
      <c r="O1001" s="101"/>
      <c r="P1001" s="101"/>
      <c r="Q1001" s="101"/>
      <c r="R1001" s="101"/>
      <c r="S1001" s="101"/>
      <c r="T1001" s="101"/>
      <c r="U1001" s="101"/>
      <c r="V1001" s="101"/>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1"/>
      <c r="AQ1001" s="101"/>
      <c r="AR1001" s="101"/>
      <c r="AS1001" s="101"/>
      <c r="AT1001" s="101"/>
    </row>
    <row r="1002" spans="1:46" s="85" customFormat="1" x14ac:dyDescent="0.25">
      <c r="A1002" s="86"/>
      <c r="C1002" s="136"/>
      <c r="D1002" s="136"/>
      <c r="E1002" s="136"/>
      <c r="F1002" s="136"/>
      <c r="I1002" s="100"/>
      <c r="J1002" s="101"/>
      <c r="K1002" s="101"/>
      <c r="L1002" s="101"/>
      <c r="M1002" s="101"/>
      <c r="N1002" s="101"/>
      <c r="O1002" s="101"/>
      <c r="P1002" s="101"/>
      <c r="Q1002" s="101"/>
      <c r="R1002" s="101"/>
      <c r="S1002" s="101"/>
      <c r="T1002" s="101"/>
      <c r="U1002" s="101"/>
      <c r="V1002" s="101"/>
      <c r="W1002" s="101"/>
      <c r="X1002" s="101"/>
      <c r="Y1002" s="101"/>
      <c r="Z1002" s="101"/>
      <c r="AA1002" s="101"/>
      <c r="AB1002" s="101"/>
      <c r="AC1002" s="101"/>
      <c r="AD1002" s="101"/>
      <c r="AE1002" s="101"/>
      <c r="AF1002" s="101"/>
      <c r="AG1002" s="101"/>
      <c r="AH1002" s="101"/>
      <c r="AI1002" s="101"/>
      <c r="AJ1002" s="101"/>
      <c r="AK1002" s="101"/>
      <c r="AL1002" s="101"/>
      <c r="AM1002" s="101"/>
      <c r="AN1002" s="101"/>
      <c r="AO1002" s="101"/>
      <c r="AP1002" s="101"/>
      <c r="AQ1002" s="101"/>
      <c r="AR1002" s="101"/>
      <c r="AS1002" s="101"/>
      <c r="AT1002" s="101"/>
    </row>
    <row r="1003" spans="1:46" s="85" customFormat="1" x14ac:dyDescent="0.25">
      <c r="A1003" s="86"/>
      <c r="C1003" s="136"/>
      <c r="D1003" s="136"/>
      <c r="E1003" s="136"/>
      <c r="F1003" s="136"/>
      <c r="I1003" s="100"/>
      <c r="J1003" s="101"/>
      <c r="K1003" s="101"/>
      <c r="L1003" s="101"/>
      <c r="M1003" s="101"/>
      <c r="N1003" s="101"/>
      <c r="O1003" s="101"/>
      <c r="P1003" s="101"/>
      <c r="Q1003" s="101"/>
      <c r="R1003" s="101"/>
      <c r="S1003" s="101"/>
      <c r="T1003" s="101"/>
      <c r="U1003" s="101"/>
      <c r="V1003" s="101"/>
      <c r="W1003" s="101"/>
      <c r="X1003" s="101"/>
      <c r="Y1003" s="101"/>
      <c r="Z1003" s="101"/>
      <c r="AA1003" s="101"/>
      <c r="AB1003" s="101"/>
      <c r="AC1003" s="101"/>
      <c r="AD1003" s="101"/>
      <c r="AE1003" s="101"/>
      <c r="AF1003" s="101"/>
      <c r="AG1003" s="101"/>
      <c r="AH1003" s="101"/>
      <c r="AI1003" s="101"/>
      <c r="AJ1003" s="101"/>
      <c r="AK1003" s="101"/>
      <c r="AL1003" s="101"/>
      <c r="AM1003" s="101"/>
      <c r="AN1003" s="101"/>
      <c r="AO1003" s="101"/>
      <c r="AP1003" s="101"/>
      <c r="AQ1003" s="101"/>
      <c r="AR1003" s="101"/>
      <c r="AS1003" s="101"/>
      <c r="AT1003" s="101"/>
    </row>
    <row r="1004" spans="1:46" s="85" customFormat="1" x14ac:dyDescent="0.25">
      <c r="A1004" s="86"/>
      <c r="C1004" s="136"/>
      <c r="D1004" s="136"/>
      <c r="E1004" s="136"/>
      <c r="F1004" s="136"/>
      <c r="I1004" s="100"/>
      <c r="J1004" s="101"/>
      <c r="K1004" s="101"/>
      <c r="L1004" s="101"/>
      <c r="M1004" s="101"/>
      <c r="N1004" s="101"/>
      <c r="O1004" s="101"/>
      <c r="P1004" s="101"/>
      <c r="Q1004" s="101"/>
      <c r="R1004" s="101"/>
      <c r="S1004" s="101"/>
      <c r="T1004" s="101"/>
      <c r="U1004" s="101"/>
      <c r="V1004" s="101"/>
      <c r="W1004" s="101"/>
      <c r="X1004" s="101"/>
      <c r="Y1004" s="101"/>
      <c r="Z1004" s="101"/>
      <c r="AA1004" s="101"/>
      <c r="AB1004" s="101"/>
      <c r="AC1004" s="101"/>
      <c r="AD1004" s="101"/>
      <c r="AE1004" s="101"/>
      <c r="AF1004" s="101"/>
      <c r="AG1004" s="101"/>
      <c r="AH1004" s="101"/>
      <c r="AI1004" s="101"/>
      <c r="AJ1004" s="101"/>
      <c r="AK1004" s="101"/>
      <c r="AL1004" s="101"/>
      <c r="AM1004" s="101"/>
      <c r="AN1004" s="101"/>
      <c r="AO1004" s="101"/>
      <c r="AP1004" s="101"/>
      <c r="AQ1004" s="101"/>
      <c r="AR1004" s="101"/>
      <c r="AS1004" s="101"/>
      <c r="AT1004" s="101"/>
    </row>
    <row r="1005" spans="1:46" s="85" customFormat="1" x14ac:dyDescent="0.25">
      <c r="A1005" s="86"/>
      <c r="C1005" s="136"/>
      <c r="D1005" s="136"/>
      <c r="E1005" s="136"/>
      <c r="F1005" s="136"/>
      <c r="I1005" s="100"/>
      <c r="J1005" s="101"/>
      <c r="K1005" s="101"/>
      <c r="L1005" s="101"/>
      <c r="M1005" s="101"/>
      <c r="N1005" s="101"/>
      <c r="O1005" s="101"/>
      <c r="P1005" s="101"/>
      <c r="Q1005" s="101"/>
      <c r="R1005" s="101"/>
      <c r="S1005" s="101"/>
      <c r="T1005" s="101"/>
      <c r="U1005" s="101"/>
      <c r="V1005" s="101"/>
      <c r="W1005" s="101"/>
      <c r="X1005" s="101"/>
      <c r="Y1005" s="101"/>
      <c r="Z1005" s="101"/>
      <c r="AA1005" s="101"/>
      <c r="AB1005" s="101"/>
      <c r="AC1005" s="101"/>
      <c r="AD1005" s="101"/>
      <c r="AE1005" s="101"/>
      <c r="AF1005" s="101"/>
      <c r="AG1005" s="101"/>
      <c r="AH1005" s="101"/>
      <c r="AI1005" s="101"/>
      <c r="AJ1005" s="101"/>
      <c r="AK1005" s="101"/>
      <c r="AL1005" s="101"/>
      <c r="AM1005" s="101"/>
      <c r="AN1005" s="101"/>
      <c r="AO1005" s="101"/>
      <c r="AP1005" s="101"/>
      <c r="AQ1005" s="101"/>
      <c r="AR1005" s="101"/>
      <c r="AS1005" s="101"/>
      <c r="AT1005" s="101"/>
    </row>
    <row r="1006" spans="1:46" s="85" customFormat="1" x14ac:dyDescent="0.25">
      <c r="A1006" s="86"/>
      <c r="C1006" s="136"/>
      <c r="D1006" s="136"/>
      <c r="E1006" s="136"/>
      <c r="F1006" s="136"/>
      <c r="I1006" s="100"/>
      <c r="J1006" s="101"/>
      <c r="K1006" s="101"/>
      <c r="L1006" s="101"/>
      <c r="M1006" s="101"/>
      <c r="N1006" s="101"/>
      <c r="O1006" s="101"/>
      <c r="P1006" s="101"/>
      <c r="Q1006" s="101"/>
      <c r="R1006" s="101"/>
      <c r="S1006" s="101"/>
      <c r="T1006" s="101"/>
      <c r="U1006" s="101"/>
      <c r="V1006" s="101"/>
      <c r="W1006" s="101"/>
      <c r="X1006" s="101"/>
      <c r="Y1006" s="101"/>
      <c r="Z1006" s="101"/>
      <c r="AA1006" s="101"/>
      <c r="AB1006" s="101"/>
      <c r="AC1006" s="101"/>
      <c r="AD1006" s="101"/>
      <c r="AE1006" s="101"/>
      <c r="AF1006" s="101"/>
      <c r="AG1006" s="101"/>
      <c r="AH1006" s="101"/>
      <c r="AI1006" s="101"/>
      <c r="AJ1006" s="101"/>
      <c r="AK1006" s="101"/>
      <c r="AL1006" s="101"/>
      <c r="AM1006" s="101"/>
      <c r="AN1006" s="101"/>
      <c r="AO1006" s="101"/>
      <c r="AP1006" s="101"/>
      <c r="AQ1006" s="101"/>
      <c r="AR1006" s="101"/>
      <c r="AS1006" s="101"/>
      <c r="AT1006" s="101"/>
    </row>
    <row r="1007" spans="1:46" s="85" customFormat="1" x14ac:dyDescent="0.25">
      <c r="A1007" s="86"/>
      <c r="C1007" s="136"/>
      <c r="D1007" s="136"/>
      <c r="E1007" s="136"/>
      <c r="F1007" s="136"/>
      <c r="I1007" s="100"/>
      <c r="J1007" s="101"/>
      <c r="K1007" s="101"/>
      <c r="L1007" s="101"/>
      <c r="M1007" s="101"/>
      <c r="N1007" s="101"/>
      <c r="O1007" s="101"/>
      <c r="P1007" s="101"/>
      <c r="Q1007" s="101"/>
      <c r="R1007" s="101"/>
      <c r="S1007" s="101"/>
      <c r="T1007" s="101"/>
      <c r="U1007" s="101"/>
      <c r="V1007" s="101"/>
      <c r="W1007" s="101"/>
      <c r="X1007" s="101"/>
      <c r="Y1007" s="101"/>
      <c r="Z1007" s="101"/>
      <c r="AA1007" s="101"/>
      <c r="AB1007" s="101"/>
      <c r="AC1007" s="101"/>
      <c r="AD1007" s="101"/>
      <c r="AE1007" s="101"/>
      <c r="AF1007" s="101"/>
      <c r="AG1007" s="101"/>
      <c r="AH1007" s="101"/>
      <c r="AI1007" s="101"/>
      <c r="AJ1007" s="101"/>
      <c r="AK1007" s="101"/>
      <c r="AL1007" s="101"/>
      <c r="AM1007" s="101"/>
      <c r="AN1007" s="101"/>
      <c r="AO1007" s="101"/>
      <c r="AP1007" s="101"/>
      <c r="AQ1007" s="101"/>
      <c r="AR1007" s="101"/>
      <c r="AS1007" s="101"/>
      <c r="AT1007" s="101"/>
    </row>
    <row r="1008" spans="1:46" s="85" customFormat="1" x14ac:dyDescent="0.25">
      <c r="A1008" s="86"/>
      <c r="C1008" s="136"/>
      <c r="D1008" s="136"/>
      <c r="E1008" s="136"/>
      <c r="F1008" s="136"/>
      <c r="I1008" s="100"/>
      <c r="J1008" s="101"/>
      <c r="K1008" s="101"/>
      <c r="L1008" s="101"/>
      <c r="M1008" s="101"/>
      <c r="N1008" s="101"/>
      <c r="O1008" s="101"/>
      <c r="P1008" s="101"/>
      <c r="Q1008" s="101"/>
      <c r="R1008" s="101"/>
      <c r="S1008" s="101"/>
      <c r="T1008" s="101"/>
      <c r="U1008" s="101"/>
      <c r="V1008" s="101"/>
      <c r="W1008" s="101"/>
      <c r="X1008" s="101"/>
      <c r="Y1008" s="101"/>
      <c r="Z1008" s="101"/>
      <c r="AA1008" s="101"/>
      <c r="AB1008" s="101"/>
      <c r="AC1008" s="101"/>
      <c r="AD1008" s="101"/>
      <c r="AE1008" s="101"/>
      <c r="AF1008" s="101"/>
      <c r="AG1008" s="101"/>
      <c r="AH1008" s="101"/>
      <c r="AI1008" s="101"/>
      <c r="AJ1008" s="101"/>
      <c r="AK1008" s="101"/>
      <c r="AL1008" s="101"/>
      <c r="AM1008" s="101"/>
      <c r="AN1008" s="101"/>
      <c r="AO1008" s="101"/>
      <c r="AP1008" s="101"/>
      <c r="AQ1008" s="101"/>
      <c r="AR1008" s="101"/>
      <c r="AS1008" s="101"/>
      <c r="AT1008" s="101"/>
    </row>
    <row r="1009" spans="1:46" s="85" customFormat="1" x14ac:dyDescent="0.25">
      <c r="A1009" s="86"/>
      <c r="C1009" s="136"/>
      <c r="D1009" s="136"/>
      <c r="E1009" s="136"/>
      <c r="F1009" s="136"/>
      <c r="I1009" s="100"/>
      <c r="J1009" s="101"/>
      <c r="K1009" s="101"/>
      <c r="L1009" s="101"/>
      <c r="M1009" s="101"/>
      <c r="N1009" s="101"/>
      <c r="O1009" s="101"/>
      <c r="P1009" s="101"/>
      <c r="Q1009" s="101"/>
      <c r="R1009" s="101"/>
      <c r="S1009" s="101"/>
      <c r="T1009" s="101"/>
      <c r="U1009" s="101"/>
      <c r="V1009" s="101"/>
      <c r="W1009" s="101"/>
      <c r="X1009" s="101"/>
      <c r="Y1009" s="101"/>
      <c r="Z1009" s="101"/>
      <c r="AA1009" s="101"/>
      <c r="AB1009" s="101"/>
      <c r="AC1009" s="101"/>
      <c r="AD1009" s="101"/>
      <c r="AE1009" s="101"/>
      <c r="AF1009" s="101"/>
      <c r="AG1009" s="101"/>
      <c r="AH1009" s="101"/>
      <c r="AI1009" s="101"/>
      <c r="AJ1009" s="101"/>
      <c r="AK1009" s="101"/>
      <c r="AL1009" s="101"/>
      <c r="AM1009" s="101"/>
      <c r="AN1009" s="101"/>
      <c r="AO1009" s="101"/>
      <c r="AP1009" s="101"/>
      <c r="AQ1009" s="101"/>
      <c r="AR1009" s="101"/>
      <c r="AS1009" s="101"/>
      <c r="AT1009" s="101"/>
    </row>
    <row r="1010" spans="1:46" s="85" customFormat="1" x14ac:dyDescent="0.25">
      <c r="A1010" s="86"/>
      <c r="C1010" s="136"/>
      <c r="D1010" s="136"/>
      <c r="E1010" s="136"/>
      <c r="F1010" s="136"/>
      <c r="I1010" s="100"/>
      <c r="J1010" s="101"/>
      <c r="K1010" s="101"/>
      <c r="L1010" s="101"/>
      <c r="M1010" s="101"/>
      <c r="N1010" s="101"/>
      <c r="O1010" s="101"/>
      <c r="P1010" s="101"/>
      <c r="Q1010" s="101"/>
      <c r="R1010" s="101"/>
      <c r="S1010" s="101"/>
      <c r="T1010" s="101"/>
      <c r="U1010" s="101"/>
      <c r="V1010" s="101"/>
      <c r="W1010" s="101"/>
      <c r="X1010" s="101"/>
      <c r="Y1010" s="101"/>
      <c r="Z1010" s="101"/>
      <c r="AA1010" s="101"/>
      <c r="AB1010" s="101"/>
      <c r="AC1010" s="101"/>
      <c r="AD1010" s="101"/>
      <c r="AE1010" s="101"/>
      <c r="AF1010" s="101"/>
      <c r="AG1010" s="101"/>
      <c r="AH1010" s="101"/>
      <c r="AI1010" s="101"/>
      <c r="AJ1010" s="101"/>
      <c r="AK1010" s="101"/>
      <c r="AL1010" s="101"/>
      <c r="AM1010" s="101"/>
      <c r="AN1010" s="101"/>
      <c r="AO1010" s="101"/>
      <c r="AP1010" s="101"/>
      <c r="AQ1010" s="101"/>
      <c r="AR1010" s="101"/>
      <c r="AS1010" s="101"/>
      <c r="AT1010" s="101"/>
    </row>
    <row r="1011" spans="1:46" s="85" customFormat="1" x14ac:dyDescent="0.25">
      <c r="A1011" s="86"/>
      <c r="C1011" s="136"/>
      <c r="D1011" s="136"/>
      <c r="E1011" s="136"/>
      <c r="F1011" s="136"/>
      <c r="I1011" s="100"/>
      <c r="J1011" s="101"/>
      <c r="K1011" s="101"/>
      <c r="L1011" s="101"/>
      <c r="M1011" s="101"/>
      <c r="N1011" s="101"/>
      <c r="O1011" s="101"/>
      <c r="P1011" s="101"/>
      <c r="Q1011" s="101"/>
      <c r="R1011" s="101"/>
      <c r="S1011" s="101"/>
      <c r="T1011" s="101"/>
      <c r="U1011" s="101"/>
      <c r="V1011" s="101"/>
      <c r="W1011" s="101"/>
      <c r="X1011" s="101"/>
      <c r="Y1011" s="101"/>
      <c r="Z1011" s="101"/>
      <c r="AA1011" s="101"/>
      <c r="AB1011" s="101"/>
      <c r="AC1011" s="101"/>
      <c r="AD1011" s="101"/>
      <c r="AE1011" s="101"/>
      <c r="AF1011" s="101"/>
      <c r="AG1011" s="101"/>
      <c r="AH1011" s="101"/>
      <c r="AI1011" s="101"/>
      <c r="AJ1011" s="101"/>
      <c r="AK1011" s="101"/>
      <c r="AL1011" s="101"/>
      <c r="AM1011" s="101"/>
      <c r="AN1011" s="101"/>
      <c r="AO1011" s="101"/>
      <c r="AP1011" s="101"/>
      <c r="AQ1011" s="101"/>
      <c r="AR1011" s="101"/>
      <c r="AS1011" s="101"/>
      <c r="AT1011" s="101"/>
    </row>
    <row r="1012" spans="1:46" s="85" customFormat="1" x14ac:dyDescent="0.25">
      <c r="A1012" s="86"/>
      <c r="C1012" s="136"/>
      <c r="D1012" s="136"/>
      <c r="E1012" s="136"/>
      <c r="F1012" s="136"/>
      <c r="I1012" s="100"/>
      <c r="J1012" s="101"/>
      <c r="K1012" s="101"/>
      <c r="L1012" s="101"/>
      <c r="M1012" s="101"/>
      <c r="N1012" s="101"/>
      <c r="O1012" s="101"/>
      <c r="P1012" s="101"/>
      <c r="Q1012" s="101"/>
      <c r="R1012" s="101"/>
      <c r="S1012" s="101"/>
      <c r="T1012" s="101"/>
      <c r="U1012" s="101"/>
      <c r="V1012" s="101"/>
      <c r="W1012" s="101"/>
      <c r="X1012" s="101"/>
      <c r="Y1012" s="101"/>
      <c r="Z1012" s="101"/>
      <c r="AA1012" s="101"/>
      <c r="AB1012" s="101"/>
      <c r="AC1012" s="101"/>
      <c r="AD1012" s="101"/>
      <c r="AE1012" s="101"/>
      <c r="AF1012" s="101"/>
      <c r="AG1012" s="101"/>
      <c r="AH1012" s="101"/>
      <c r="AI1012" s="101"/>
      <c r="AJ1012" s="101"/>
      <c r="AK1012" s="101"/>
      <c r="AL1012" s="101"/>
      <c r="AM1012" s="101"/>
      <c r="AN1012" s="101"/>
      <c r="AO1012" s="101"/>
      <c r="AP1012" s="101"/>
      <c r="AQ1012" s="101"/>
      <c r="AR1012" s="101"/>
      <c r="AS1012" s="101"/>
      <c r="AT1012" s="101"/>
    </row>
  </sheetData>
  <sheetProtection password="E481" sheet="1" formatCells="0" formatColumns="0" formatRows="0" insertColumns="0" insertRows="0" insertHyperlinks="0" deleteColumns="0" deleteRows="0" sort="0" autoFilter="0" pivotTables="0"/>
  <protectedRanges>
    <protectedRange sqref="H300:H304" name="Range1"/>
    <protectedRange sqref="H46:H63" name="Range1_1"/>
    <protectedRange sqref="H185" name="Range1_2"/>
    <protectedRange sqref="H403:H405" name="Range1_4"/>
  </protectedRanges>
  <mergeCells count="358">
    <mergeCell ref="C566:F566"/>
    <mergeCell ref="C565:F565"/>
    <mergeCell ref="C559:F559"/>
    <mergeCell ref="C560:F560"/>
    <mergeCell ref="C561:F561"/>
    <mergeCell ref="C562:F562"/>
    <mergeCell ref="C563:F563"/>
    <mergeCell ref="C541:F541"/>
    <mergeCell ref="C542:F542"/>
    <mergeCell ref="C552:F552"/>
    <mergeCell ref="C553:F553"/>
    <mergeCell ref="C554:F554"/>
    <mergeCell ref="C558:F558"/>
    <mergeCell ref="C537:F537"/>
    <mergeCell ref="C538:F538"/>
    <mergeCell ref="C539:F539"/>
    <mergeCell ref="C540:F540"/>
    <mergeCell ref="C520:F520"/>
    <mergeCell ref="C522:F522"/>
    <mergeCell ref="C523:F523"/>
    <mergeCell ref="C514:F514"/>
    <mergeCell ref="C515:F515"/>
    <mergeCell ref="C516:F516"/>
    <mergeCell ref="C517:F517"/>
    <mergeCell ref="C518:F518"/>
    <mergeCell ref="C519:F519"/>
    <mergeCell ref="C507:F507"/>
    <mergeCell ref="C508:F508"/>
    <mergeCell ref="C509:F509"/>
    <mergeCell ref="C510:F510"/>
    <mergeCell ref="C511:F511"/>
    <mergeCell ref="C513:F513"/>
    <mergeCell ref="C498:F498"/>
    <mergeCell ref="C499:F499"/>
    <mergeCell ref="C501:F501"/>
    <mergeCell ref="C502:F502"/>
    <mergeCell ref="C505:F505"/>
    <mergeCell ref="C506:F506"/>
    <mergeCell ref="C491:F491"/>
    <mergeCell ref="C492:F492"/>
    <mergeCell ref="C493:F493"/>
    <mergeCell ref="C494:F494"/>
    <mergeCell ref="C495:F495"/>
    <mergeCell ref="C496:F496"/>
    <mergeCell ref="C484:F484"/>
    <mergeCell ref="C485:F485"/>
    <mergeCell ref="C486:F486"/>
    <mergeCell ref="C487:F487"/>
    <mergeCell ref="C488:F488"/>
    <mergeCell ref="C490:F490"/>
    <mergeCell ref="C477:F477"/>
    <mergeCell ref="C478:F478"/>
    <mergeCell ref="C479:F479"/>
    <mergeCell ref="C480:F480"/>
    <mergeCell ref="C481:F481"/>
    <mergeCell ref="C482:F482"/>
    <mergeCell ref="C470:F470"/>
    <mergeCell ref="C471:F471"/>
    <mergeCell ref="C472:F472"/>
    <mergeCell ref="C473:F473"/>
    <mergeCell ref="C475:F475"/>
    <mergeCell ref="C476:F476"/>
    <mergeCell ref="C463:F463"/>
    <mergeCell ref="C464:F464"/>
    <mergeCell ref="C466:F466"/>
    <mergeCell ref="C467:F467"/>
    <mergeCell ref="C468:F468"/>
    <mergeCell ref="C469:F469"/>
    <mergeCell ref="C457:F457"/>
    <mergeCell ref="C458:F458"/>
    <mergeCell ref="C459:F459"/>
    <mergeCell ref="C460:F460"/>
    <mergeCell ref="C461:F461"/>
    <mergeCell ref="C462:F462"/>
    <mergeCell ref="C447:F447"/>
    <mergeCell ref="C448:F448"/>
    <mergeCell ref="C450:F450"/>
    <mergeCell ref="C451:F451"/>
    <mergeCell ref="C452:F452"/>
    <mergeCell ref="C453:F453"/>
    <mergeCell ref="C439:F439"/>
    <mergeCell ref="C440:F440"/>
    <mergeCell ref="C441:F441"/>
    <mergeCell ref="C442:F442"/>
    <mergeCell ref="C444:F444"/>
    <mergeCell ref="C445:F445"/>
    <mergeCell ref="C432:F432"/>
    <mergeCell ref="C433:F433"/>
    <mergeCell ref="C434:F434"/>
    <mergeCell ref="C435:F435"/>
    <mergeCell ref="C436:F436"/>
    <mergeCell ref="C438:F438"/>
    <mergeCell ref="C425:F425"/>
    <mergeCell ref="C426:F426"/>
    <mergeCell ref="C427:F427"/>
    <mergeCell ref="C428:F428"/>
    <mergeCell ref="C429:F429"/>
    <mergeCell ref="C430:F430"/>
    <mergeCell ref="C418:F418"/>
    <mergeCell ref="C419:F419"/>
    <mergeCell ref="C420:F420"/>
    <mergeCell ref="C421:F421"/>
    <mergeCell ref="C422:F422"/>
    <mergeCell ref="C423:F423"/>
    <mergeCell ref="C411:F411"/>
    <mergeCell ref="C412:F412"/>
    <mergeCell ref="C413:F413"/>
    <mergeCell ref="C414:F414"/>
    <mergeCell ref="C416:F416"/>
    <mergeCell ref="C417:F417"/>
    <mergeCell ref="C403:F403"/>
    <mergeCell ref="C404:F404"/>
    <mergeCell ref="C407:F407"/>
    <mergeCell ref="C408:F408"/>
    <mergeCell ref="C409:F409"/>
    <mergeCell ref="C410:F410"/>
    <mergeCell ref="C368:F368"/>
    <mergeCell ref="C369:F369"/>
    <mergeCell ref="C383:F383"/>
    <mergeCell ref="C384:F384"/>
    <mergeCell ref="C396:F396"/>
    <mergeCell ref="C397:F397"/>
    <mergeCell ref="C361:F361"/>
    <mergeCell ref="C362:F362"/>
    <mergeCell ref="C363:F363"/>
    <mergeCell ref="C364:F364"/>
    <mergeCell ref="C365:F365"/>
    <mergeCell ref="C366:F366"/>
    <mergeCell ref="C352:F352"/>
    <mergeCell ref="C354:F354"/>
    <mergeCell ref="C355:F355"/>
    <mergeCell ref="C357:F357"/>
    <mergeCell ref="C358:F358"/>
    <mergeCell ref="C359:F359"/>
    <mergeCell ref="C346:F346"/>
    <mergeCell ref="C347:F347"/>
    <mergeCell ref="C348:F348"/>
    <mergeCell ref="C349:F349"/>
    <mergeCell ref="C350:F350"/>
    <mergeCell ref="C351:F351"/>
    <mergeCell ref="C338:F338"/>
    <mergeCell ref="C339:F339"/>
    <mergeCell ref="C342:F342"/>
    <mergeCell ref="C343:F343"/>
    <mergeCell ref="C344:F344"/>
    <mergeCell ref="C345:F345"/>
    <mergeCell ref="E328:F328"/>
    <mergeCell ref="E329:F329"/>
    <mergeCell ref="C332:F332"/>
    <mergeCell ref="C333:F333"/>
    <mergeCell ref="E335:F335"/>
    <mergeCell ref="E336:F336"/>
    <mergeCell ref="C313:F313"/>
    <mergeCell ref="C314:F314"/>
    <mergeCell ref="C315:F315"/>
    <mergeCell ref="C316:F316"/>
    <mergeCell ref="C317:F317"/>
    <mergeCell ref="E327:F327"/>
    <mergeCell ref="C303:F303"/>
    <mergeCell ref="C305:F305"/>
    <mergeCell ref="C306:F306"/>
    <mergeCell ref="C309:F309"/>
    <mergeCell ref="C310:F310"/>
    <mergeCell ref="C312:F312"/>
    <mergeCell ref="C282:F282"/>
    <mergeCell ref="C285:F285"/>
    <mergeCell ref="C286:F286"/>
    <mergeCell ref="C300:F300"/>
    <mergeCell ref="C301:F301"/>
    <mergeCell ref="C302:F302"/>
    <mergeCell ref="C262:F262"/>
    <mergeCell ref="C264:F264"/>
    <mergeCell ref="C265:F265"/>
    <mergeCell ref="C267:F267"/>
    <mergeCell ref="C268:F268"/>
    <mergeCell ref="C281:F281"/>
    <mergeCell ref="C254:F254"/>
    <mergeCell ref="C255:F255"/>
    <mergeCell ref="C256:F256"/>
    <mergeCell ref="C258:F258"/>
    <mergeCell ref="C259:F259"/>
    <mergeCell ref="C261:F261"/>
    <mergeCell ref="C247:F247"/>
    <mergeCell ref="C248:F248"/>
    <mergeCell ref="C249:F249"/>
    <mergeCell ref="C250:F250"/>
    <mergeCell ref="C251:F251"/>
    <mergeCell ref="C252:F252"/>
    <mergeCell ref="C241:F241"/>
    <mergeCell ref="C242:F242"/>
    <mergeCell ref="C243:F243"/>
    <mergeCell ref="C244:F244"/>
    <mergeCell ref="C245:F245"/>
    <mergeCell ref="C246:F246"/>
    <mergeCell ref="E234:F234"/>
    <mergeCell ref="E235:F235"/>
    <mergeCell ref="E236:F236"/>
    <mergeCell ref="E237:F237"/>
    <mergeCell ref="E238:F238"/>
    <mergeCell ref="E239:F239"/>
    <mergeCell ref="C227:F227"/>
    <mergeCell ref="E229:F229"/>
    <mergeCell ref="E230:F230"/>
    <mergeCell ref="E231:F231"/>
    <mergeCell ref="E232:F232"/>
    <mergeCell ref="E233:F233"/>
    <mergeCell ref="C220:F220"/>
    <mergeCell ref="C221:F221"/>
    <mergeCell ref="C222:F222"/>
    <mergeCell ref="C223:F223"/>
    <mergeCell ref="C225:F225"/>
    <mergeCell ref="C226:F226"/>
    <mergeCell ref="C213:F213"/>
    <mergeCell ref="C214:F214"/>
    <mergeCell ref="C216:F216"/>
    <mergeCell ref="C217:F217"/>
    <mergeCell ref="C218:F218"/>
    <mergeCell ref="C219:F219"/>
    <mergeCell ref="C205:F205"/>
    <mergeCell ref="C206:F206"/>
    <mergeCell ref="C207:F207"/>
    <mergeCell ref="C208:F208"/>
    <mergeCell ref="C211:F211"/>
    <mergeCell ref="C212:F212"/>
    <mergeCell ref="C199:D199"/>
    <mergeCell ref="E199:F199"/>
    <mergeCell ref="C200:D200"/>
    <mergeCell ref="E200:F200"/>
    <mergeCell ref="C202:F202"/>
    <mergeCell ref="C203:F203"/>
    <mergeCell ref="C196:D196"/>
    <mergeCell ref="E196:F196"/>
    <mergeCell ref="C197:D197"/>
    <mergeCell ref="E197:F197"/>
    <mergeCell ref="C198:D198"/>
    <mergeCell ref="E198:F198"/>
    <mergeCell ref="C193:D193"/>
    <mergeCell ref="E193:F193"/>
    <mergeCell ref="C194:D194"/>
    <mergeCell ref="E194:F194"/>
    <mergeCell ref="C195:D195"/>
    <mergeCell ref="E195:F195"/>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2:F182"/>
    <mergeCell ref="C183:F183"/>
    <mergeCell ref="C184:F184"/>
    <mergeCell ref="C176:F176"/>
    <mergeCell ref="C177:F177"/>
    <mergeCell ref="C178:F178"/>
    <mergeCell ref="C179:F179"/>
    <mergeCell ref="C180:F180"/>
    <mergeCell ref="C181:F181"/>
    <mergeCell ref="C167:F167"/>
    <mergeCell ref="C168:F168"/>
    <mergeCell ref="C169:F169"/>
    <mergeCell ref="C170:F170"/>
    <mergeCell ref="C174:F174"/>
    <mergeCell ref="C175:F175"/>
    <mergeCell ref="C161:F161"/>
    <mergeCell ref="C162:F162"/>
    <mergeCell ref="C163:F163"/>
    <mergeCell ref="C164:F164"/>
    <mergeCell ref="C165:F165"/>
    <mergeCell ref="C166:F166"/>
    <mergeCell ref="C155:F155"/>
    <mergeCell ref="C156:F156"/>
    <mergeCell ref="C157:F157"/>
    <mergeCell ref="C158:F158"/>
    <mergeCell ref="C159:F159"/>
    <mergeCell ref="C160:F160"/>
    <mergeCell ref="C135:F135"/>
    <mergeCell ref="C136:F136"/>
    <mergeCell ref="C142:F142"/>
    <mergeCell ref="C151:F151"/>
    <mergeCell ref="C153:F153"/>
    <mergeCell ref="C154:F154"/>
    <mergeCell ref="C129:F129"/>
    <mergeCell ref="C130:F130"/>
    <mergeCell ref="C131:F131"/>
    <mergeCell ref="C132:F132"/>
    <mergeCell ref="C133:F133"/>
    <mergeCell ref="C134:F134"/>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06:F106"/>
    <mergeCell ref="C107:F107"/>
    <mergeCell ref="C108:F108"/>
    <mergeCell ref="C110:F110"/>
    <mergeCell ref="C111:F111"/>
    <mergeCell ref="C99:F99"/>
    <mergeCell ref="C100:F100"/>
    <mergeCell ref="C101:F101"/>
    <mergeCell ref="C102:F102"/>
    <mergeCell ref="C103:F103"/>
    <mergeCell ref="C105:F105"/>
    <mergeCell ref="C92:F92"/>
    <mergeCell ref="C93:F93"/>
    <mergeCell ref="C94:F94"/>
    <mergeCell ref="C95:F95"/>
    <mergeCell ref="C96:F96"/>
    <mergeCell ref="C98:F98"/>
    <mergeCell ref="C85:F85"/>
    <mergeCell ref="C86:F86"/>
    <mergeCell ref="C87:F87"/>
    <mergeCell ref="C89:F89"/>
    <mergeCell ref="C90:F90"/>
    <mergeCell ref="C91:F91"/>
    <mergeCell ref="C75:F75"/>
    <mergeCell ref="C77:F77"/>
    <mergeCell ref="C78:F78"/>
    <mergeCell ref="C81:F81"/>
    <mergeCell ref="C82:F82"/>
    <mergeCell ref="C84:F84"/>
    <mergeCell ref="C69:F69"/>
    <mergeCell ref="C70:F70"/>
    <mergeCell ref="C71:F71"/>
    <mergeCell ref="C72:F72"/>
    <mergeCell ref="C73:F73"/>
    <mergeCell ref="C74:F74"/>
    <mergeCell ref="C27:F27"/>
    <mergeCell ref="C44:F44"/>
    <mergeCell ref="C45:F45"/>
    <mergeCell ref="C64:F64"/>
    <mergeCell ref="C65:F65"/>
    <mergeCell ref="C66:F66"/>
    <mergeCell ref="C20:F20"/>
    <mergeCell ref="C21:F21"/>
    <mergeCell ref="C22:F22"/>
    <mergeCell ref="C23:F23"/>
    <mergeCell ref="C25:F25"/>
    <mergeCell ref="C26:F26"/>
    <mergeCell ref="C8:D8"/>
    <mergeCell ref="B10:G10"/>
    <mergeCell ref="C15:F15"/>
    <mergeCell ref="C16:F16"/>
    <mergeCell ref="C18:F18"/>
    <mergeCell ref="C19:F19"/>
  </mergeCells>
  <conditionalFormatting sqref="G19 G209 G106 G140:G141 G195 G200 G280 G321:G326 G381 G388:G394">
    <cfRule type="notContainsBlanks" dxfId="203" priority="254" stopIfTrue="1">
      <formula>LEN(TRIM(G19))&gt;0</formula>
    </cfRule>
  </conditionalFormatting>
  <conditionalFormatting sqref="G88">
    <cfRule type="notContainsBlanks" dxfId="202" priority="250" stopIfTrue="1">
      <formula>LEN(TRIM(G88))&gt;0</formula>
    </cfRule>
  </conditionalFormatting>
  <conditionalFormatting sqref="G188:G189 G191">
    <cfRule type="notContainsBlanks" dxfId="201" priority="252" stopIfTrue="1">
      <formula>LEN(TRIM(G188))&gt;0</formula>
    </cfRule>
  </conditionalFormatting>
  <conditionalFormatting sqref="G123">
    <cfRule type="notContainsBlanks" dxfId="200" priority="234" stopIfTrue="1">
      <formula>LEN(TRIM(G123))&gt;0</formula>
    </cfRule>
  </conditionalFormatting>
  <conditionalFormatting sqref="G240">
    <cfRule type="notContainsBlanks" dxfId="199" priority="251" stopIfTrue="1">
      <formula>LEN(TRIM(G240))&gt;0</formula>
    </cfRule>
  </conditionalFormatting>
  <conditionalFormatting sqref="G116">
    <cfRule type="notContainsBlanks" dxfId="198" priority="249" stopIfTrue="1">
      <formula>LEN(TRIM(G116))&gt;0</formula>
    </cfRule>
  </conditionalFormatting>
  <conditionalFormatting sqref="G427">
    <cfRule type="notContainsBlanks" dxfId="197" priority="196" stopIfTrue="1">
      <formula>LEN(TRIM(G427))&gt;0</formula>
    </cfRule>
  </conditionalFormatting>
  <conditionalFormatting sqref="G502">
    <cfRule type="notContainsBlanks" dxfId="196" priority="181" stopIfTrue="1">
      <formula>LEN(TRIM(G502))&gt;0</formula>
    </cfRule>
  </conditionalFormatting>
  <conditionalFormatting sqref="G344">
    <cfRule type="notContainsBlanks" dxfId="195" priority="211" stopIfTrue="1">
      <formula>LEN(TRIM(G344))&gt;0</formula>
    </cfRule>
  </conditionalFormatting>
  <conditionalFormatting sqref="G345">
    <cfRule type="notContainsBlanks" dxfId="194" priority="210" stopIfTrue="1">
      <formula>LEN(TRIM(G345))&gt;0</formula>
    </cfRule>
  </conditionalFormatting>
  <conditionalFormatting sqref="G232">
    <cfRule type="notContainsBlanks" dxfId="193" priority="156" stopIfTrue="1">
      <formula>LEN(TRIM(G232))&gt;0</formula>
    </cfRule>
  </conditionalFormatting>
  <conditionalFormatting sqref="G349">
    <cfRule type="notContainsBlanks" dxfId="192" priority="206" stopIfTrue="1">
      <formula>LEN(TRIM(G349))&gt;0</formula>
    </cfRule>
  </conditionalFormatting>
  <conditionalFormatting sqref="G350:G351">
    <cfRule type="notContainsBlanks" dxfId="191" priority="205" stopIfTrue="1">
      <formula>LEN(TRIM(G350))&gt;0</formula>
    </cfRule>
  </conditionalFormatting>
  <conditionalFormatting sqref="G239">
    <cfRule type="notContainsBlanks" dxfId="190" priority="151" stopIfTrue="1">
      <formula>LEN(TRIM(G239))&gt;0</formula>
    </cfRule>
  </conditionalFormatting>
  <conditionalFormatting sqref="G262:G263">
    <cfRule type="notContainsBlanks" dxfId="189" priority="150" stopIfTrue="1">
      <formula>LEN(TRIM(G262))&gt;0</formula>
    </cfRule>
  </conditionalFormatting>
  <conditionalFormatting sqref="G286">
    <cfRule type="notContainsBlanks" dxfId="188" priority="149" stopIfTrue="1">
      <formula>LEN(TRIM(G286))&gt;0</formula>
    </cfRule>
  </conditionalFormatting>
  <conditionalFormatting sqref="G290:G298">
    <cfRule type="notContainsBlanks" dxfId="187" priority="148" stopIfTrue="1">
      <formula>LEN(TRIM(G290))&gt;0</formula>
    </cfRule>
  </conditionalFormatting>
  <conditionalFormatting sqref="G478">
    <cfRule type="notContainsBlanks" dxfId="186" priority="188" stopIfTrue="1">
      <formula>LEN(TRIM(G478))&gt;0</formula>
    </cfRule>
  </conditionalFormatting>
  <conditionalFormatting sqref="G479">
    <cfRule type="notContainsBlanks" dxfId="185" priority="187" stopIfTrue="1">
      <formula>LEN(TRIM(G479))&gt;0</formula>
    </cfRule>
  </conditionalFormatting>
  <conditionalFormatting sqref="G480">
    <cfRule type="notContainsBlanks" dxfId="184" priority="186" stopIfTrue="1">
      <formula>LEN(TRIM(G480))&gt;0</formula>
    </cfRule>
  </conditionalFormatting>
  <conditionalFormatting sqref="G90">
    <cfRule type="notContainsBlanks" dxfId="183" priority="245" stopIfTrue="1">
      <formula>LEN(TRIM(G90))&gt;0</formula>
    </cfRule>
  </conditionalFormatting>
  <conditionalFormatting sqref="G82">
    <cfRule type="notContainsBlanks" dxfId="182" priority="246" stopIfTrue="1">
      <formula>LEN(TRIM(G82))&gt;0</formula>
    </cfRule>
  </conditionalFormatting>
  <conditionalFormatting sqref="G476">
    <cfRule type="notContainsBlanks" dxfId="181" priority="189" stopIfTrue="1">
      <formula>LEN(TRIM(G476))&gt;0</formula>
    </cfRule>
  </conditionalFormatting>
  <conditionalFormatting sqref="G467:G473">
    <cfRule type="notContainsBlanks" dxfId="180" priority="164" stopIfTrue="1">
      <formula>LEN(TRIM(G467))&gt;0</formula>
    </cfRule>
  </conditionalFormatting>
  <conditionalFormatting sqref="G481">
    <cfRule type="notContainsBlanks" dxfId="179" priority="185" stopIfTrue="1">
      <formula>LEN(TRIM(G481))&gt;0</formula>
    </cfRule>
  </conditionalFormatting>
  <conditionalFormatting sqref="G482">
    <cfRule type="notContainsBlanks" dxfId="178" priority="184" stopIfTrue="1">
      <formula>LEN(TRIM(G482))&gt;0</formula>
    </cfRule>
  </conditionalFormatting>
  <conditionalFormatting sqref="G93">
    <cfRule type="notContainsBlanks" dxfId="177" priority="242" stopIfTrue="1">
      <formula>LEN(TRIM(G93))&gt;0</formula>
    </cfRule>
  </conditionalFormatting>
  <conditionalFormatting sqref="G26">
    <cfRule type="notContainsBlanks" dxfId="176" priority="247" stopIfTrue="1">
      <formula>LEN(TRIM(G26))&gt;0</formula>
    </cfRule>
  </conditionalFormatting>
  <conditionalFormatting sqref="G91">
    <cfRule type="notContainsBlanks" dxfId="175" priority="244" stopIfTrue="1">
      <formula>LEN(TRIM(G91))&gt;0</formula>
    </cfRule>
  </conditionalFormatting>
  <conditionalFormatting sqref="G92">
    <cfRule type="notContainsBlanks" dxfId="174" priority="243" stopIfTrue="1">
      <formula>LEN(TRIM(G92))&gt;0</formula>
    </cfRule>
  </conditionalFormatting>
  <conditionalFormatting sqref="G94">
    <cfRule type="notContainsBlanks" dxfId="173" priority="241" stopIfTrue="1">
      <formula>LEN(TRIM(G94))&gt;0</formula>
    </cfRule>
  </conditionalFormatting>
  <conditionalFormatting sqref="G95:G96">
    <cfRule type="notContainsBlanks" dxfId="172" priority="240" stopIfTrue="1">
      <formula>LEN(TRIM(G95))&gt;0</formula>
    </cfRule>
  </conditionalFormatting>
  <conditionalFormatting sqref="G118">
    <cfRule type="notContainsBlanks" dxfId="171" priority="239" stopIfTrue="1">
      <formula>LEN(TRIM(G118))&gt;0</formula>
    </cfRule>
  </conditionalFormatting>
  <conditionalFormatting sqref="G119">
    <cfRule type="notContainsBlanks" dxfId="170" priority="238" stopIfTrue="1">
      <formula>LEN(TRIM(G119))&gt;0</formula>
    </cfRule>
  </conditionalFormatting>
  <conditionalFormatting sqref="G120">
    <cfRule type="notContainsBlanks" dxfId="169" priority="237" stopIfTrue="1">
      <formula>LEN(TRIM(G120))&gt;0</formula>
    </cfRule>
  </conditionalFormatting>
  <conditionalFormatting sqref="G121">
    <cfRule type="notContainsBlanks" dxfId="168" priority="236" stopIfTrue="1">
      <formula>LEN(TRIM(G121))&gt;0</formula>
    </cfRule>
  </conditionalFormatting>
  <conditionalFormatting sqref="G122">
    <cfRule type="notContainsBlanks" dxfId="167" priority="235" stopIfTrue="1">
      <formula>LEN(TRIM(G122))&gt;0</formula>
    </cfRule>
  </conditionalFormatting>
  <conditionalFormatting sqref="G124">
    <cfRule type="notContainsBlanks" dxfId="166" priority="233" stopIfTrue="1">
      <formula>LEN(TRIM(G124))&gt;0</formula>
    </cfRule>
  </conditionalFormatting>
  <conditionalFormatting sqref="G125">
    <cfRule type="notContainsBlanks" dxfId="165" priority="232" stopIfTrue="1">
      <formula>LEN(TRIM(G125))&gt;0</formula>
    </cfRule>
  </conditionalFormatting>
  <conditionalFormatting sqref="G126">
    <cfRule type="notContainsBlanks" dxfId="164" priority="231" stopIfTrue="1">
      <formula>LEN(TRIM(G126))&gt;0</formula>
    </cfRule>
  </conditionalFormatting>
  <conditionalFormatting sqref="G127">
    <cfRule type="notContainsBlanks" dxfId="163" priority="230" stopIfTrue="1">
      <formula>LEN(TRIM(G127))&gt;0</formula>
    </cfRule>
  </conditionalFormatting>
  <conditionalFormatting sqref="G217">
    <cfRule type="notContainsBlanks" dxfId="162" priority="229" stopIfTrue="1">
      <formula>LEN(TRIM(G217))&gt;0</formula>
    </cfRule>
  </conditionalFormatting>
  <conditionalFormatting sqref="G218">
    <cfRule type="notContainsBlanks" dxfId="161" priority="228" stopIfTrue="1">
      <formula>LEN(TRIM(G218))&gt;0</formula>
    </cfRule>
  </conditionalFormatting>
  <conditionalFormatting sqref="G219">
    <cfRule type="notContainsBlanks" dxfId="160" priority="227" stopIfTrue="1">
      <formula>LEN(TRIM(G219))&gt;0</formula>
    </cfRule>
  </conditionalFormatting>
  <conditionalFormatting sqref="G220">
    <cfRule type="notContainsBlanks" dxfId="159" priority="226" stopIfTrue="1">
      <formula>LEN(TRIM(G220))&gt;0</formula>
    </cfRule>
  </conditionalFormatting>
  <conditionalFormatting sqref="G221">
    <cfRule type="notContainsBlanks" dxfId="158" priority="225" stopIfTrue="1">
      <formula>LEN(TRIM(G221))&gt;0</formula>
    </cfRule>
  </conditionalFormatting>
  <conditionalFormatting sqref="G222">
    <cfRule type="notContainsBlanks" dxfId="157" priority="224" stopIfTrue="1">
      <formula>LEN(TRIM(G222))&gt;0</formula>
    </cfRule>
  </conditionalFormatting>
  <conditionalFormatting sqref="G226">
    <cfRule type="notContainsBlanks" dxfId="156" priority="223" stopIfTrue="1">
      <formula>LEN(TRIM(G226))&gt;0</formula>
    </cfRule>
  </conditionalFormatting>
  <conditionalFormatting sqref="G244">
    <cfRule type="notContainsBlanks" dxfId="155" priority="222" stopIfTrue="1">
      <formula>LEN(TRIM(G244))&gt;0</formula>
    </cfRule>
  </conditionalFormatting>
  <conditionalFormatting sqref="G250">
    <cfRule type="notContainsBlanks" dxfId="154" priority="221" stopIfTrue="1">
      <formula>LEN(TRIM(G250))&gt;0</formula>
    </cfRule>
  </conditionalFormatting>
  <conditionalFormatting sqref="G252">
    <cfRule type="notContainsBlanks" dxfId="153" priority="220" stopIfTrue="1">
      <formula>LEN(TRIM(G252))&gt;0</formula>
    </cfRule>
  </conditionalFormatting>
  <conditionalFormatting sqref="G259">
    <cfRule type="notContainsBlanks" dxfId="152" priority="219" stopIfTrue="1">
      <formula>LEN(TRIM(G259))&gt;0</formula>
    </cfRule>
  </conditionalFormatting>
  <conditionalFormatting sqref="G301:G302">
    <cfRule type="notContainsBlanks" dxfId="151" priority="218" stopIfTrue="1">
      <formula>LEN(TRIM(G301))&gt;0</formula>
    </cfRule>
  </conditionalFormatting>
  <conditionalFormatting sqref="G310">
    <cfRule type="notContainsBlanks" dxfId="150" priority="216" stopIfTrue="1">
      <formula>LEN(TRIM(G310))&gt;0</formula>
    </cfRule>
  </conditionalFormatting>
  <conditionalFormatting sqref="G313">
    <cfRule type="notContainsBlanks" dxfId="149" priority="215" stopIfTrue="1">
      <formula>LEN(TRIM(G313))&gt;0</formula>
    </cfRule>
  </conditionalFormatting>
  <conditionalFormatting sqref="G314">
    <cfRule type="notContainsBlanks" dxfId="148" priority="214" stopIfTrue="1">
      <formula>LEN(TRIM(G314))&gt;0</formula>
    </cfRule>
  </conditionalFormatting>
  <conditionalFormatting sqref="G315:G316">
    <cfRule type="notContainsBlanks" dxfId="147" priority="213" stopIfTrue="1">
      <formula>LEN(TRIM(G315))&gt;0</formula>
    </cfRule>
  </conditionalFormatting>
  <conditionalFormatting sqref="G317">
    <cfRule type="notContainsBlanks" dxfId="146" priority="212" stopIfTrue="1">
      <formula>LEN(TRIM(G317))&gt;0</formula>
    </cfRule>
  </conditionalFormatting>
  <conditionalFormatting sqref="G346">
    <cfRule type="notContainsBlanks" dxfId="145" priority="209" stopIfTrue="1">
      <formula>LEN(TRIM(G346))&gt;0</formula>
    </cfRule>
  </conditionalFormatting>
  <conditionalFormatting sqref="G347">
    <cfRule type="notContainsBlanks" dxfId="144" priority="208" stopIfTrue="1">
      <formula>LEN(TRIM(G347))&gt;0</formula>
    </cfRule>
  </conditionalFormatting>
  <conditionalFormatting sqref="G348">
    <cfRule type="notContainsBlanks" dxfId="143" priority="207" stopIfTrue="1">
      <formula>LEN(TRIM(G348))&gt;0</formula>
    </cfRule>
  </conditionalFormatting>
  <conditionalFormatting sqref="G355">
    <cfRule type="notContainsBlanks" dxfId="142" priority="204" stopIfTrue="1">
      <formula>LEN(TRIM(G355))&gt;0</formula>
    </cfRule>
  </conditionalFormatting>
  <conditionalFormatting sqref="G358:G359">
    <cfRule type="notContainsBlanks" dxfId="141" priority="203" stopIfTrue="1">
      <formula>LEN(TRIM(G358))&gt;0</formula>
    </cfRule>
  </conditionalFormatting>
  <conditionalFormatting sqref="G362">
    <cfRule type="notContainsBlanks" dxfId="140" priority="202" stopIfTrue="1">
      <formula>LEN(TRIM(G362))&gt;0</formula>
    </cfRule>
  </conditionalFormatting>
  <conditionalFormatting sqref="G363">
    <cfRule type="notContainsBlanks" dxfId="139" priority="201" stopIfTrue="1">
      <formula>LEN(TRIM(G363))&gt;0</formula>
    </cfRule>
  </conditionalFormatting>
  <conditionalFormatting sqref="G364">
    <cfRule type="notContainsBlanks" dxfId="138" priority="200" stopIfTrue="1">
      <formula>LEN(TRIM(G364))&gt;0</formula>
    </cfRule>
  </conditionalFormatting>
  <conditionalFormatting sqref="G365">
    <cfRule type="notContainsBlanks" dxfId="137" priority="199" stopIfTrue="1">
      <formula>LEN(TRIM(G365))&gt;0</formula>
    </cfRule>
  </conditionalFormatting>
  <conditionalFormatting sqref="G366">
    <cfRule type="notContainsBlanks" dxfId="136" priority="198" stopIfTrue="1">
      <formula>LEN(TRIM(G366))&gt;0</formula>
    </cfRule>
  </conditionalFormatting>
  <conditionalFormatting sqref="G426">
    <cfRule type="notContainsBlanks" dxfId="135" priority="197" stopIfTrue="1">
      <formula>LEN(TRIM(G426))&gt;0</formula>
    </cfRule>
  </conditionalFormatting>
  <conditionalFormatting sqref="G428">
    <cfRule type="notContainsBlanks" dxfId="134" priority="195" stopIfTrue="1">
      <formula>LEN(TRIM(G428))&gt;0</formula>
    </cfRule>
  </conditionalFormatting>
  <conditionalFormatting sqref="G429">
    <cfRule type="notContainsBlanks" dxfId="133" priority="194" stopIfTrue="1">
      <formula>LEN(TRIM(G429))&gt;0</formula>
    </cfRule>
  </conditionalFormatting>
  <conditionalFormatting sqref="G430">
    <cfRule type="notContainsBlanks" dxfId="132" priority="193" stopIfTrue="1">
      <formula>LEN(TRIM(G430))&gt;0</formula>
    </cfRule>
  </conditionalFormatting>
  <conditionalFormatting sqref="G445">
    <cfRule type="notContainsBlanks" dxfId="131" priority="192" stopIfTrue="1">
      <formula>LEN(TRIM(G445))&gt;0</formula>
    </cfRule>
  </conditionalFormatting>
  <conditionalFormatting sqref="G448">
    <cfRule type="notContainsBlanks" dxfId="130" priority="191" stopIfTrue="1">
      <formula>LEN(TRIM(G448))&gt;0</formula>
    </cfRule>
  </conditionalFormatting>
  <conditionalFormatting sqref="G451">
    <cfRule type="notContainsBlanks" dxfId="129" priority="190" stopIfTrue="1">
      <formula>LEN(TRIM(G451))&gt;0</formula>
    </cfRule>
  </conditionalFormatting>
  <conditionalFormatting sqref="G496">
    <cfRule type="notContainsBlanks" dxfId="128" priority="183" stopIfTrue="1">
      <formula>LEN(TRIM(G496))&gt;0</formula>
    </cfRule>
  </conditionalFormatting>
  <conditionalFormatting sqref="G499">
    <cfRule type="notContainsBlanks" dxfId="127" priority="182" stopIfTrue="1">
      <formula>LEN(TRIM(G499))&gt;0</formula>
    </cfRule>
  </conditionalFormatting>
  <conditionalFormatting sqref="G506:G510">
    <cfRule type="notContainsBlanks" dxfId="126" priority="180" stopIfTrue="1">
      <formula>LEN(TRIM(G506))&gt;0</formula>
    </cfRule>
  </conditionalFormatting>
  <conditionalFormatting sqref="G27">
    <cfRule type="notContainsBlanks" dxfId="125" priority="179" stopIfTrue="1">
      <formula>LEN(TRIM(G27))&gt;0</formula>
    </cfRule>
  </conditionalFormatting>
  <conditionalFormatting sqref="G75">
    <cfRule type="notContainsBlanks" dxfId="124" priority="178" stopIfTrue="1">
      <formula>LEN(TRIM(G75))&gt;0</formula>
    </cfRule>
  </conditionalFormatting>
  <conditionalFormatting sqref="G206">
    <cfRule type="notContainsBlanks" dxfId="123" priority="175" stopIfTrue="1">
      <formula>LEN(TRIM(G206))&gt;0</formula>
    </cfRule>
  </conditionalFormatting>
  <conditionalFormatting sqref="G151">
    <cfRule type="notContainsBlanks" dxfId="122" priority="176" stopIfTrue="1">
      <formula>LEN(TRIM(G151))&gt;0</formula>
    </cfRule>
  </conditionalFormatting>
  <conditionalFormatting sqref="G369">
    <cfRule type="notContainsBlanks" dxfId="121" priority="173" stopIfTrue="1">
      <formula>LEN(TRIM(G369))&gt;0</formula>
    </cfRule>
  </conditionalFormatting>
  <conditionalFormatting sqref="G384">
    <cfRule type="notContainsBlanks" dxfId="120" priority="172" stopIfTrue="1">
      <formula>LEN(TRIM(G384))&gt;0</formula>
    </cfRule>
  </conditionalFormatting>
  <conditionalFormatting sqref="G397">
    <cfRule type="notContainsBlanks" dxfId="119" priority="171" stopIfTrue="1">
      <formula>LEN(TRIM(G397))&gt;0</formula>
    </cfRule>
  </conditionalFormatting>
  <conditionalFormatting sqref="G417:G423">
    <cfRule type="notContainsBlanks" dxfId="118" priority="170" stopIfTrue="1">
      <formula>LEN(TRIM(G417))&gt;0</formula>
    </cfRule>
  </conditionalFormatting>
  <conditionalFormatting sqref="G511">
    <cfRule type="notContainsBlanks" dxfId="117" priority="163" stopIfTrue="1">
      <formula>LEN(TRIM(G511))&gt;0</formula>
    </cfRule>
  </conditionalFormatting>
  <conditionalFormatting sqref="G523">
    <cfRule type="notContainsBlanks" dxfId="116" priority="162" stopIfTrue="1">
      <formula>LEN(TRIM(G523))&gt;0</formula>
    </cfRule>
  </conditionalFormatting>
  <conditionalFormatting sqref="G566">
    <cfRule type="notContainsBlanks" dxfId="115" priority="161" stopIfTrue="1">
      <formula>LEN(TRIM(G566))&gt;0</formula>
    </cfRule>
  </conditionalFormatting>
  <conditionalFormatting sqref="G85">
    <cfRule type="notContainsBlanks" dxfId="114" priority="160" stopIfTrue="1">
      <formula>LEN(TRIM(G85))&gt;0</formula>
    </cfRule>
  </conditionalFormatting>
  <conditionalFormatting sqref="G246">
    <cfRule type="notContainsBlanks" dxfId="113" priority="159" stopIfTrue="1">
      <formula>LEN(TRIM(G246))&gt;0</formula>
    </cfRule>
  </conditionalFormatting>
  <conditionalFormatting sqref="G230">
    <cfRule type="notContainsBlanks" dxfId="112" priority="158" stopIfTrue="1">
      <formula>LEN(TRIM(G230))&gt;0</formula>
    </cfRule>
  </conditionalFormatting>
  <conditionalFormatting sqref="G231">
    <cfRule type="notContainsBlanks" dxfId="111" priority="157" stopIfTrue="1">
      <formula>LEN(TRIM(G231))&gt;0</formula>
    </cfRule>
  </conditionalFormatting>
  <conditionalFormatting sqref="G233">
    <cfRule type="notContainsBlanks" dxfId="110" priority="155" stopIfTrue="1">
      <formula>LEN(TRIM(G233))&gt;0</formula>
    </cfRule>
  </conditionalFormatting>
  <conditionalFormatting sqref="G234">
    <cfRule type="notContainsBlanks" dxfId="109" priority="154" stopIfTrue="1">
      <formula>LEN(TRIM(G234))&gt;0</formula>
    </cfRule>
  </conditionalFormatting>
  <conditionalFormatting sqref="G235:G236">
    <cfRule type="notContainsBlanks" dxfId="108" priority="153" stopIfTrue="1">
      <formula>LEN(TRIM(G235))&gt;0</formula>
    </cfRule>
  </conditionalFormatting>
  <conditionalFormatting sqref="G237:G238">
    <cfRule type="notContainsBlanks" dxfId="107" priority="152" stopIfTrue="1">
      <formula>LEN(TRIM(G237))&gt;0</formula>
    </cfRule>
  </conditionalFormatting>
  <conditionalFormatting sqref="G299">
    <cfRule type="notContainsBlanks" dxfId="106" priority="142" stopIfTrue="1">
      <formula>LEN(TRIM(G299))&gt;0</formula>
    </cfRule>
  </conditionalFormatting>
  <conditionalFormatting sqref="G303:G304">
    <cfRule type="notContainsBlanks" dxfId="105" priority="141" stopIfTrue="1">
      <formula>LEN(TRIM(G303))&gt;0</formula>
    </cfRule>
  </conditionalFormatting>
  <conditionalFormatting sqref="G328:G329">
    <cfRule type="notContainsBlanks" dxfId="104" priority="139" stopIfTrue="1">
      <formula>LEN(TRIM(G328))&gt;0</formula>
    </cfRule>
  </conditionalFormatting>
  <conditionalFormatting sqref="G336">
    <cfRule type="notContainsBlanks" dxfId="103" priority="138" stopIfTrue="1">
      <formula>LEN(TRIM(G336))&gt;0</formula>
    </cfRule>
  </conditionalFormatting>
  <conditionalFormatting sqref="G375">
    <cfRule type="notContainsBlanks" dxfId="102" priority="137" stopIfTrue="1">
      <formula>LEN(TRIM(G375))&gt;0</formula>
    </cfRule>
  </conditionalFormatting>
  <conditionalFormatting sqref="G377">
    <cfRule type="notContainsBlanks" dxfId="101" priority="136" stopIfTrue="1">
      <formula>LEN(TRIM(G377))&gt;0</formula>
    </cfRule>
  </conditionalFormatting>
  <conditionalFormatting sqref="G378">
    <cfRule type="notContainsBlanks" dxfId="100" priority="135" stopIfTrue="1">
      <formula>LEN(TRIM(G378))&gt;0</formula>
    </cfRule>
  </conditionalFormatting>
  <conditionalFormatting sqref="G379">
    <cfRule type="notContainsBlanks" dxfId="99" priority="134" stopIfTrue="1">
      <formula>LEN(TRIM(G379))&gt;0</formula>
    </cfRule>
  </conditionalFormatting>
  <conditionalFormatting sqref="G453">
    <cfRule type="notContainsBlanks" dxfId="98" priority="119" stopIfTrue="1">
      <formula>LEN(TRIM(G453))&gt;0</formula>
    </cfRule>
  </conditionalFormatting>
  <conditionalFormatting sqref="G268">
    <cfRule type="notContainsBlanks" dxfId="97" priority="114" stopIfTrue="1">
      <formula>LEN(TRIM(G268))&gt;0</formula>
    </cfRule>
  </conditionalFormatting>
  <conditionalFormatting sqref="G111">
    <cfRule type="notContainsBlanks" dxfId="96" priority="116" stopIfTrue="1">
      <formula>LEN(TRIM(G111))&gt;0</formula>
    </cfRule>
  </conditionalFormatting>
  <conditionalFormatting sqref="G282">
    <cfRule type="notContainsBlanks" dxfId="95" priority="113" stopIfTrue="1">
      <formula>LEN(TRIM(G282))&gt;0</formula>
    </cfRule>
  </conditionalFormatting>
  <conditionalFormatting sqref="G306">
    <cfRule type="notContainsBlanks" dxfId="94" priority="112" stopIfTrue="1">
      <formula>LEN(TRIM(G306))&gt;0</formula>
    </cfRule>
  </conditionalFormatting>
  <conditionalFormatting sqref="G433:G436">
    <cfRule type="notContainsBlanks" dxfId="93" priority="111" stopIfTrue="1">
      <formula>LEN(TRIM(G433))&gt;0</formula>
    </cfRule>
  </conditionalFormatting>
  <conditionalFormatting sqref="G439:G442">
    <cfRule type="notContainsBlanks" dxfId="92" priority="110" stopIfTrue="1">
      <formula>LEN(TRIM(G439))&gt;0</formula>
    </cfRule>
  </conditionalFormatting>
  <conditionalFormatting sqref="G485:G488">
    <cfRule type="notContainsBlanks" dxfId="91" priority="109" stopIfTrue="1">
      <formula>LEN(TRIM(G485))&gt;0</formula>
    </cfRule>
  </conditionalFormatting>
  <conditionalFormatting sqref="G491:G494">
    <cfRule type="notContainsBlanks" dxfId="90" priority="108" stopIfTrue="1">
      <formula>LEN(TRIM(G491))&gt;0</formula>
    </cfRule>
  </conditionalFormatting>
  <conditionalFormatting sqref="G128">
    <cfRule type="notContainsBlanks" dxfId="89" priority="107" stopIfTrue="1">
      <formula>LEN(TRIM(G128))&gt;0</formula>
    </cfRule>
  </conditionalFormatting>
  <conditionalFormatting sqref="G129">
    <cfRule type="notContainsBlanks" dxfId="88" priority="106" stopIfTrue="1">
      <formula>LEN(TRIM(G129))&gt;0</formula>
    </cfRule>
  </conditionalFormatting>
  <conditionalFormatting sqref="G136">
    <cfRule type="notContainsBlanks" dxfId="87" priority="105" stopIfTrue="1">
      <formula>LEN(TRIM(G136))&gt;0</formula>
    </cfRule>
  </conditionalFormatting>
  <conditionalFormatting sqref="G175:G181 G183:G184">
    <cfRule type="notContainsBlanks" dxfId="86" priority="104" stopIfTrue="1">
      <formula>LEN(TRIM(G175))&gt;0</formula>
    </cfRule>
  </conditionalFormatting>
  <conditionalFormatting sqref="G212 G214">
    <cfRule type="notContainsBlanks" dxfId="85" priority="103" stopIfTrue="1">
      <formula>LEN(TRIM(G212))&gt;0</formula>
    </cfRule>
  </conditionalFormatting>
  <conditionalFormatting sqref="G223">
    <cfRule type="notContainsBlanks" dxfId="84" priority="102" stopIfTrue="1">
      <formula>LEN(TRIM(G223))&gt;0</formula>
    </cfRule>
  </conditionalFormatting>
  <conditionalFormatting sqref="G65">
    <cfRule type="notContainsBlanks" dxfId="83" priority="101" stopIfTrue="1">
      <formula>LEN(TRIM(G65))&gt;0</formula>
    </cfRule>
  </conditionalFormatting>
  <conditionalFormatting sqref="G540">
    <cfRule type="notContainsBlanks" dxfId="82" priority="99" stopIfTrue="1">
      <formula>LEN(TRIM(G540))&gt;0</formula>
    </cfRule>
  </conditionalFormatting>
  <conditionalFormatting sqref="G541">
    <cfRule type="notContainsBlanks" dxfId="81" priority="96" stopIfTrue="1">
      <formula>LEN(TRIM(G541))&gt;0</formula>
    </cfRule>
  </conditionalFormatting>
  <conditionalFormatting sqref="G538">
    <cfRule type="notContainsBlanks" dxfId="80" priority="100" stopIfTrue="1">
      <formula>LEN(TRIM(G538))&gt;0</formula>
    </cfRule>
  </conditionalFormatting>
  <conditionalFormatting sqref="G539">
    <cfRule type="notContainsBlanks" dxfId="79" priority="98" stopIfTrue="1">
      <formula>LEN(TRIM(G539))&gt;0</formula>
    </cfRule>
  </conditionalFormatting>
  <conditionalFormatting sqref="G542">
    <cfRule type="notContainsBlanks" dxfId="78" priority="97" stopIfTrue="1">
      <formula>LEN(TRIM(G542))&gt;0</formula>
    </cfRule>
  </conditionalFormatting>
  <conditionalFormatting sqref="G23">
    <cfRule type="notContainsBlanks" dxfId="77" priority="95" stopIfTrue="1">
      <formula>LEN(TRIM(G23))&gt;0</formula>
    </cfRule>
  </conditionalFormatting>
  <conditionalFormatting sqref="G20 G22">
    <cfRule type="notContainsBlanks" dxfId="76" priority="94" stopIfTrue="1">
      <formula>LEN(TRIM(G20))&gt;0</formula>
    </cfRule>
  </conditionalFormatting>
  <conditionalFormatting sqref="G54">
    <cfRule type="notContainsBlanks" dxfId="75" priority="93" stopIfTrue="1">
      <formula>LEN(TRIM(G54))&gt;0</formula>
    </cfRule>
  </conditionalFormatting>
  <conditionalFormatting sqref="G48:G51 G53">
    <cfRule type="notContainsBlanks" dxfId="74" priority="92" stopIfTrue="1">
      <formula>LEN(TRIM(G48))&gt;0</formula>
    </cfRule>
  </conditionalFormatting>
  <conditionalFormatting sqref="G63">
    <cfRule type="notContainsBlanks" dxfId="73" priority="91" stopIfTrue="1">
      <formula>LEN(TRIM(G63))&gt;0</formula>
    </cfRule>
  </conditionalFormatting>
  <conditionalFormatting sqref="G57:G60 G62">
    <cfRule type="notContainsBlanks" dxfId="72" priority="90" stopIfTrue="1">
      <formula>LEN(TRIM(G57))&gt;0</formula>
    </cfRule>
  </conditionalFormatting>
  <conditionalFormatting sqref="G265">
    <cfRule type="notContainsBlanks" dxfId="71" priority="89" stopIfTrue="1">
      <formula>LEN(TRIM(G265))&gt;0</formula>
    </cfRule>
  </conditionalFormatting>
  <conditionalFormatting sqref="G333">
    <cfRule type="notContainsBlanks" dxfId="70" priority="88" stopIfTrue="1">
      <formula>LEN(TRIM(G333))&gt;0</formula>
    </cfRule>
  </conditionalFormatting>
  <conditionalFormatting sqref="G21">
    <cfRule type="notContainsBlanks" dxfId="69" priority="87" stopIfTrue="1">
      <formula>LEN(TRIM(G21))&gt;0</formula>
    </cfRule>
  </conditionalFormatting>
  <conditionalFormatting sqref="G61">
    <cfRule type="notContainsBlanks" dxfId="68" priority="83" stopIfTrue="1">
      <formula>LEN(TRIM(G61))&gt;0</formula>
    </cfRule>
  </conditionalFormatting>
  <conditionalFormatting sqref="G45">
    <cfRule type="notContainsBlanks" dxfId="67" priority="85" stopIfTrue="1">
      <formula>LEN(TRIM(G45))&gt;0</formula>
    </cfRule>
  </conditionalFormatting>
  <conditionalFormatting sqref="G52">
    <cfRule type="notContainsBlanks" dxfId="66" priority="84" stopIfTrue="1">
      <formula>LEN(TRIM(G52))&gt;0</formula>
    </cfRule>
  </conditionalFormatting>
  <conditionalFormatting sqref="G99">
    <cfRule type="notContainsBlanks" dxfId="65" priority="82" stopIfTrue="1">
      <formula>LEN(TRIM(G99))&gt;0</formula>
    </cfRule>
  </conditionalFormatting>
  <conditionalFormatting sqref="G100">
    <cfRule type="notContainsBlanks" dxfId="64" priority="81" stopIfTrue="1">
      <formula>LEN(TRIM(G100))&gt;0</formula>
    </cfRule>
  </conditionalFormatting>
  <conditionalFormatting sqref="G101">
    <cfRule type="notContainsBlanks" dxfId="63" priority="80" stopIfTrue="1">
      <formula>LEN(TRIM(G101))&gt;0</formula>
    </cfRule>
  </conditionalFormatting>
  <conditionalFormatting sqref="G102">
    <cfRule type="notContainsBlanks" dxfId="62" priority="79" stopIfTrue="1">
      <formula>LEN(TRIM(G102))&gt;0</formula>
    </cfRule>
  </conditionalFormatting>
  <conditionalFormatting sqref="G103">
    <cfRule type="notContainsBlanks" dxfId="61" priority="78" stopIfTrue="1">
      <formula>LEN(TRIM(G103))&gt;0</formula>
    </cfRule>
  </conditionalFormatting>
  <conditionalFormatting sqref="G108">
    <cfRule type="notContainsBlanks" dxfId="60" priority="77" stopIfTrue="1">
      <formula>LEN(TRIM(G108))&gt;0</formula>
    </cfRule>
  </conditionalFormatting>
  <conditionalFormatting sqref="G70:G74">
    <cfRule type="notContainsBlanks" dxfId="59" priority="76" stopIfTrue="1">
      <formula>LEN(TRIM(G70))&gt;0</formula>
    </cfRule>
  </conditionalFormatting>
  <conditionalFormatting sqref="G107">
    <cfRule type="notContainsBlanks" dxfId="58" priority="75" stopIfTrue="1">
      <formula>LEN(TRIM(G107))&gt;0</formula>
    </cfRule>
  </conditionalFormatting>
  <conditionalFormatting sqref="G150">
    <cfRule type="notContainsBlanks" dxfId="57" priority="73" stopIfTrue="1">
      <formula>LEN(TRIM(G150))&gt;0</formula>
    </cfRule>
  </conditionalFormatting>
  <conditionalFormatting sqref="G130:G135">
    <cfRule type="notContainsBlanks" dxfId="56" priority="74" stopIfTrue="1">
      <formula>LEN(TRIM(G130))&gt;0</formula>
    </cfRule>
  </conditionalFormatting>
  <conditionalFormatting sqref="G149">
    <cfRule type="notContainsBlanks" dxfId="55" priority="72" stopIfTrue="1">
      <formula>LEN(TRIM(G149))&gt;0</formula>
    </cfRule>
  </conditionalFormatting>
  <conditionalFormatting sqref="G146">
    <cfRule type="notContainsBlanks" dxfId="54" priority="71" stopIfTrue="1">
      <formula>LEN(TRIM(G146))&gt;0</formula>
    </cfRule>
  </conditionalFormatting>
  <conditionalFormatting sqref="G148">
    <cfRule type="notContainsBlanks" dxfId="53" priority="70" stopIfTrue="1">
      <formula>LEN(TRIM(G148))&gt;0</formula>
    </cfRule>
  </conditionalFormatting>
  <conditionalFormatting sqref="G147">
    <cfRule type="notContainsBlanks" dxfId="52" priority="69" stopIfTrue="1">
      <formula>LEN(TRIM(G147))&gt;0</formula>
    </cfRule>
  </conditionalFormatting>
  <conditionalFormatting sqref="G154">
    <cfRule type="notContainsBlanks" dxfId="51" priority="67" stopIfTrue="1">
      <formula>LEN(TRIM(G154))&gt;0</formula>
    </cfRule>
  </conditionalFormatting>
  <conditionalFormatting sqref="G156">
    <cfRule type="notContainsBlanks" dxfId="50" priority="68" stopIfTrue="1">
      <formula>LEN(TRIM(G156))&gt;0</formula>
    </cfRule>
  </conditionalFormatting>
  <conditionalFormatting sqref="G145">
    <cfRule type="notContainsBlanks" dxfId="49" priority="66" stopIfTrue="1">
      <formula>LEN(TRIM(G145))&gt;0</formula>
    </cfRule>
  </conditionalFormatting>
  <conditionalFormatting sqref="G155">
    <cfRule type="notContainsBlanks" dxfId="48" priority="65" stopIfTrue="1">
      <formula>LEN(TRIM(G155))&gt;0</formula>
    </cfRule>
  </conditionalFormatting>
  <conditionalFormatting sqref="G162:G166 G168">
    <cfRule type="notContainsBlanks" dxfId="47" priority="64" stopIfTrue="1">
      <formula>LEN(TRIM(G162))&gt;0</formula>
    </cfRule>
  </conditionalFormatting>
  <conditionalFormatting sqref="G160:G161">
    <cfRule type="notContainsBlanks" dxfId="46" priority="63" stopIfTrue="1">
      <formula>LEN(TRIM(G160))&gt;0</formula>
    </cfRule>
  </conditionalFormatting>
  <conditionalFormatting sqref="G170">
    <cfRule type="notContainsBlanks" dxfId="45" priority="62" stopIfTrue="1">
      <formula>LEN(TRIM(G170))&gt;0</formula>
    </cfRule>
  </conditionalFormatting>
  <conditionalFormatting sqref="G142">
    <cfRule type="notContainsBlanks" dxfId="44" priority="61" stopIfTrue="1">
      <formula>LEN(TRIM(G142))&gt;0</formula>
    </cfRule>
  </conditionalFormatting>
  <conditionalFormatting sqref="G182">
    <cfRule type="notContainsBlanks" dxfId="43" priority="60" stopIfTrue="1">
      <formula>LEN(TRIM(G182))&gt;0</formula>
    </cfRule>
  </conditionalFormatting>
  <conditionalFormatting sqref="G190">
    <cfRule type="notContainsBlanks" dxfId="42" priority="59" stopIfTrue="1">
      <formula>LEN(TRIM(G190))&gt;0</formula>
    </cfRule>
  </conditionalFormatting>
  <conditionalFormatting sqref="G196:G199">
    <cfRule type="notContainsBlanks" dxfId="41" priority="58" stopIfTrue="1">
      <formula>LEN(TRIM(G196))&gt;0</formula>
    </cfRule>
  </conditionalFormatting>
  <conditionalFormatting sqref="G203">
    <cfRule type="notContainsBlanks" dxfId="40" priority="57" stopIfTrue="1">
      <formula>LEN(TRIM(G203))&gt;0</formula>
    </cfRule>
  </conditionalFormatting>
  <conditionalFormatting sqref="G169">
    <cfRule type="notContainsBlanks" dxfId="39" priority="56" stopIfTrue="1">
      <formula>LEN(TRIM(G169))&gt;0</formula>
    </cfRule>
  </conditionalFormatting>
  <conditionalFormatting sqref="G167">
    <cfRule type="notContainsBlanks" dxfId="38" priority="55" stopIfTrue="1">
      <formula>LEN(TRIM(G167))&gt;0</formula>
    </cfRule>
  </conditionalFormatting>
  <conditionalFormatting sqref="G66">
    <cfRule type="notContainsBlanks" dxfId="37" priority="54" stopIfTrue="1">
      <formula>LEN(TRIM(G66))&gt;0</formula>
    </cfRule>
  </conditionalFormatting>
  <conditionalFormatting sqref="G213">
    <cfRule type="notContainsBlanks" dxfId="36" priority="53" stopIfTrue="1">
      <formula>LEN(TRIM(G213))&gt;0</formula>
    </cfRule>
  </conditionalFormatting>
  <conditionalFormatting sqref="G227">
    <cfRule type="notContainsBlanks" dxfId="35" priority="52" stopIfTrue="1">
      <formula>LEN(TRIM(G227))&gt;0</formula>
    </cfRule>
  </conditionalFormatting>
  <conditionalFormatting sqref="G248">
    <cfRule type="notContainsBlanks" dxfId="34" priority="51" stopIfTrue="1">
      <formula>LEN(TRIM(G248))&gt;0</formula>
    </cfRule>
  </conditionalFormatting>
  <conditionalFormatting sqref="G247">
    <cfRule type="notContainsBlanks" dxfId="33" priority="50" stopIfTrue="1">
      <formula>LEN(TRIM(G247))&gt;0</formula>
    </cfRule>
  </conditionalFormatting>
  <conditionalFormatting sqref="G255">
    <cfRule type="notContainsBlanks" dxfId="32" priority="49" stopIfTrue="1">
      <formula>LEN(TRIM(G255))&gt;0</formula>
    </cfRule>
  </conditionalFormatting>
  <conditionalFormatting sqref="G254">
    <cfRule type="notContainsBlanks" dxfId="31" priority="48" stopIfTrue="1">
      <formula>LEN(TRIM(G254))&gt;0</formula>
    </cfRule>
  </conditionalFormatting>
  <conditionalFormatting sqref="G256">
    <cfRule type="notContainsBlanks" dxfId="30" priority="47" stopIfTrue="1">
      <formula>LEN(TRIM(G256))&gt;0</formula>
    </cfRule>
  </conditionalFormatting>
  <conditionalFormatting sqref="G273:G279">
    <cfRule type="notContainsBlanks" dxfId="29" priority="46" stopIfTrue="1">
      <formula>LEN(TRIM(G273))&gt;0</formula>
    </cfRule>
  </conditionalFormatting>
  <conditionalFormatting sqref="G352">
    <cfRule type="notContainsBlanks" dxfId="28" priority="39" stopIfTrue="1">
      <formula>LEN(TRIM(G352))&gt;0</formula>
    </cfRule>
  </conditionalFormatting>
  <conditionalFormatting sqref="G376">
    <cfRule type="notContainsBlanks" dxfId="27" priority="38" stopIfTrue="1">
      <formula>LEN(TRIM(G376))&gt;0</formula>
    </cfRule>
  </conditionalFormatting>
  <conditionalFormatting sqref="G380">
    <cfRule type="notContainsBlanks" dxfId="26" priority="37" stopIfTrue="1">
      <formula>LEN(TRIM(G380))&gt;0</formula>
    </cfRule>
  </conditionalFormatting>
  <conditionalFormatting sqref="G408:G414">
    <cfRule type="notContainsBlanks" dxfId="25" priority="35" stopIfTrue="1">
      <formula>LEN(TRIM(G408))&gt;0</formula>
    </cfRule>
  </conditionalFormatting>
  <conditionalFormatting sqref="G458:G464">
    <cfRule type="notContainsBlanks" dxfId="24" priority="34" stopIfTrue="1">
      <formula>LEN(TRIM(G458))&gt;0</formula>
    </cfRule>
  </conditionalFormatting>
  <conditionalFormatting sqref="G477">
    <cfRule type="notContainsBlanks" dxfId="23" priority="33" stopIfTrue="1">
      <formula>LEN(TRIM(G477))&gt;0</formula>
    </cfRule>
  </conditionalFormatting>
  <conditionalFormatting sqref="G515:G519">
    <cfRule type="notContainsBlanks" dxfId="22" priority="32" stopIfTrue="1">
      <formula>LEN(TRIM(G515))&gt;0</formula>
    </cfRule>
  </conditionalFormatting>
  <conditionalFormatting sqref="G520">
    <cfRule type="notContainsBlanks" dxfId="21" priority="31" stopIfTrue="1">
      <formula>LEN(TRIM(G520))&gt;0</formula>
    </cfRule>
  </conditionalFormatting>
  <conditionalFormatting sqref="G530">
    <cfRule type="notContainsBlanks" dxfId="20" priority="29" stopIfTrue="1">
      <formula>LEN(TRIM(G530))&gt;0</formula>
    </cfRule>
  </conditionalFormatting>
  <conditionalFormatting sqref="G531:G535">
    <cfRule type="notContainsBlanks" dxfId="19" priority="30" stopIfTrue="1">
      <formula>LEN(TRIM(G531))&gt;0</formula>
    </cfRule>
  </conditionalFormatting>
  <conditionalFormatting sqref="G549">
    <cfRule type="notContainsBlanks" dxfId="18" priority="28" stopIfTrue="1">
      <formula>LEN(TRIM(G549))&gt;0</formula>
    </cfRule>
  </conditionalFormatting>
  <conditionalFormatting sqref="G547">
    <cfRule type="notContainsBlanks" dxfId="17" priority="27" stopIfTrue="1">
      <formula>LEN(TRIM(G547))&gt;0</formula>
    </cfRule>
  </conditionalFormatting>
  <conditionalFormatting sqref="G553">
    <cfRule type="notContainsBlanks" dxfId="16" priority="26" stopIfTrue="1">
      <formula>LEN(TRIM(G553))&gt;0</formula>
    </cfRule>
  </conditionalFormatting>
  <conditionalFormatting sqref="G548">
    <cfRule type="notContainsBlanks" dxfId="15" priority="25" stopIfTrue="1">
      <formula>LEN(TRIM(G548))&gt;0</formula>
    </cfRule>
  </conditionalFormatting>
  <conditionalFormatting sqref="G550">
    <cfRule type="notContainsBlanks" dxfId="14" priority="24" stopIfTrue="1">
      <formula>LEN(TRIM(G550))&gt;0</formula>
    </cfRule>
  </conditionalFormatting>
  <conditionalFormatting sqref="G554">
    <cfRule type="notContainsBlanks" dxfId="13" priority="23" stopIfTrue="1">
      <formula>LEN(TRIM(G554))&gt;0</formula>
    </cfRule>
  </conditionalFormatting>
  <conditionalFormatting sqref="G558">
    <cfRule type="notContainsBlanks" dxfId="12" priority="22" stopIfTrue="1">
      <formula>LEN(TRIM(G558))&gt;0</formula>
    </cfRule>
  </conditionalFormatting>
  <conditionalFormatting sqref="G559">
    <cfRule type="notContainsBlanks" dxfId="11" priority="21" stopIfTrue="1">
      <formula>LEN(TRIM(G559))&gt;0</formula>
    </cfRule>
  </conditionalFormatting>
  <conditionalFormatting sqref="G560 G562">
    <cfRule type="notContainsBlanks" dxfId="10" priority="20" stopIfTrue="1">
      <formula>LEN(TRIM(G560))&gt;0</formula>
    </cfRule>
  </conditionalFormatting>
  <conditionalFormatting sqref="G561">
    <cfRule type="notContainsBlanks" dxfId="9" priority="19" stopIfTrue="1">
      <formula>LEN(TRIM(G561))&gt;0</formula>
    </cfRule>
  </conditionalFormatting>
  <conditionalFormatting sqref="G563">
    <cfRule type="notContainsBlanks" dxfId="8" priority="18" stopIfTrue="1">
      <formula>LEN(TRIM(G563))&gt;0</formula>
    </cfRule>
  </conditionalFormatting>
  <conditionalFormatting sqref="G404">
    <cfRule type="notContainsBlanks" dxfId="7" priority="15" stopIfTrue="1">
      <formula>LEN(TRIM(G404))&gt;0</formula>
    </cfRule>
  </conditionalFormatting>
  <conditionalFormatting sqref="G31:G42">
    <cfRule type="notContainsBlanks" dxfId="6" priority="7" stopIfTrue="1">
      <formula>LEN(TRIM(G31))&gt;0</formula>
    </cfRule>
  </conditionalFormatting>
  <conditionalFormatting sqref="G16">
    <cfRule type="notContainsBlanks" dxfId="5" priority="8" stopIfTrue="1">
      <formula>LEN(TRIM(G16))&gt;0</formula>
    </cfRule>
  </conditionalFormatting>
  <conditionalFormatting sqref="G87">
    <cfRule type="notContainsBlanks" dxfId="4" priority="4" stopIfTrue="1">
      <formula>LEN(TRIM(G87))&gt;0</formula>
    </cfRule>
  </conditionalFormatting>
  <conditionalFormatting sqref="G78">
    <cfRule type="notContainsBlanks" dxfId="3" priority="6" stopIfTrue="1">
      <formula>LEN(TRIM(G78))&gt;0</formula>
    </cfRule>
  </conditionalFormatting>
  <conditionalFormatting sqref="G208">
    <cfRule type="notContainsBlanks" dxfId="2" priority="3" stopIfTrue="1">
      <formula>LEN(TRIM(G208))&gt;0</formula>
    </cfRule>
  </conditionalFormatting>
  <conditionalFormatting sqref="G242">
    <cfRule type="notContainsBlanks" dxfId="1" priority="2" stopIfTrue="1">
      <formula>LEN(TRIM(G242))&gt;0</formula>
    </cfRule>
  </conditionalFormatting>
  <conditionalFormatting sqref="G339">
    <cfRule type="notContainsBlanks" dxfId="0" priority="1" stopIfTrue="1">
      <formula>LEN(TRIM(G339))&gt;0</formula>
    </cfRule>
  </conditionalFormatting>
  <dataValidations count="16">
    <dataValidation type="decimal" operator="greaterThanOrEqual" showInputMessage="1" error="Selecteer een antwoord in het drop-down menu" sqref="C203:F203 C256:F256">
      <formula1>0</formula1>
    </dataValidation>
    <dataValidation type="whole" operator="greaterThanOrEqual" allowBlank="1" showInputMessage="1" showErrorMessage="1" errorTitle="Fout bij invoer!" error="Maak een keuze uit het drop-down menu" sqref="F31:F43">
      <formula1>0</formula1>
    </dataValidation>
    <dataValidation type="date" operator="lessThan" showInputMessage="1" showErrorMessage="1" error="Voer een datum (maand en jaar) in_x000a_" sqref="C246:F246">
      <formula1>44561</formula1>
    </dataValidation>
    <dataValidation type="whole" allowBlank="1" showInputMessage="1" showErrorMessage="1" error="Vul een getal groter of gelijk aan 0 in." sqref="C265">
      <formula1>0</formula1>
      <formula2>9.99999999999999E+47</formula2>
    </dataValidation>
    <dataValidation type="whole" operator="greaterThanOrEqual" showInputMessage="1" showErrorMessage="1" error="Vul een getal groter of gelijk aan 0 in." sqref="C491:F494 C559:F559 C433:F436 C439:F443 C485:F488 E273:F279 C303:F303">
      <formula1>0</formula1>
    </dataValidation>
    <dataValidation operator="greaterThanOrEqual" allowBlank="1" showInputMessage="1" showErrorMessage="1" errorTitle="Fout bij invoer!" error="Vul een getal groter of gelijk aan 0 in." sqref="I251:I266 I215:I249 I25:I45 I79:I109 I209 I64:I75 I115:I173 I1:I19 I112:I113 I283:I304 I186:I206 I559 I545:I546 I555:I557 I406:I536 I564:I1048576 I269:I280 I307:I402"/>
    <dataValidation showInputMessage="1" showErrorMessage="1" error="Selecteer een antwoord in het drop-down menu" sqref="C209:F209 C224:F224 C104:F104 C109:F109 C137:F137"/>
    <dataValidation type="whole" operator="greaterThanOrEqual" allowBlank="1" showInputMessage="1" showErrorMessage="1" error="Vul een getal groter of gelijk aan 0 in." sqref="E336:F336 E290:F298">
      <formula1>0</formula1>
    </dataValidation>
    <dataValidation type="whole" operator="greaterThanOrEqual" allowBlank="1" showInputMessage="1" showErrorMessage="1" errorTitle="Fout bij invoer!" error="Vul een getal groter of gelijk aan 0 in." sqref="H84 E28 H117 H186 H143:H150 H195 H281:I281 H452 H343 H361 H396 H407 H425 H457 H475 H522 H530 H565 H368 H14 H290:H299 E14 H18 H87 H89 H216 H416 H432:H433 H438:H439 H466 H484:H485 H490:H491 H138 H80 E80 H272 H305:I305 H110:I110 E114:F114 H267:I267 H207:I207 H114:I114 H26:H44 H98 H154:H155 H140 H188:H191 H200 F321:F326 H321:H326 H328:H329 H336:H338 H559">
      <formula1>0</formula1>
    </dataValidation>
    <dataValidation showInputMessage="1" error="Selecteer een antwoord in het drop-down menu" sqref="C204:F204"/>
    <dataValidation showInputMessage="1" showErrorMessage="1" error="Selecteer een antwoord in het drop-down menu" sqref="C405:F405"/>
    <dataValidation operator="greaterThanOrEqual" allowBlank="1" showInputMessage="1" showErrorMessage="1" errorTitle="Fout bij invoer!" error="Maak een keuze uit het drop-down menu" sqref="E43"/>
    <dataValidation operator="greaterThanOrEqual" allowBlank="1" showInputMessage="1" showErrorMessage="1" error="Selecteer een antwoord in het drop-down menu" sqref="D395:F395"/>
    <dataValidation showInputMessage="1" showErrorMessage="1" error="Selecteer een antwoord in het drop-down menu" sqref="C253:F253"/>
    <dataValidation operator="greaterThanOrEqual" allowBlank="1" showInputMessage="1" showErrorMessage="1" error="Selecteer een antwoord in het drop-down menu" sqref="D382:F382"/>
    <dataValidation type="date" operator="lessThan" showInputMessage="1" showErrorMessage="1" error="Voer een datum (maand en jaar) in_x000a_" sqref="C19:F19 C85:F85">
      <formula1>44561</formula1>
    </dataValidation>
  </dataValidations>
  <pageMargins left="0.39370078740157483" right="0.39370078740157483" top="0.39370078740157483" bottom="0.39370078740157483" header="0.19685039370078741" footer="0.19685039370078741"/>
  <pageSetup paperSize="9" scale="70"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2">
        <x14:dataValidation type="list" allowBlank="1" showInputMessage="1" showErrorMessage="1" error="Selecteer een antwoord in het drop-down menu">
          <x14:formula1>
            <xm:f>Lists!$B$45:$E$45</xm:f>
          </x14:formula1>
          <xm:sqref>C213:F213</xm:sqref>
        </x14:dataValidation>
        <x14:dataValidation type="list" showInputMessage="1" showErrorMessage="1" error="Selecteer een antwoord in het drop-down menu">
          <x14:formula1>
            <xm:f>Lists!$B$40:$H$40</xm:f>
          </x14:formula1>
          <xm:sqref>C65:F65</xm:sqref>
        </x14:dataValidation>
        <x14:dataValidation type="list" showInputMessage="1" showErrorMessage="1" error="Selecteer een antwoord in het drop-down menu">
          <x14:formula1>
            <xm:f>Lists!$B$20:$F$20</xm:f>
          </x14:formula1>
          <xm:sqref>C333:F333 C252:F252</xm:sqref>
        </x14:dataValidation>
        <x14:dataValidation type="list" showInputMessage="1" error="Vermeld een toelichting">
          <x14:formula1>
            <xm:f>Lists!$B$3:$C$3</xm:f>
          </x14:formula1>
          <xm:sqref>C563:F563 C539:F539 C542:F542 C553:F554 C561:F561</xm:sqref>
        </x14:dataValidation>
        <x14:dataValidation type="list" allowBlank="1" showInputMessage="1" showErrorMessage="1" error="Selecteer een antwoord in het drop-down menu">
          <x14:formula1>
            <xm:f>Lists!$B$4:$D$4</xm:f>
          </x14:formula1>
          <xm:sqref>C212:F212 E230:F239</xm:sqref>
        </x14:dataValidation>
        <x14:dataValidation type="list" showInputMessage="1" showErrorMessage="1" error="Selecteer een antwoord in het drop-down menu">
          <x14:formula1>
            <xm:f>Lists!$B$22:$F$22</xm:f>
          </x14:formula1>
          <xm:sqref>C262:F262</xm:sqref>
        </x14:dataValidation>
        <x14:dataValidation type="list" showInputMessage="1" showErrorMessage="1" error="Selecteer een antwoord in het drop-down menu">
          <x14:formula1>
            <xm:f>Lists!$B$33:$F$33</xm:f>
          </x14:formula1>
          <xm:sqref>C82:F82</xm:sqref>
        </x14:dataValidation>
        <x14:dataValidation type="list" showInputMessage="1" showErrorMessage="1" error="Selecteer een antwoord in het drop-down menu">
          <x14:formula1>
            <xm:f>Lists!$B$12:$H$12</xm:f>
          </x14:formula1>
          <xm:sqref>C26:F26</xm:sqref>
        </x14:dataValidation>
        <x14:dataValidation type="list" showInputMessage="1">
          <x14:formula1>
            <xm:f>Lists!$B$3:$C$3</xm:f>
          </x14:formula1>
          <xm:sqref>C566:F566 C23:F23 C27:F27 C523:F523 C78:F78 C87:F87 C106:F107 C111:F111 C142:F142 C151:F151 C156:F156 C170:F170 C242:F242 C268:F268 C282:F282 C339:F339 C352:F352 C369:F369 C384:F384 C397:F397 C453:F453</xm:sqref>
        </x14:dataValidation>
        <x14:dataValidation type="list" showInputMessage="1" showErrorMessage="1" error="Selecteer een antwoord in het drop-down menu">
          <x14:formula1>
            <xm:f>Lists!$B$4:$D$4</xm:f>
          </x14:formula1>
          <xm:sqref>C16:F16 C45:F45 C70:F74 C90:F96 C99:F103 C108:F108 C118:F136 C217:F223 C244:F244 C247:F248 C558:F558 C286:F286 C301:F301 C313:F317 C355:F355 C358:F359 C362:F366 C506:F510 C538:F538 C254:F254</xm:sqref>
        </x14:dataValidation>
        <x14:dataValidation type="list" showInputMessage="1" showErrorMessage="1" error="Selecteer een antwoord in het drop-down menu">
          <x14:formula1>
            <xm:f>Lists!$B$6:$E$6</xm:f>
          </x14:formula1>
          <xm:sqref>C20:F22 C302:F302 C540:F541 C562:F562 C255:F255</xm:sqref>
        </x14:dataValidation>
        <x14:dataValidation type="list" operator="greaterThanOrEqual" allowBlank="1" showInputMessage="1" showErrorMessage="1" errorTitle="Fout bij invoer!" error="Maak een keuze uit het drop-down menu">
          <x14:formula1>
            <xm:f>Lists!$C$4:$D$4</xm:f>
          </x14:formula1>
          <xm:sqref>E31:E42 E146:F150 E531:F535</xm:sqref>
        </x14:dataValidation>
        <x14:dataValidation type="list" operator="greaterThanOrEqual" allowBlank="1" showInputMessage="1" showErrorMessage="1" error="Selecteer een antwoord in het drop-down menu">
          <x14:formula1>
            <xm:f>Lists!$C$14:$D$14</xm:f>
          </x14:formula1>
          <xm:sqref>C48:F53 D57:F62</xm:sqref>
        </x14:dataValidation>
        <x14:dataValidation type="list" showInputMessage="1" error="Selecteer een antwoord in het drop-down menu">
          <x14:formula1>
            <xm:f>Lists!$B$3:$C$3</xm:f>
          </x14:formula1>
          <xm:sqref>C75:F75 C206:F206 C208:F208 C227:F227 C520:F520 C511:F511</xm:sqref>
        </x14:dataValidation>
        <x14:dataValidation type="list" operator="greaterThanOrEqual" allowBlank="1" showInputMessage="1" showErrorMessage="1" errorTitle="Fout bij invoer!" error="Maak een keuze uit het drop-down menu">
          <x14:formula1>
            <xm:f>Lists!$C$41:$E$41</xm:f>
          </x14:formula1>
          <xm:sqref>E140:F141</xm:sqref>
        </x14:dataValidation>
        <x14:dataValidation type="list" showInputMessage="1" showErrorMessage="1" error="Selecteer een antwoord in het drop-down menu">
          <x14:formula1>
            <xm:f>Lists!$B$41:$E$41</xm:f>
          </x14:formula1>
          <xm:sqref>C154:F155 C160:F169</xm:sqref>
        </x14:dataValidation>
        <x14:dataValidation type="list" showInputMessage="1" showErrorMessage="1" error="Selecteer een antwoord in het drop-down menu">
          <x14:formula1>
            <xm:f>Lists!$B$34:$E$34</xm:f>
          </x14:formula1>
          <xm:sqref>C175:F184</xm:sqref>
        </x14:dataValidation>
        <x14:dataValidation type="list" operator="greaterThanOrEqual" showInputMessage="1" showErrorMessage="1" error="Selecteer een antwoord in het drop-down menu">
          <x14:formula1>
            <xm:f>Lists!$B$42:$J$42</xm:f>
          </x14:formula1>
          <xm:sqref>C188:F191</xm:sqref>
        </x14:dataValidation>
        <x14:dataValidation type="list" operator="greaterThanOrEqual" showInputMessage="1" showErrorMessage="1" error="Selecteer een antwoord in het drop-down menu">
          <x14:formula1>
            <xm:f>Lists!$B$4:$D$4</xm:f>
          </x14:formula1>
          <xm:sqref>C195:F195</xm:sqref>
        </x14:dataValidation>
        <x14:dataValidation type="list" operator="greaterThanOrEqual" showInputMessage="1" showErrorMessage="1" error="Selecteer een antwoord in het drop-down menu">
          <x14:formula1>
            <xm:f>Lists!$B$43:$F$43</xm:f>
          </x14:formula1>
          <xm:sqref>C196:F199</xm:sqref>
        </x14:dataValidation>
        <x14:dataValidation type="list" operator="greaterThanOrEqual" showInputMessage="1" showErrorMessage="1" error="Selecteer een antwoord in het drop-down menu">
          <x14:formula1>
            <xm:f>Lists!$B$44:$E$44</xm:f>
          </x14:formula1>
          <xm:sqref>C200:F200</xm:sqref>
        </x14:dataValidation>
        <x14:dataValidation type="list" allowBlank="1" showInputMessage="1" showErrorMessage="1" error="Selecteer een antwoord in het drop-down menu">
          <x14:formula1>
            <xm:f>Lists!$B$35:$H$35</xm:f>
          </x14:formula1>
          <xm:sqref>C214:F214</xm:sqref>
        </x14:dataValidation>
        <x14:dataValidation type="list" showInputMessage="1" showErrorMessage="1" error="Selecteer een antwoord in het drop-down menu">
          <x14:formula1>
            <xm:f>Lists!$B$36:$F$36</xm:f>
          </x14:formula1>
          <xm:sqref>C226:F226</xm:sqref>
        </x14:dataValidation>
        <x14:dataValidation type="list" showInputMessage="1" showErrorMessage="1" error="Selecteer een antwoord in het drop-down menu">
          <x14:formula1>
            <xm:f>Lists!$B$37:$F$37</xm:f>
          </x14:formula1>
          <xm:sqref>C250:F250</xm:sqref>
        </x14:dataValidation>
        <x14:dataValidation type="list" showInputMessage="1" showErrorMessage="1" error="Selecteer een antwoord in het drop-down menu">
          <x14:formula1>
            <xm:f>Lists!$B$21:$E$21</xm:f>
          </x14:formula1>
          <xm:sqref>C259:F259</xm:sqref>
        </x14:dataValidation>
        <x14:dataValidation type="list">
          <x14:formula1>
            <xm:f>Lists!$B$3:$C$3</xm:f>
          </x14:formula1>
          <xm:sqref>C306:F306</xm:sqref>
        </x14:dataValidation>
        <x14:dataValidation type="list" showInputMessage="1" showErrorMessage="1" error="Selecteer een antwoord in het drop-down menu">
          <x14:formula1>
            <xm:f>Lists!$B$17:$E$17</xm:f>
          </x14:formula1>
          <xm:sqref>C310:F310</xm:sqref>
        </x14:dataValidation>
        <x14:dataValidation type="list" operator="greaterThanOrEqual" allowBlank="1" showInputMessage="1" showErrorMessage="1" errorTitle="Fout bij invoer!" error="Selecteer een antwoord in het drop-down menu">
          <x14:formula1>
            <xm:f>Lists!$C$4:$D$4</xm:f>
          </x14:formula1>
          <xm:sqref>E321:E326 E328:F329</xm:sqref>
        </x14:dataValidation>
        <x14:dataValidation type="list" showInputMessage="1" showErrorMessage="1" error="Selecteer een antwoord in het drop-down menu">
          <x14:formula1>
            <xm:f>Lists!$B$23:$F$23</xm:f>
          </x14:formula1>
          <xm:sqref>C344:F351</xm:sqref>
        </x14:dataValidation>
        <x14:dataValidation type="list" operator="greaterThanOrEqual" allowBlank="1" showInputMessage="1" showErrorMessage="1" error="Selecteer een antwoord in het drop-down menu">
          <x14:formula1>
            <xm:f>Lists!$C$46:$F$46</xm:f>
          </x14:formula1>
          <xm:sqref>D375:F381</xm:sqref>
        </x14:dataValidation>
        <x14:dataValidation type="list" operator="greaterThanOrEqual" allowBlank="1" showInputMessage="1" showErrorMessage="1" error="Selecteer een antwoord in het drop-down menu">
          <x14:formula1>
            <xm:f>Lists!$C$24:$G$24</xm:f>
          </x14:formula1>
          <xm:sqref>D388:F394</xm:sqref>
        </x14:dataValidation>
        <x14:dataValidation type="list" showInputMessage="1" showErrorMessage="1" error="Selecteer een antwoord in het drop-down menu">
          <x14:formula1>
            <xm:f>Lists!$B$27:$E$27</xm:f>
          </x14:formula1>
          <xm:sqref>C404:F404</xm:sqref>
        </x14:dataValidation>
        <x14:dataValidation type="list" showInputMessage="1" showErrorMessage="1" error="Selecteer een antwoord in het drop-down menu">
          <x14:formula1>
            <xm:f>Lists!$B$26:$F$26</xm:f>
          </x14:formula1>
          <xm:sqref>C408:F414 C426:F430 C476:F482</xm:sqref>
        </x14:dataValidation>
        <x14:dataValidation type="list" operator="greaterThanOrEqual" showInputMessage="1" error="Selecteer een antwoord in het drop-down menu">
          <x14:formula1>
            <xm:f>Lists!$B$3:$C$3</xm:f>
          </x14:formula1>
          <xm:sqref>C417:F423 C467:F473</xm:sqref>
        </x14:dataValidation>
        <x14:dataValidation type="list" showInputMessage="1" showErrorMessage="1" error="Selecteer een antwoord in het drop-down menu">
          <x14:formula1>
            <xm:f>Lists!$B$28:$G$28</xm:f>
          </x14:formula1>
          <xm:sqref>C445:F445 C499:F499 C502:F502 C448:F448</xm:sqref>
        </x14:dataValidation>
        <x14:dataValidation type="list" showInputMessage="1" showErrorMessage="1" error="Selecteer een antwoord in het drop-down menu">
          <x14:formula1>
            <xm:f>Lists!$B$29:$E$29</xm:f>
          </x14:formula1>
          <xm:sqref>C451:F451 C496:F496 C515:F519 C560:F560</xm:sqref>
        </x14:dataValidation>
        <x14:dataValidation type="list" operator="greaterThanOrEqual" showInputMessage="1" showErrorMessage="1" error="Vul een getal groter of gelijk aan 0 in.">
          <x14:formula1>
            <xm:f>Lists!$B$26:$F$26</xm:f>
          </x14:formula1>
          <xm:sqref>C458:F464</xm:sqref>
        </x14:dataValidation>
        <x14:dataValidation type="list" operator="greaterThanOrEqual" allowBlank="1" showInputMessage="1" showErrorMessage="1" errorTitle="Fout bij invoer!" error="Maak een keuze uit het drop-down menu">
          <x14:formula1>
            <xm:f>Lists!$B$4:$D$4</xm:f>
          </x14:formula1>
          <xm:sqref>E547:F547</xm:sqref>
        </x14:dataValidation>
        <x14:dataValidation type="list" operator="greaterThanOrEqual" allowBlank="1" showInputMessage="1" showErrorMessage="1" errorTitle="Fout bij invoer!" error="Maak een keuze uit het drop-down menu">
          <x14:formula1>
            <xm:f>Lists!$B$47:$G$47</xm:f>
          </x14:formula1>
          <xm:sqref>E548:F548</xm:sqref>
        </x14:dataValidation>
        <x14:dataValidation type="list" operator="greaterThanOrEqual" allowBlank="1" showInputMessage="1" showErrorMessage="1" errorTitle="Fout bij invoer!" error="Maak een keuze uit het drop-down menu">
          <x14:formula1>
            <xm:f>Lists!$B$48:$G$48</xm:f>
          </x14:formula1>
          <xm:sqref>E549:F549</xm:sqref>
        </x14:dataValidation>
        <x14:dataValidation type="list" operator="greaterThanOrEqual" allowBlank="1" showInputMessage="1" showErrorMessage="1" errorTitle="Fout bij invoer!" error="Maak een keuze uit het drop-down menu">
          <x14:formula1>
            <xm:f>Lists!$B$6:$E$6</xm:f>
          </x14:formula1>
          <xm:sqref>E550:F550</xm:sqref>
        </x14:dataValidation>
        <x14:dataValidation type="list" showInputMessage="1">
          <x14:formula1>
            <xm:f>Lists!$B$2</xm:f>
          </x14:formula1>
          <xm:sqref>C66:F66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2"/>
  <sheetViews>
    <sheetView topLeftCell="B1" zoomScale="80" zoomScaleNormal="80" workbookViewId="0">
      <pane ySplit="1" topLeftCell="A2" activePane="bottomLeft" state="frozen"/>
      <selection pane="bottomLeft" activeCell="B2" sqref="B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36328125" bestFit="1" customWidth="1"/>
  </cols>
  <sheetData>
    <row r="1" spans="1:7" x14ac:dyDescent="0.35">
      <c r="A1" s="157" t="s">
        <v>1457</v>
      </c>
      <c r="B1" s="157" t="s">
        <v>1459</v>
      </c>
      <c r="C1" s="157" t="s">
        <v>1458</v>
      </c>
      <c r="D1" s="157" t="s">
        <v>1460</v>
      </c>
      <c r="E1" s="157" t="s">
        <v>1461</v>
      </c>
      <c r="F1" s="157" t="s">
        <v>1462</v>
      </c>
      <c r="G1" s="157" t="s">
        <v>1463</v>
      </c>
    </row>
    <row r="2" spans="1:7" x14ac:dyDescent="0.35">
      <c r="A2" t="s">
        <v>1205</v>
      </c>
      <c r="B2" t="s">
        <v>1204</v>
      </c>
      <c r="C2" t="s">
        <v>356</v>
      </c>
      <c r="D2" t="s">
        <v>356</v>
      </c>
      <c r="E2" t="s">
        <v>356</v>
      </c>
      <c r="F2" t="s">
        <v>1464</v>
      </c>
      <c r="G2" t="s">
        <v>356</v>
      </c>
    </row>
    <row r="3" spans="1:7" x14ac:dyDescent="0.35">
      <c r="A3" t="s">
        <v>1207</v>
      </c>
      <c r="B3" t="s">
        <v>1206</v>
      </c>
      <c r="C3" t="s">
        <v>1465</v>
      </c>
      <c r="D3" t="s">
        <v>1208</v>
      </c>
      <c r="E3" t="s">
        <v>438</v>
      </c>
      <c r="F3" t="s">
        <v>1466</v>
      </c>
      <c r="G3" t="s">
        <v>1467</v>
      </c>
    </row>
    <row r="4" spans="1:7" x14ac:dyDescent="0.35">
      <c r="A4" t="s">
        <v>1210</v>
      </c>
      <c r="B4" t="s">
        <v>1209</v>
      </c>
      <c r="C4" t="s">
        <v>61</v>
      </c>
      <c r="D4" t="s">
        <v>61</v>
      </c>
      <c r="E4" t="s">
        <v>61</v>
      </c>
      <c r="F4" t="s">
        <v>61</v>
      </c>
      <c r="G4" t="s">
        <v>1468</v>
      </c>
    </row>
    <row r="5" spans="1:7" x14ac:dyDescent="0.35">
      <c r="A5" t="s">
        <v>1212</v>
      </c>
      <c r="B5" t="s">
        <v>1211</v>
      </c>
      <c r="C5" t="s">
        <v>354</v>
      </c>
      <c r="D5" t="s">
        <v>1213</v>
      </c>
      <c r="E5" t="s">
        <v>354</v>
      </c>
      <c r="F5" t="s">
        <v>1469</v>
      </c>
      <c r="G5" t="s">
        <v>1470</v>
      </c>
    </row>
    <row r="6" spans="1:7" x14ac:dyDescent="0.35">
      <c r="A6" t="s">
        <v>1215</v>
      </c>
      <c r="B6" t="s">
        <v>1214</v>
      </c>
      <c r="C6" t="s">
        <v>358</v>
      </c>
      <c r="D6" t="s">
        <v>1216</v>
      </c>
      <c r="E6" t="s">
        <v>358</v>
      </c>
      <c r="F6" t="s">
        <v>1471</v>
      </c>
      <c r="G6" t="s">
        <v>1472</v>
      </c>
    </row>
    <row r="7" spans="1:7" x14ac:dyDescent="0.35">
      <c r="A7" t="s">
        <v>1218</v>
      </c>
      <c r="B7" t="s">
        <v>1217</v>
      </c>
      <c r="C7" t="s">
        <v>357</v>
      </c>
      <c r="D7" t="s">
        <v>357</v>
      </c>
      <c r="E7" t="s">
        <v>357</v>
      </c>
      <c r="F7" t="s">
        <v>357</v>
      </c>
      <c r="G7" t="s">
        <v>357</v>
      </c>
    </row>
    <row r="8" spans="1:7" x14ac:dyDescent="0.35">
      <c r="A8" t="s">
        <v>1220</v>
      </c>
      <c r="B8" t="s">
        <v>1219</v>
      </c>
      <c r="C8" t="s">
        <v>359</v>
      </c>
      <c r="D8" t="s">
        <v>359</v>
      </c>
      <c r="E8" t="s">
        <v>359</v>
      </c>
      <c r="F8" t="s">
        <v>359</v>
      </c>
      <c r="G8" t="s">
        <v>359</v>
      </c>
    </row>
    <row r="9" spans="1:7" x14ac:dyDescent="0.35">
      <c r="A9" t="s">
        <v>1222</v>
      </c>
      <c r="B9" t="s">
        <v>1221</v>
      </c>
      <c r="C9" t="s">
        <v>360</v>
      </c>
      <c r="D9" t="s">
        <v>1223</v>
      </c>
      <c r="E9" t="s">
        <v>360</v>
      </c>
      <c r="F9" t="s">
        <v>1473</v>
      </c>
      <c r="G9" t="s">
        <v>1474</v>
      </c>
    </row>
    <row r="10" spans="1:7" x14ac:dyDescent="0.35">
      <c r="A10" t="s">
        <v>1225</v>
      </c>
      <c r="B10" t="s">
        <v>1224</v>
      </c>
      <c r="C10" t="s">
        <v>1475</v>
      </c>
      <c r="D10" t="s">
        <v>1226</v>
      </c>
      <c r="E10" t="s">
        <v>368</v>
      </c>
      <c r="F10" t="s">
        <v>1476</v>
      </c>
      <c r="G10" t="s">
        <v>1477</v>
      </c>
    </row>
    <row r="11" spans="1:7" x14ac:dyDescent="0.35">
      <c r="A11" t="s">
        <v>1228</v>
      </c>
      <c r="B11" t="s">
        <v>1227</v>
      </c>
      <c r="C11" t="s">
        <v>364</v>
      </c>
      <c r="D11" t="s">
        <v>364</v>
      </c>
      <c r="E11" t="s">
        <v>364</v>
      </c>
      <c r="F11" t="s">
        <v>1478</v>
      </c>
      <c r="G11" t="s">
        <v>364</v>
      </c>
    </row>
    <row r="12" spans="1:7" x14ac:dyDescent="0.35">
      <c r="A12" t="s">
        <v>1230</v>
      </c>
      <c r="B12" t="s">
        <v>1229</v>
      </c>
      <c r="C12" t="s">
        <v>363</v>
      </c>
      <c r="D12" t="s">
        <v>363</v>
      </c>
      <c r="E12" t="s">
        <v>363</v>
      </c>
      <c r="F12" t="s">
        <v>363</v>
      </c>
      <c r="G12" t="s">
        <v>363</v>
      </c>
    </row>
    <row r="13" spans="1:7" x14ac:dyDescent="0.35">
      <c r="A13" t="s">
        <v>1232</v>
      </c>
      <c r="B13" t="s">
        <v>1231</v>
      </c>
      <c r="C13" t="s">
        <v>370</v>
      </c>
      <c r="D13" t="s">
        <v>198</v>
      </c>
      <c r="E13" t="s">
        <v>370</v>
      </c>
      <c r="F13" t="s">
        <v>1479</v>
      </c>
      <c r="G13" t="s">
        <v>370</v>
      </c>
    </row>
    <row r="14" spans="1:7" x14ac:dyDescent="0.35">
      <c r="A14" t="s">
        <v>1234</v>
      </c>
      <c r="B14" t="s">
        <v>1233</v>
      </c>
      <c r="C14" t="s">
        <v>362</v>
      </c>
      <c r="D14" t="s">
        <v>1235</v>
      </c>
      <c r="E14" t="s">
        <v>362</v>
      </c>
      <c r="F14" t="s">
        <v>1480</v>
      </c>
      <c r="G14" t="s">
        <v>1481</v>
      </c>
    </row>
    <row r="15" spans="1:7" x14ac:dyDescent="0.35">
      <c r="A15" t="s">
        <v>1237</v>
      </c>
      <c r="B15" t="s">
        <v>1236</v>
      </c>
      <c r="C15" t="s">
        <v>367</v>
      </c>
      <c r="D15" t="s">
        <v>367</v>
      </c>
      <c r="E15" t="s">
        <v>367</v>
      </c>
      <c r="F15" t="s">
        <v>1482</v>
      </c>
      <c r="G15" t="s">
        <v>367</v>
      </c>
    </row>
    <row r="16" spans="1:7" x14ac:dyDescent="0.35">
      <c r="A16" t="s">
        <v>1239</v>
      </c>
      <c r="B16" t="s">
        <v>1238</v>
      </c>
      <c r="C16" t="s">
        <v>369</v>
      </c>
      <c r="D16" t="s">
        <v>1240</v>
      </c>
      <c r="E16" t="s">
        <v>369</v>
      </c>
      <c r="F16" t="s">
        <v>1483</v>
      </c>
      <c r="G16" t="s">
        <v>1484</v>
      </c>
    </row>
    <row r="17" spans="1:7" x14ac:dyDescent="0.35">
      <c r="A17" t="s">
        <v>1242</v>
      </c>
      <c r="B17" t="s">
        <v>1241</v>
      </c>
      <c r="C17" t="s">
        <v>361</v>
      </c>
      <c r="D17" t="s">
        <v>1243</v>
      </c>
      <c r="E17" t="s">
        <v>361</v>
      </c>
      <c r="F17" t="s">
        <v>361</v>
      </c>
      <c r="G17" t="s">
        <v>361</v>
      </c>
    </row>
    <row r="18" spans="1:7" x14ac:dyDescent="0.35">
      <c r="A18" t="s">
        <v>1245</v>
      </c>
      <c r="B18" t="s">
        <v>1244</v>
      </c>
      <c r="C18" t="s">
        <v>365</v>
      </c>
      <c r="D18" t="s">
        <v>1246</v>
      </c>
      <c r="E18" t="s">
        <v>365</v>
      </c>
      <c r="F18" t="s">
        <v>1485</v>
      </c>
      <c r="G18" t="s">
        <v>1486</v>
      </c>
    </row>
    <row r="19" spans="1:7" x14ac:dyDescent="0.35">
      <c r="A19" t="s">
        <v>1248</v>
      </c>
      <c r="B19" t="s">
        <v>1247</v>
      </c>
      <c r="C19" t="s">
        <v>366</v>
      </c>
      <c r="D19" t="s">
        <v>366</v>
      </c>
      <c r="E19" t="s">
        <v>366</v>
      </c>
      <c r="F19" t="s">
        <v>366</v>
      </c>
      <c r="G19" t="s">
        <v>366</v>
      </c>
    </row>
    <row r="20" spans="1:7" x14ac:dyDescent="0.35">
      <c r="A20" t="s">
        <v>1250</v>
      </c>
      <c r="B20" t="s">
        <v>1249</v>
      </c>
      <c r="C20" t="s">
        <v>1487</v>
      </c>
      <c r="D20" t="s">
        <v>1251</v>
      </c>
      <c r="E20" t="s">
        <v>373</v>
      </c>
      <c r="F20" t="s">
        <v>1488</v>
      </c>
      <c r="G20" t="s">
        <v>1489</v>
      </c>
    </row>
    <row r="21" spans="1:7" x14ac:dyDescent="0.35">
      <c r="A21" t="s">
        <v>1253</v>
      </c>
      <c r="B21" t="s">
        <v>1252</v>
      </c>
      <c r="C21" t="s">
        <v>1490</v>
      </c>
      <c r="D21" t="s">
        <v>1254</v>
      </c>
      <c r="E21" t="s">
        <v>1491</v>
      </c>
      <c r="F21" t="s">
        <v>1492</v>
      </c>
      <c r="G21" t="s">
        <v>1492</v>
      </c>
    </row>
    <row r="22" spans="1:7" x14ac:dyDescent="0.35">
      <c r="A22" t="s">
        <v>1256</v>
      </c>
      <c r="B22" t="s">
        <v>1255</v>
      </c>
      <c r="C22" t="s">
        <v>429</v>
      </c>
      <c r="D22" t="s">
        <v>1257</v>
      </c>
      <c r="E22" t="s">
        <v>429</v>
      </c>
      <c r="F22" t="s">
        <v>1493</v>
      </c>
      <c r="G22" t="s">
        <v>1494</v>
      </c>
    </row>
    <row r="23" spans="1:7" x14ac:dyDescent="0.35">
      <c r="A23" t="s">
        <v>1259</v>
      </c>
      <c r="B23" t="s">
        <v>1258</v>
      </c>
      <c r="C23" t="s">
        <v>396</v>
      </c>
      <c r="D23" t="s">
        <v>1260</v>
      </c>
      <c r="E23" t="s">
        <v>396</v>
      </c>
      <c r="F23" t="s">
        <v>1495</v>
      </c>
      <c r="G23" t="s">
        <v>1496</v>
      </c>
    </row>
    <row r="24" spans="1:7" x14ac:dyDescent="0.35">
      <c r="A24" t="s">
        <v>1262</v>
      </c>
      <c r="B24" t="s">
        <v>1261</v>
      </c>
      <c r="C24" t="s">
        <v>374</v>
      </c>
      <c r="D24" t="s">
        <v>374</v>
      </c>
      <c r="E24" t="s">
        <v>374</v>
      </c>
      <c r="F24" t="s">
        <v>1497</v>
      </c>
      <c r="G24" t="s">
        <v>1498</v>
      </c>
    </row>
    <row r="25" spans="1:7" x14ac:dyDescent="0.35">
      <c r="A25" t="s">
        <v>1264</v>
      </c>
      <c r="B25" t="s">
        <v>1263</v>
      </c>
      <c r="C25" t="s">
        <v>375</v>
      </c>
      <c r="D25" t="s">
        <v>375</v>
      </c>
      <c r="E25" t="s">
        <v>375</v>
      </c>
      <c r="F25" t="s">
        <v>375</v>
      </c>
      <c r="G25" t="s">
        <v>375</v>
      </c>
    </row>
    <row r="26" spans="1:7" x14ac:dyDescent="0.35">
      <c r="A26" t="s">
        <v>1266</v>
      </c>
      <c r="B26" t="s">
        <v>1265</v>
      </c>
      <c r="C26" t="s">
        <v>1267</v>
      </c>
      <c r="D26" t="s">
        <v>1267</v>
      </c>
      <c r="E26" t="s">
        <v>376</v>
      </c>
    </row>
    <row r="27" spans="1:7" x14ac:dyDescent="0.35">
      <c r="A27" t="s">
        <v>1269</v>
      </c>
      <c r="B27" t="s">
        <v>1268</v>
      </c>
      <c r="C27" t="s">
        <v>377</v>
      </c>
      <c r="D27" t="s">
        <v>377</v>
      </c>
      <c r="E27" t="s">
        <v>377</v>
      </c>
      <c r="F27" t="s">
        <v>1499</v>
      </c>
      <c r="G27" t="s">
        <v>1500</v>
      </c>
    </row>
    <row r="28" spans="1:7" x14ac:dyDescent="0.35">
      <c r="A28" t="s">
        <v>1271</v>
      </c>
      <c r="B28" t="s">
        <v>1270</v>
      </c>
      <c r="C28" t="s">
        <v>355</v>
      </c>
      <c r="D28" t="s">
        <v>1272</v>
      </c>
      <c r="E28" t="s">
        <v>355</v>
      </c>
      <c r="F28" t="s">
        <v>1501</v>
      </c>
      <c r="G28" t="s">
        <v>1502</v>
      </c>
    </row>
    <row r="29" spans="1:7" x14ac:dyDescent="0.35">
      <c r="A29" t="s">
        <v>1274</v>
      </c>
      <c r="B29" t="s">
        <v>1273</v>
      </c>
      <c r="C29" t="s">
        <v>378</v>
      </c>
      <c r="D29" t="s">
        <v>1275</v>
      </c>
      <c r="E29" t="s">
        <v>378</v>
      </c>
      <c r="F29" t="s">
        <v>1503</v>
      </c>
      <c r="G29" t="s">
        <v>1504</v>
      </c>
    </row>
    <row r="30" spans="1:7" x14ac:dyDescent="0.35">
      <c r="A30" t="s">
        <v>1277</v>
      </c>
      <c r="B30" t="s">
        <v>1276</v>
      </c>
      <c r="C30" t="s">
        <v>380</v>
      </c>
      <c r="D30" t="s">
        <v>380</v>
      </c>
      <c r="E30" t="s">
        <v>380</v>
      </c>
      <c r="F30" t="s">
        <v>1505</v>
      </c>
      <c r="G30" t="s">
        <v>1506</v>
      </c>
    </row>
    <row r="31" spans="1:7" x14ac:dyDescent="0.35">
      <c r="A31" t="s">
        <v>1279</v>
      </c>
      <c r="B31" t="s">
        <v>1278</v>
      </c>
      <c r="C31" t="s">
        <v>381</v>
      </c>
      <c r="D31" t="s">
        <v>1280</v>
      </c>
      <c r="E31" t="s">
        <v>381</v>
      </c>
      <c r="F31" t="s">
        <v>1507</v>
      </c>
      <c r="G31" t="s">
        <v>1508</v>
      </c>
    </row>
    <row r="32" spans="1:7" x14ac:dyDescent="0.35">
      <c r="A32" t="s">
        <v>1282</v>
      </c>
      <c r="B32" t="s">
        <v>1281</v>
      </c>
      <c r="C32" t="s">
        <v>385</v>
      </c>
      <c r="D32" t="s">
        <v>385</v>
      </c>
      <c r="E32" t="s">
        <v>385</v>
      </c>
      <c r="F32" t="s">
        <v>1509</v>
      </c>
      <c r="G32" t="s">
        <v>385</v>
      </c>
    </row>
    <row r="33" spans="1:7" x14ac:dyDescent="0.35">
      <c r="A33" t="s">
        <v>1284</v>
      </c>
      <c r="B33" t="s">
        <v>1283</v>
      </c>
      <c r="C33" t="s">
        <v>383</v>
      </c>
      <c r="D33" t="s">
        <v>1285</v>
      </c>
      <c r="E33" t="s">
        <v>383</v>
      </c>
      <c r="F33" t="s">
        <v>1510</v>
      </c>
      <c r="G33" t="s">
        <v>1511</v>
      </c>
    </row>
    <row r="34" spans="1:7" x14ac:dyDescent="0.35">
      <c r="A34" t="s">
        <v>1287</v>
      </c>
      <c r="B34" t="s">
        <v>1286</v>
      </c>
      <c r="C34" t="s">
        <v>386</v>
      </c>
      <c r="D34" t="s">
        <v>386</v>
      </c>
      <c r="E34" t="s">
        <v>386</v>
      </c>
    </row>
    <row r="35" spans="1:7" x14ac:dyDescent="0.35">
      <c r="A35" t="s">
        <v>1289</v>
      </c>
      <c r="B35" t="s">
        <v>1288</v>
      </c>
      <c r="C35" t="s">
        <v>384</v>
      </c>
      <c r="D35" t="s">
        <v>384</v>
      </c>
      <c r="E35" t="s">
        <v>384</v>
      </c>
      <c r="F35" t="s">
        <v>384</v>
      </c>
      <c r="G35" t="s">
        <v>384</v>
      </c>
    </row>
    <row r="36" spans="1:7" x14ac:dyDescent="0.35">
      <c r="A36" t="s">
        <v>1291</v>
      </c>
      <c r="B36" t="s">
        <v>1290</v>
      </c>
      <c r="C36" t="s">
        <v>387</v>
      </c>
      <c r="D36" t="s">
        <v>1292</v>
      </c>
      <c r="E36" t="s">
        <v>387</v>
      </c>
      <c r="F36" t="s">
        <v>1512</v>
      </c>
      <c r="G36" t="s">
        <v>1292</v>
      </c>
    </row>
    <row r="37" spans="1:7" x14ac:dyDescent="0.35">
      <c r="A37" t="s">
        <v>1294</v>
      </c>
      <c r="B37" t="s">
        <v>1293</v>
      </c>
      <c r="C37" t="s">
        <v>379</v>
      </c>
      <c r="D37" t="s">
        <v>1295</v>
      </c>
      <c r="E37" t="s">
        <v>379</v>
      </c>
      <c r="F37" t="s">
        <v>1513</v>
      </c>
      <c r="G37" t="s">
        <v>1514</v>
      </c>
    </row>
    <row r="38" spans="1:7" x14ac:dyDescent="0.35">
      <c r="A38" t="s">
        <v>1297</v>
      </c>
      <c r="B38" t="s">
        <v>1296</v>
      </c>
      <c r="C38" t="s">
        <v>388</v>
      </c>
      <c r="D38" t="s">
        <v>1298</v>
      </c>
      <c r="E38" t="s">
        <v>388</v>
      </c>
      <c r="F38" t="s">
        <v>1515</v>
      </c>
      <c r="G38" t="s">
        <v>1516</v>
      </c>
    </row>
    <row r="39" spans="1:7" x14ac:dyDescent="0.35">
      <c r="A39" t="s">
        <v>1300</v>
      </c>
      <c r="B39" t="s">
        <v>1299</v>
      </c>
      <c r="C39" t="s">
        <v>390</v>
      </c>
      <c r="D39" t="s">
        <v>390</v>
      </c>
      <c r="E39" t="s">
        <v>390</v>
      </c>
      <c r="F39" t="s">
        <v>1517</v>
      </c>
      <c r="G39" t="s">
        <v>1518</v>
      </c>
    </row>
    <row r="40" spans="1:7" x14ac:dyDescent="0.35">
      <c r="A40" t="s">
        <v>1302</v>
      </c>
      <c r="B40" t="s">
        <v>1301</v>
      </c>
      <c r="C40" t="s">
        <v>389</v>
      </c>
      <c r="D40" t="s">
        <v>1303</v>
      </c>
      <c r="E40" t="s">
        <v>389</v>
      </c>
      <c r="F40" t="s">
        <v>1303</v>
      </c>
      <c r="G40" t="s">
        <v>389</v>
      </c>
    </row>
    <row r="41" spans="1:7" x14ac:dyDescent="0.35">
      <c r="A41" t="s">
        <v>1305</v>
      </c>
      <c r="B41" t="s">
        <v>1304</v>
      </c>
      <c r="C41" t="s">
        <v>391</v>
      </c>
      <c r="D41" t="s">
        <v>199</v>
      </c>
      <c r="E41" t="s">
        <v>391</v>
      </c>
      <c r="F41" t="s">
        <v>1519</v>
      </c>
      <c r="G41" t="s">
        <v>1520</v>
      </c>
    </row>
    <row r="42" spans="1:7" x14ac:dyDescent="0.35">
      <c r="A42" t="s">
        <v>1307</v>
      </c>
      <c r="B42" t="s">
        <v>1306</v>
      </c>
      <c r="C42" t="s">
        <v>394</v>
      </c>
      <c r="D42" t="s">
        <v>1308</v>
      </c>
      <c r="E42" t="s">
        <v>394</v>
      </c>
      <c r="F42" t="s">
        <v>1521</v>
      </c>
      <c r="G42" t="s">
        <v>394</v>
      </c>
    </row>
    <row r="43" spans="1:7" x14ac:dyDescent="0.35">
      <c r="A43" t="s">
        <v>1310</v>
      </c>
      <c r="B43" t="s">
        <v>1309</v>
      </c>
      <c r="C43" t="s">
        <v>392</v>
      </c>
      <c r="D43" t="s">
        <v>392</v>
      </c>
      <c r="E43" t="s">
        <v>392</v>
      </c>
    </row>
    <row r="44" spans="1:7" x14ac:dyDescent="0.35">
      <c r="A44" t="s">
        <v>1312</v>
      </c>
      <c r="B44" t="s">
        <v>1311</v>
      </c>
      <c r="C44" t="s">
        <v>393</v>
      </c>
      <c r="D44" t="s">
        <v>393</v>
      </c>
      <c r="E44" t="s">
        <v>393</v>
      </c>
      <c r="F44" t="s">
        <v>1522</v>
      </c>
      <c r="G44" t="s">
        <v>1523</v>
      </c>
    </row>
    <row r="45" spans="1:7" x14ac:dyDescent="0.35">
      <c r="A45" t="s">
        <v>1314</v>
      </c>
      <c r="B45" t="s">
        <v>1313</v>
      </c>
      <c r="C45" t="s">
        <v>395</v>
      </c>
      <c r="D45" t="s">
        <v>1315</v>
      </c>
      <c r="E45" t="s">
        <v>395</v>
      </c>
      <c r="F45" t="s">
        <v>395</v>
      </c>
      <c r="G45" t="s">
        <v>395</v>
      </c>
    </row>
    <row r="46" spans="1:7" x14ac:dyDescent="0.35">
      <c r="A46" t="s">
        <v>1317</v>
      </c>
      <c r="B46" t="s">
        <v>1316</v>
      </c>
      <c r="C46" t="s">
        <v>43</v>
      </c>
      <c r="D46" t="s">
        <v>43</v>
      </c>
      <c r="E46" t="s">
        <v>43</v>
      </c>
      <c r="F46" t="s">
        <v>1524</v>
      </c>
      <c r="G46" t="s">
        <v>43</v>
      </c>
    </row>
    <row r="47" spans="1:7" x14ac:dyDescent="0.35">
      <c r="A47" t="s">
        <v>1319</v>
      </c>
      <c r="B47" t="s">
        <v>1318</v>
      </c>
      <c r="C47" t="s">
        <v>398</v>
      </c>
      <c r="D47" t="s">
        <v>398</v>
      </c>
      <c r="E47" t="s">
        <v>398</v>
      </c>
    </row>
    <row r="48" spans="1:7" x14ac:dyDescent="0.35">
      <c r="A48" t="s">
        <v>1321</v>
      </c>
      <c r="B48" t="s">
        <v>1320</v>
      </c>
      <c r="C48" t="s">
        <v>399</v>
      </c>
      <c r="D48" t="s">
        <v>1322</v>
      </c>
      <c r="E48" t="s">
        <v>399</v>
      </c>
      <c r="F48" t="s">
        <v>399</v>
      </c>
      <c r="G48" t="s">
        <v>399</v>
      </c>
    </row>
    <row r="49" spans="1:7" x14ac:dyDescent="0.35">
      <c r="A49" t="s">
        <v>1324</v>
      </c>
      <c r="B49" t="s">
        <v>1323</v>
      </c>
      <c r="C49" t="s">
        <v>371</v>
      </c>
      <c r="D49" t="s">
        <v>1325</v>
      </c>
      <c r="E49" t="s">
        <v>371</v>
      </c>
      <c r="F49" t="s">
        <v>1525</v>
      </c>
      <c r="G49" t="s">
        <v>1526</v>
      </c>
    </row>
    <row r="50" spans="1:7" x14ac:dyDescent="0.35">
      <c r="A50" t="s">
        <v>1327</v>
      </c>
      <c r="B50" t="s">
        <v>1326</v>
      </c>
      <c r="C50" t="s">
        <v>1527</v>
      </c>
      <c r="D50" t="s">
        <v>1328</v>
      </c>
      <c r="E50" t="s">
        <v>416</v>
      </c>
      <c r="F50" t="s">
        <v>1528</v>
      </c>
      <c r="G50" t="s">
        <v>1529</v>
      </c>
    </row>
    <row r="51" spans="1:7" x14ac:dyDescent="0.35">
      <c r="A51" t="s">
        <v>1330</v>
      </c>
      <c r="B51" t="s">
        <v>1329</v>
      </c>
      <c r="C51" t="s">
        <v>400</v>
      </c>
      <c r="D51" t="s">
        <v>1331</v>
      </c>
      <c r="E51" t="s">
        <v>400</v>
      </c>
      <c r="F51" t="s">
        <v>1530</v>
      </c>
      <c r="G51" t="s">
        <v>1531</v>
      </c>
    </row>
    <row r="52" spans="1:7" x14ac:dyDescent="0.35">
      <c r="A52" t="s">
        <v>1333</v>
      </c>
      <c r="B52" t="s">
        <v>1332</v>
      </c>
      <c r="C52" t="s">
        <v>1532</v>
      </c>
      <c r="D52" t="s">
        <v>1334</v>
      </c>
      <c r="E52" t="s">
        <v>372</v>
      </c>
      <c r="F52" t="s">
        <v>1533</v>
      </c>
      <c r="G52" t="s">
        <v>372</v>
      </c>
    </row>
    <row r="53" spans="1:7" x14ac:dyDescent="0.35">
      <c r="A53" t="s">
        <v>1336</v>
      </c>
      <c r="B53" t="s">
        <v>1335</v>
      </c>
      <c r="C53" t="s">
        <v>11</v>
      </c>
      <c r="D53" t="s">
        <v>11</v>
      </c>
      <c r="E53" t="s">
        <v>1534</v>
      </c>
      <c r="F53" t="s">
        <v>1535</v>
      </c>
      <c r="G53" t="s">
        <v>1536</v>
      </c>
    </row>
    <row r="54" spans="1:7" x14ac:dyDescent="0.35">
      <c r="A54" t="s">
        <v>1338</v>
      </c>
      <c r="B54" t="s">
        <v>1337</v>
      </c>
      <c r="C54" t="s">
        <v>402</v>
      </c>
      <c r="D54" t="s">
        <v>1339</v>
      </c>
      <c r="E54" t="s">
        <v>402</v>
      </c>
      <c r="F54" t="s">
        <v>1537</v>
      </c>
      <c r="G54" t="s">
        <v>1538</v>
      </c>
    </row>
    <row r="55" spans="1:7" x14ac:dyDescent="0.35">
      <c r="A55" t="s">
        <v>1341</v>
      </c>
      <c r="B55" t="s">
        <v>1340</v>
      </c>
      <c r="C55" t="s">
        <v>205</v>
      </c>
      <c r="D55" t="s">
        <v>205</v>
      </c>
      <c r="E55" t="s">
        <v>205</v>
      </c>
      <c r="F55" t="s">
        <v>205</v>
      </c>
      <c r="G55" t="s">
        <v>205</v>
      </c>
    </row>
    <row r="56" spans="1:7" x14ac:dyDescent="0.35">
      <c r="A56" t="s">
        <v>1343</v>
      </c>
      <c r="B56" t="s">
        <v>1342</v>
      </c>
      <c r="C56" t="s">
        <v>44</v>
      </c>
      <c r="D56" t="s">
        <v>44</v>
      </c>
      <c r="E56" t="s">
        <v>44</v>
      </c>
      <c r="F56" t="s">
        <v>44</v>
      </c>
      <c r="G56" t="s">
        <v>44</v>
      </c>
    </row>
    <row r="57" spans="1:7" x14ac:dyDescent="0.35">
      <c r="A57" t="s">
        <v>1345</v>
      </c>
      <c r="B57" t="s">
        <v>1344</v>
      </c>
      <c r="C57" t="s">
        <v>403</v>
      </c>
      <c r="D57" t="s">
        <v>403</v>
      </c>
      <c r="E57" t="s">
        <v>403</v>
      </c>
      <c r="F57" t="s">
        <v>1539</v>
      </c>
      <c r="G57" t="s">
        <v>403</v>
      </c>
    </row>
    <row r="58" spans="1:7" x14ac:dyDescent="0.35">
      <c r="A58" t="s">
        <v>1347</v>
      </c>
      <c r="B58" t="s">
        <v>1346</v>
      </c>
      <c r="C58" t="s">
        <v>405</v>
      </c>
      <c r="D58" t="s">
        <v>201</v>
      </c>
      <c r="E58" t="s">
        <v>405</v>
      </c>
      <c r="F58" t="s">
        <v>405</v>
      </c>
      <c r="G58" t="s">
        <v>1540</v>
      </c>
    </row>
    <row r="59" spans="1:7" x14ac:dyDescent="0.35">
      <c r="A59" t="s">
        <v>1349</v>
      </c>
      <c r="B59" t="s">
        <v>1348</v>
      </c>
      <c r="C59" t="s">
        <v>401</v>
      </c>
      <c r="D59" t="s">
        <v>200</v>
      </c>
      <c r="E59" t="s">
        <v>401</v>
      </c>
      <c r="F59" t="s">
        <v>1541</v>
      </c>
      <c r="G59" t="s">
        <v>1542</v>
      </c>
    </row>
    <row r="60" spans="1:7" x14ac:dyDescent="0.35">
      <c r="A60" t="s">
        <v>1351</v>
      </c>
      <c r="B60" t="s">
        <v>1350</v>
      </c>
      <c r="C60" t="s">
        <v>404</v>
      </c>
      <c r="D60" t="s">
        <v>1352</v>
      </c>
      <c r="E60" t="s">
        <v>404</v>
      </c>
      <c r="F60" t="s">
        <v>1543</v>
      </c>
      <c r="G60" t="s">
        <v>1544</v>
      </c>
    </row>
    <row r="61" spans="1:7" x14ac:dyDescent="0.35">
      <c r="A61" t="s">
        <v>1354</v>
      </c>
      <c r="B61" t="s">
        <v>1353</v>
      </c>
      <c r="C61" t="s">
        <v>408</v>
      </c>
      <c r="D61" t="s">
        <v>1355</v>
      </c>
      <c r="E61" t="s">
        <v>408</v>
      </c>
      <c r="F61" t="s">
        <v>1545</v>
      </c>
      <c r="G61" t="s">
        <v>1546</v>
      </c>
    </row>
    <row r="62" spans="1:7" x14ac:dyDescent="0.35">
      <c r="A62" t="s">
        <v>1357</v>
      </c>
      <c r="B62" t="s">
        <v>1356</v>
      </c>
      <c r="C62" t="s">
        <v>411</v>
      </c>
      <c r="D62" t="s">
        <v>411</v>
      </c>
      <c r="E62" t="s">
        <v>411</v>
      </c>
      <c r="F62" t="s">
        <v>411</v>
      </c>
      <c r="G62" t="s">
        <v>411</v>
      </c>
    </row>
    <row r="63" spans="1:7" x14ac:dyDescent="0.35">
      <c r="A63" t="s">
        <v>1359</v>
      </c>
      <c r="B63" t="s">
        <v>1358</v>
      </c>
      <c r="C63" t="s">
        <v>410</v>
      </c>
      <c r="D63" t="s">
        <v>1360</v>
      </c>
      <c r="E63" t="s">
        <v>410</v>
      </c>
      <c r="F63" t="s">
        <v>1547</v>
      </c>
      <c r="G63" t="s">
        <v>410</v>
      </c>
    </row>
    <row r="64" spans="1:7" x14ac:dyDescent="0.35">
      <c r="A64" t="s">
        <v>1362</v>
      </c>
      <c r="B64" t="s">
        <v>1361</v>
      </c>
      <c r="C64" t="s">
        <v>1548</v>
      </c>
      <c r="D64" t="s">
        <v>1363</v>
      </c>
      <c r="E64" t="s">
        <v>409</v>
      </c>
      <c r="F64" t="s">
        <v>1549</v>
      </c>
      <c r="G64" t="s">
        <v>409</v>
      </c>
    </row>
    <row r="65" spans="1:7" x14ac:dyDescent="0.35">
      <c r="A65" t="s">
        <v>1365</v>
      </c>
      <c r="B65" t="s">
        <v>1364</v>
      </c>
      <c r="C65" t="s">
        <v>1550</v>
      </c>
      <c r="D65" t="s">
        <v>1366</v>
      </c>
      <c r="E65" t="s">
        <v>406</v>
      </c>
      <c r="F65" t="s">
        <v>1551</v>
      </c>
      <c r="G65" t="s">
        <v>1552</v>
      </c>
    </row>
    <row r="66" spans="1:7" x14ac:dyDescent="0.35">
      <c r="A66" t="s">
        <v>1368</v>
      </c>
      <c r="B66" t="s">
        <v>1367</v>
      </c>
      <c r="C66" t="s">
        <v>407</v>
      </c>
      <c r="D66" t="s">
        <v>407</v>
      </c>
      <c r="E66" t="s">
        <v>407</v>
      </c>
      <c r="F66" t="s">
        <v>407</v>
      </c>
      <c r="G66" t="s">
        <v>407</v>
      </c>
    </row>
    <row r="67" spans="1:7" x14ac:dyDescent="0.35">
      <c r="A67" t="s">
        <v>1370</v>
      </c>
      <c r="B67" t="s">
        <v>1369</v>
      </c>
      <c r="C67" t="s">
        <v>413</v>
      </c>
      <c r="D67" t="s">
        <v>413</v>
      </c>
      <c r="E67" t="s">
        <v>413</v>
      </c>
      <c r="F67" t="s">
        <v>1553</v>
      </c>
      <c r="G67" t="s">
        <v>1554</v>
      </c>
    </row>
    <row r="68" spans="1:7" x14ac:dyDescent="0.35">
      <c r="A68" t="s">
        <v>1372</v>
      </c>
      <c r="B68" t="s">
        <v>1371</v>
      </c>
      <c r="C68" t="s">
        <v>202</v>
      </c>
      <c r="D68" t="s">
        <v>202</v>
      </c>
      <c r="E68" t="s">
        <v>202</v>
      </c>
      <c r="F68" t="s">
        <v>1555</v>
      </c>
      <c r="G68" t="s">
        <v>202</v>
      </c>
    </row>
    <row r="69" spans="1:7" x14ac:dyDescent="0.35">
      <c r="A69" t="s">
        <v>1374</v>
      </c>
      <c r="B69" t="s">
        <v>1373</v>
      </c>
      <c r="C69" t="s">
        <v>1375</v>
      </c>
      <c r="D69" t="s">
        <v>1375</v>
      </c>
      <c r="E69" t="s">
        <v>1375</v>
      </c>
      <c r="F69" t="s">
        <v>1556</v>
      </c>
      <c r="G69" t="s">
        <v>1375</v>
      </c>
    </row>
    <row r="70" spans="1:7" x14ac:dyDescent="0.35">
      <c r="A70" t="s">
        <v>1377</v>
      </c>
      <c r="B70" t="s">
        <v>1376</v>
      </c>
      <c r="C70" t="s">
        <v>412</v>
      </c>
      <c r="D70" t="s">
        <v>412</v>
      </c>
      <c r="E70" t="s">
        <v>412</v>
      </c>
      <c r="F70" t="s">
        <v>412</v>
      </c>
      <c r="G70" t="s">
        <v>1557</v>
      </c>
    </row>
    <row r="71" spans="1:7" x14ac:dyDescent="0.35">
      <c r="A71" t="s">
        <v>1379</v>
      </c>
      <c r="B71" t="s">
        <v>1378</v>
      </c>
      <c r="C71" t="s">
        <v>415</v>
      </c>
      <c r="D71" t="s">
        <v>415</v>
      </c>
      <c r="E71" t="s">
        <v>415</v>
      </c>
      <c r="F71" t="s">
        <v>1558</v>
      </c>
      <c r="G71" t="s">
        <v>415</v>
      </c>
    </row>
    <row r="72" spans="1:7" x14ac:dyDescent="0.35">
      <c r="A72" t="s">
        <v>1381</v>
      </c>
      <c r="B72" t="s">
        <v>1380</v>
      </c>
      <c r="C72" t="s">
        <v>414</v>
      </c>
      <c r="D72" t="s">
        <v>414</v>
      </c>
      <c r="E72" t="s">
        <v>414</v>
      </c>
      <c r="F72" t="s">
        <v>1559</v>
      </c>
      <c r="G72" t="s">
        <v>414</v>
      </c>
    </row>
    <row r="73" spans="1:7" x14ac:dyDescent="0.35">
      <c r="A73" t="s">
        <v>1383</v>
      </c>
      <c r="B73" t="s">
        <v>1382</v>
      </c>
      <c r="C73" t="s">
        <v>419</v>
      </c>
      <c r="D73" t="s">
        <v>419</v>
      </c>
      <c r="E73" t="s">
        <v>419</v>
      </c>
      <c r="F73" t="s">
        <v>419</v>
      </c>
      <c r="G73" t="s">
        <v>419</v>
      </c>
    </row>
    <row r="74" spans="1:7" x14ac:dyDescent="0.35">
      <c r="A74" t="s">
        <v>1385</v>
      </c>
      <c r="B74" t="s">
        <v>1384</v>
      </c>
      <c r="C74" t="s">
        <v>420</v>
      </c>
      <c r="D74" t="s">
        <v>1386</v>
      </c>
      <c r="E74" t="s">
        <v>420</v>
      </c>
      <c r="F74" t="s">
        <v>1560</v>
      </c>
      <c r="G74" t="s">
        <v>1561</v>
      </c>
    </row>
    <row r="75" spans="1:7" x14ac:dyDescent="0.35">
      <c r="A75" t="s">
        <v>1388</v>
      </c>
      <c r="B75" t="s">
        <v>1387</v>
      </c>
      <c r="C75" t="s">
        <v>1562</v>
      </c>
      <c r="D75" t="s">
        <v>1389</v>
      </c>
      <c r="E75" t="s">
        <v>382</v>
      </c>
      <c r="F75" t="s">
        <v>382</v>
      </c>
      <c r="G75" t="s">
        <v>1563</v>
      </c>
    </row>
    <row r="76" spans="1:7" x14ac:dyDescent="0.35">
      <c r="A76" t="s">
        <v>1391</v>
      </c>
      <c r="B76" t="s">
        <v>1390</v>
      </c>
      <c r="C76" t="s">
        <v>348</v>
      </c>
      <c r="D76" t="s">
        <v>348</v>
      </c>
      <c r="E76" t="s">
        <v>348</v>
      </c>
      <c r="F76" t="s">
        <v>348</v>
      </c>
      <c r="G76" t="s">
        <v>348</v>
      </c>
    </row>
    <row r="77" spans="1:7" x14ac:dyDescent="0.35">
      <c r="A77" t="s">
        <v>1393</v>
      </c>
      <c r="B77" t="s">
        <v>1392</v>
      </c>
      <c r="C77" t="s">
        <v>422</v>
      </c>
      <c r="D77" t="s">
        <v>203</v>
      </c>
      <c r="E77" t="s">
        <v>422</v>
      </c>
      <c r="F77" t="s">
        <v>1564</v>
      </c>
      <c r="G77" t="s">
        <v>1565</v>
      </c>
    </row>
    <row r="78" spans="1:7" x14ac:dyDescent="0.35">
      <c r="A78" t="s">
        <v>1395</v>
      </c>
      <c r="B78" t="s">
        <v>1394</v>
      </c>
      <c r="C78" t="s">
        <v>421</v>
      </c>
      <c r="D78" t="s">
        <v>421</v>
      </c>
      <c r="E78" t="s">
        <v>421</v>
      </c>
      <c r="F78" t="s">
        <v>421</v>
      </c>
      <c r="G78" t="s">
        <v>421</v>
      </c>
    </row>
    <row r="79" spans="1:7" x14ac:dyDescent="0.35">
      <c r="A79" t="s">
        <v>1397</v>
      </c>
      <c r="B79" t="s">
        <v>1396</v>
      </c>
      <c r="C79" t="s">
        <v>423</v>
      </c>
      <c r="D79" t="s">
        <v>204</v>
      </c>
      <c r="E79" t="s">
        <v>423</v>
      </c>
      <c r="F79" t="s">
        <v>1566</v>
      </c>
      <c r="G79" t="s">
        <v>423</v>
      </c>
    </row>
    <row r="80" spans="1:7" x14ac:dyDescent="0.35">
      <c r="A80" t="s">
        <v>1399</v>
      </c>
      <c r="B80" t="s">
        <v>1398</v>
      </c>
      <c r="C80" t="s">
        <v>425</v>
      </c>
      <c r="D80" t="s">
        <v>1400</v>
      </c>
      <c r="E80" t="s">
        <v>425</v>
      </c>
      <c r="F80" t="s">
        <v>1567</v>
      </c>
      <c r="G80" t="s">
        <v>1568</v>
      </c>
    </row>
    <row r="81" spans="1:7" x14ac:dyDescent="0.35">
      <c r="A81" t="s">
        <v>1402</v>
      </c>
      <c r="B81" t="s">
        <v>1401</v>
      </c>
      <c r="C81" t="s">
        <v>1569</v>
      </c>
      <c r="D81" t="s">
        <v>1403</v>
      </c>
      <c r="E81" t="s">
        <v>1570</v>
      </c>
      <c r="F81" t="s">
        <v>1571</v>
      </c>
      <c r="G81" t="s">
        <v>1572</v>
      </c>
    </row>
    <row r="82" spans="1:7" x14ac:dyDescent="0.35">
      <c r="A82" t="s">
        <v>1405</v>
      </c>
      <c r="B82" t="s">
        <v>1404</v>
      </c>
      <c r="C82" t="s">
        <v>424</v>
      </c>
      <c r="D82" t="s">
        <v>1406</v>
      </c>
      <c r="E82" t="s">
        <v>424</v>
      </c>
      <c r="F82" t="s">
        <v>1573</v>
      </c>
      <c r="G82" t="s">
        <v>1574</v>
      </c>
    </row>
    <row r="83" spans="1:7" x14ac:dyDescent="0.35">
      <c r="A83" t="s">
        <v>1408</v>
      </c>
      <c r="B83" t="s">
        <v>1407</v>
      </c>
      <c r="C83" t="s">
        <v>426</v>
      </c>
      <c r="D83" t="s">
        <v>1409</v>
      </c>
      <c r="E83" t="s">
        <v>426</v>
      </c>
      <c r="F83" t="s">
        <v>1575</v>
      </c>
      <c r="G83" t="s">
        <v>1576</v>
      </c>
    </row>
    <row r="84" spans="1:7" x14ac:dyDescent="0.35">
      <c r="A84" t="s">
        <v>1411</v>
      </c>
      <c r="B84" t="s">
        <v>1410</v>
      </c>
      <c r="C84" t="s">
        <v>427</v>
      </c>
      <c r="D84" t="s">
        <v>1412</v>
      </c>
      <c r="E84" t="s">
        <v>427</v>
      </c>
      <c r="F84" t="s">
        <v>1577</v>
      </c>
      <c r="G84" t="s">
        <v>427</v>
      </c>
    </row>
    <row r="85" spans="1:7" x14ac:dyDescent="0.35">
      <c r="A85" t="s">
        <v>1414</v>
      </c>
      <c r="B85" t="s">
        <v>1413</v>
      </c>
      <c r="C85" t="s">
        <v>428</v>
      </c>
      <c r="D85" t="s">
        <v>428</v>
      </c>
      <c r="E85" t="s">
        <v>428</v>
      </c>
      <c r="F85" t="s">
        <v>428</v>
      </c>
      <c r="G85" t="s">
        <v>428</v>
      </c>
    </row>
    <row r="86" spans="1:7" x14ac:dyDescent="0.35">
      <c r="A86" t="s">
        <v>1416</v>
      </c>
      <c r="B86" t="s">
        <v>1415</v>
      </c>
      <c r="C86" t="s">
        <v>442</v>
      </c>
      <c r="D86" t="s">
        <v>1417</v>
      </c>
      <c r="E86" t="s">
        <v>442</v>
      </c>
      <c r="F86" t="s">
        <v>1578</v>
      </c>
      <c r="G86" t="s">
        <v>442</v>
      </c>
    </row>
    <row r="87" spans="1:7" x14ac:dyDescent="0.35">
      <c r="A87" t="s">
        <v>1419</v>
      </c>
      <c r="B87" t="s">
        <v>1418</v>
      </c>
      <c r="C87" t="s">
        <v>430</v>
      </c>
      <c r="D87" t="s">
        <v>1420</v>
      </c>
      <c r="E87" t="s">
        <v>430</v>
      </c>
      <c r="F87" t="s">
        <v>1579</v>
      </c>
      <c r="G87" t="s">
        <v>1580</v>
      </c>
    </row>
    <row r="88" spans="1:7" x14ac:dyDescent="0.35">
      <c r="A88" t="s">
        <v>1422</v>
      </c>
      <c r="B88" t="s">
        <v>1421</v>
      </c>
      <c r="C88" t="s">
        <v>432</v>
      </c>
      <c r="D88" t="s">
        <v>432</v>
      </c>
      <c r="E88" t="s">
        <v>432</v>
      </c>
      <c r="F88" t="s">
        <v>1581</v>
      </c>
      <c r="G88" t="s">
        <v>1582</v>
      </c>
    </row>
    <row r="89" spans="1:7" x14ac:dyDescent="0.35">
      <c r="A89" t="s">
        <v>1424</v>
      </c>
      <c r="B89" t="s">
        <v>1423</v>
      </c>
      <c r="C89" t="s">
        <v>435</v>
      </c>
      <c r="D89" t="s">
        <v>435</v>
      </c>
      <c r="E89" t="s">
        <v>435</v>
      </c>
      <c r="F89" t="s">
        <v>1583</v>
      </c>
      <c r="G89" t="s">
        <v>435</v>
      </c>
    </row>
    <row r="90" spans="1:7" x14ac:dyDescent="0.35">
      <c r="A90" t="s">
        <v>1426</v>
      </c>
      <c r="B90" t="s">
        <v>1425</v>
      </c>
      <c r="C90" t="s">
        <v>433</v>
      </c>
      <c r="D90" t="s">
        <v>1427</v>
      </c>
      <c r="E90" t="s">
        <v>433</v>
      </c>
      <c r="F90" t="s">
        <v>1584</v>
      </c>
      <c r="G90" t="s">
        <v>1585</v>
      </c>
    </row>
    <row r="91" spans="1:7" x14ac:dyDescent="0.35">
      <c r="A91" t="s">
        <v>1429</v>
      </c>
      <c r="B91" t="s">
        <v>1428</v>
      </c>
      <c r="C91" t="s">
        <v>434</v>
      </c>
      <c r="D91" t="s">
        <v>1430</v>
      </c>
      <c r="E91" t="s">
        <v>434</v>
      </c>
      <c r="F91" t="s">
        <v>1586</v>
      </c>
      <c r="G91" t="s">
        <v>1587</v>
      </c>
    </row>
    <row r="92" spans="1:7" x14ac:dyDescent="0.35">
      <c r="A92" t="s">
        <v>1432</v>
      </c>
      <c r="B92" t="s">
        <v>1431</v>
      </c>
      <c r="C92" t="s">
        <v>1588</v>
      </c>
      <c r="D92" t="s">
        <v>431</v>
      </c>
      <c r="E92" t="s">
        <v>431</v>
      </c>
      <c r="F92" t="s">
        <v>1589</v>
      </c>
      <c r="G92" t="s">
        <v>1590</v>
      </c>
    </row>
    <row r="93" spans="1:7" x14ac:dyDescent="0.35">
      <c r="A93" t="s">
        <v>1434</v>
      </c>
      <c r="B93" t="s">
        <v>1433</v>
      </c>
      <c r="C93" t="s">
        <v>417</v>
      </c>
      <c r="D93" t="s">
        <v>1435</v>
      </c>
      <c r="E93" t="s">
        <v>417</v>
      </c>
      <c r="F93" t="s">
        <v>417</v>
      </c>
      <c r="G93" t="s">
        <v>1591</v>
      </c>
    </row>
    <row r="94" spans="1:7" x14ac:dyDescent="0.35">
      <c r="A94" t="s">
        <v>1437</v>
      </c>
      <c r="B94" t="s">
        <v>1436</v>
      </c>
      <c r="C94" t="s">
        <v>436</v>
      </c>
      <c r="D94" t="s">
        <v>436</v>
      </c>
      <c r="E94" t="s">
        <v>436</v>
      </c>
      <c r="F94" t="s">
        <v>1592</v>
      </c>
      <c r="G94" t="s">
        <v>436</v>
      </c>
    </row>
    <row r="95" spans="1:7" x14ac:dyDescent="0.35">
      <c r="A95" t="s">
        <v>1439</v>
      </c>
      <c r="B95" t="s">
        <v>1438</v>
      </c>
      <c r="C95" t="s">
        <v>437</v>
      </c>
      <c r="D95" t="s">
        <v>437</v>
      </c>
      <c r="E95" t="s">
        <v>437</v>
      </c>
      <c r="F95" t="s">
        <v>437</v>
      </c>
      <c r="G95" t="s">
        <v>1593</v>
      </c>
    </row>
    <row r="96" spans="1:7" x14ac:dyDescent="0.35">
      <c r="A96" t="s">
        <v>1441</v>
      </c>
      <c r="B96" t="s">
        <v>1440</v>
      </c>
      <c r="C96" t="s">
        <v>418</v>
      </c>
      <c r="D96" t="s">
        <v>1442</v>
      </c>
      <c r="E96" t="s">
        <v>418</v>
      </c>
      <c r="F96" t="s">
        <v>1594</v>
      </c>
      <c r="G96" t="s">
        <v>1595</v>
      </c>
    </row>
    <row r="97" spans="1:7" x14ac:dyDescent="0.35">
      <c r="A97" t="s">
        <v>1444</v>
      </c>
      <c r="B97" t="s">
        <v>1443</v>
      </c>
      <c r="C97" t="s">
        <v>439</v>
      </c>
      <c r="D97" t="s">
        <v>439</v>
      </c>
      <c r="E97" t="s">
        <v>439</v>
      </c>
      <c r="F97" t="s">
        <v>439</v>
      </c>
      <c r="G97" t="s">
        <v>439</v>
      </c>
    </row>
    <row r="98" spans="1:7" x14ac:dyDescent="0.35">
      <c r="A98" t="s">
        <v>1446</v>
      </c>
      <c r="B98" t="s">
        <v>1445</v>
      </c>
      <c r="C98" t="s">
        <v>1596</v>
      </c>
      <c r="D98" t="s">
        <v>1447</v>
      </c>
      <c r="E98" t="s">
        <v>1596</v>
      </c>
      <c r="F98" t="s">
        <v>1597</v>
      </c>
    </row>
    <row r="99" spans="1:7" x14ac:dyDescent="0.35">
      <c r="A99" t="s">
        <v>1449</v>
      </c>
      <c r="B99" t="s">
        <v>1448</v>
      </c>
      <c r="C99" t="s">
        <v>440</v>
      </c>
      <c r="D99" t="s">
        <v>440</v>
      </c>
      <c r="E99" t="s">
        <v>440</v>
      </c>
      <c r="F99" t="s">
        <v>1598</v>
      </c>
      <c r="G99" t="s">
        <v>1599</v>
      </c>
    </row>
    <row r="100" spans="1:7" x14ac:dyDescent="0.35">
      <c r="A100" t="s">
        <v>1451</v>
      </c>
      <c r="B100" t="s">
        <v>1450</v>
      </c>
      <c r="C100" t="s">
        <v>45</v>
      </c>
      <c r="D100" t="s">
        <v>45</v>
      </c>
      <c r="E100" t="s">
        <v>45</v>
      </c>
      <c r="F100" t="s">
        <v>45</v>
      </c>
      <c r="G100" t="s">
        <v>45</v>
      </c>
    </row>
    <row r="101" spans="1:7" x14ac:dyDescent="0.35">
      <c r="A101" t="s">
        <v>1453</v>
      </c>
      <c r="B101" t="s">
        <v>1452</v>
      </c>
      <c r="C101" t="s">
        <v>397</v>
      </c>
      <c r="D101" t="s">
        <v>1454</v>
      </c>
      <c r="E101" t="s">
        <v>397</v>
      </c>
      <c r="F101" t="s">
        <v>1600</v>
      </c>
      <c r="G101" t="s">
        <v>1601</v>
      </c>
    </row>
    <row r="102" spans="1:7" x14ac:dyDescent="0.35">
      <c r="A102" t="s">
        <v>1456</v>
      </c>
      <c r="B102" t="s">
        <v>1455</v>
      </c>
      <c r="C102" t="s">
        <v>441</v>
      </c>
      <c r="D102" t="s">
        <v>441</v>
      </c>
      <c r="E102" t="s">
        <v>441</v>
      </c>
      <c r="F102" t="s">
        <v>441</v>
      </c>
      <c r="G102" t="s">
        <v>441</v>
      </c>
    </row>
  </sheetData>
  <sheetProtection password="E481" sheet="1" formatCells="0" formatColumns="0" formatRows="0" insertColumns="0" insertRows="0" insertHyperlinks="0" deleteColumns="0" deleteRows="0" sort="0" autoFilter="0" pivotTables="0"/>
  <sortState ref="A2:F102">
    <sortCondition ref="A2:A10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workbookViewId="0">
      <selection activeCell="D4" sqref="D4"/>
    </sheetView>
  </sheetViews>
  <sheetFormatPr defaultColWidth="9.1796875" defaultRowHeight="11.5" x14ac:dyDescent="0.25"/>
  <cols>
    <col min="1" max="1" width="9.1796875" style="177"/>
    <col min="2" max="2" width="37.453125" style="170" customWidth="1"/>
    <col min="3" max="3" width="1.7265625" style="179" customWidth="1"/>
    <col min="4" max="4" width="104.1796875" style="171" bestFit="1" customWidth="1"/>
    <col min="5" max="11" width="9.1796875" style="179"/>
    <col min="12" max="16384" width="9.1796875" style="177"/>
  </cols>
  <sheetData>
    <row r="1" spans="2:11" s="168" customFormat="1" ht="27" customHeight="1" x14ac:dyDescent="0.25">
      <c r="B1" s="169" t="s">
        <v>1711</v>
      </c>
      <c r="C1" s="170"/>
      <c r="D1" s="171"/>
      <c r="E1" s="170"/>
      <c r="F1" s="170"/>
      <c r="G1" s="170"/>
      <c r="H1" s="170"/>
      <c r="I1" s="170"/>
      <c r="J1" s="170"/>
      <c r="K1" s="170"/>
    </row>
    <row r="2" spans="2:11" s="168" customFormat="1" x14ac:dyDescent="0.25">
      <c r="B2" s="170"/>
      <c r="C2" s="170"/>
      <c r="D2" s="171"/>
      <c r="E2" s="170"/>
      <c r="F2" s="170"/>
      <c r="G2" s="170"/>
      <c r="H2" s="170"/>
      <c r="I2" s="170"/>
      <c r="J2" s="170"/>
      <c r="K2" s="170"/>
    </row>
    <row r="3" spans="2:11" s="171" customFormat="1" x14ac:dyDescent="0.35"/>
    <row r="4" spans="2:11" s="168" customFormat="1" x14ac:dyDescent="0.25">
      <c r="B4" s="170" t="s">
        <v>1162</v>
      </c>
      <c r="C4" s="170" t="s">
        <v>1161</v>
      </c>
      <c r="D4" s="172" t="s">
        <v>1163</v>
      </c>
      <c r="E4" s="170"/>
      <c r="F4" s="170"/>
      <c r="G4" s="170"/>
      <c r="H4" s="170"/>
      <c r="I4" s="170"/>
      <c r="J4" s="170"/>
      <c r="K4" s="170"/>
    </row>
    <row r="5" spans="2:11" s="168" customFormat="1" x14ac:dyDescent="0.25">
      <c r="B5" s="170"/>
      <c r="C5" s="170"/>
      <c r="D5" s="172"/>
      <c r="E5" s="170"/>
      <c r="F5" s="170"/>
      <c r="G5" s="170"/>
      <c r="H5" s="170"/>
      <c r="I5" s="170"/>
      <c r="J5" s="170"/>
      <c r="K5" s="170"/>
    </row>
    <row r="6" spans="2:11" s="168" customFormat="1" x14ac:dyDescent="0.25">
      <c r="B6" s="170"/>
      <c r="C6" s="170"/>
      <c r="D6" s="172"/>
      <c r="E6" s="170"/>
      <c r="F6" s="170"/>
      <c r="G6" s="170"/>
      <c r="H6" s="170"/>
      <c r="I6" s="170"/>
      <c r="J6" s="170"/>
      <c r="K6" s="170"/>
    </row>
    <row r="7" spans="2:11" s="171" customFormat="1" ht="46" x14ac:dyDescent="0.35">
      <c r="B7" s="171" t="s">
        <v>1164</v>
      </c>
      <c r="C7" s="171" t="s">
        <v>1161</v>
      </c>
      <c r="D7" s="171" t="s">
        <v>1165</v>
      </c>
    </row>
    <row r="8" spans="2:11" s="171" customFormat="1" x14ac:dyDescent="0.35"/>
    <row r="9" spans="2:11" s="171" customFormat="1" x14ac:dyDescent="0.35"/>
    <row r="10" spans="2:11" s="171" customFormat="1" ht="57.5" x14ac:dyDescent="0.35">
      <c r="B10" s="171" t="s">
        <v>1166</v>
      </c>
      <c r="C10" s="171" t="s">
        <v>1161</v>
      </c>
      <c r="D10" s="171" t="s">
        <v>1167</v>
      </c>
    </row>
    <row r="11" spans="2:11" s="171" customFormat="1" x14ac:dyDescent="0.35"/>
    <row r="12" spans="2:11" s="171" customFormat="1" x14ac:dyDescent="0.35"/>
    <row r="13" spans="2:11" s="171" customFormat="1" ht="80.5" x14ac:dyDescent="0.35">
      <c r="B13" s="171" t="s">
        <v>1168</v>
      </c>
      <c r="C13" s="171" t="s">
        <v>1161</v>
      </c>
      <c r="D13" s="171" t="s">
        <v>1169</v>
      </c>
    </row>
    <row r="14" spans="2:11" s="171" customFormat="1" x14ac:dyDescent="0.35"/>
    <row r="15" spans="2:11" s="171" customFormat="1" x14ac:dyDescent="0.35"/>
    <row r="16" spans="2:11" s="171" customFormat="1" ht="46" x14ac:dyDescent="0.35">
      <c r="B16" s="171" t="s">
        <v>1170</v>
      </c>
      <c r="C16" s="171" t="s">
        <v>1161</v>
      </c>
      <c r="D16" s="171" t="s">
        <v>1171</v>
      </c>
    </row>
    <row r="17" spans="1:4" s="171" customFormat="1" x14ac:dyDescent="0.35"/>
    <row r="18" spans="1:4" s="171" customFormat="1" x14ac:dyDescent="0.25">
      <c r="A18" s="168"/>
      <c r="B18" s="170" t="s">
        <v>1172</v>
      </c>
      <c r="C18" s="170" t="s">
        <v>1161</v>
      </c>
      <c r="D18" s="171" t="s">
        <v>1173</v>
      </c>
    </row>
    <row r="19" spans="1:4" s="171" customFormat="1" x14ac:dyDescent="0.35"/>
    <row r="20" spans="1:4" s="171" customFormat="1" ht="57.5" x14ac:dyDescent="0.35">
      <c r="B20" s="171" t="s">
        <v>1174</v>
      </c>
      <c r="C20" s="171" t="s">
        <v>1161</v>
      </c>
      <c r="D20" s="171" t="s">
        <v>1175</v>
      </c>
    </row>
    <row r="21" spans="1:4" s="171" customFormat="1" x14ac:dyDescent="0.35"/>
    <row r="22" spans="1:4" s="171" customFormat="1" x14ac:dyDescent="0.35"/>
    <row r="23" spans="1:4" s="172" customFormat="1" ht="23" x14ac:dyDescent="0.35">
      <c r="B23" s="172" t="s">
        <v>1176</v>
      </c>
      <c r="C23" s="172" t="s">
        <v>1161</v>
      </c>
      <c r="D23" s="172" t="s">
        <v>1177</v>
      </c>
    </row>
    <row r="24" spans="1:4" s="172" customFormat="1" x14ac:dyDescent="0.35"/>
    <row r="25" spans="1:4" s="171" customFormat="1" x14ac:dyDescent="0.35"/>
    <row r="26" spans="1:4" s="171" customFormat="1" x14ac:dyDescent="0.35">
      <c r="B26" s="171" t="s">
        <v>1178</v>
      </c>
      <c r="C26" s="171" t="s">
        <v>1161</v>
      </c>
      <c r="D26" s="172" t="s">
        <v>1179</v>
      </c>
    </row>
    <row r="27" spans="1:4" s="172" customFormat="1" x14ac:dyDescent="0.35"/>
    <row r="28" spans="1:4" s="171" customFormat="1" x14ac:dyDescent="0.35"/>
    <row r="29" spans="1:4" s="173" customFormat="1" ht="57.5" x14ac:dyDescent="0.35">
      <c r="B29" s="171" t="s">
        <v>1180</v>
      </c>
      <c r="C29" s="171" t="s">
        <v>1161</v>
      </c>
      <c r="D29" s="172" t="s">
        <v>1181</v>
      </c>
    </row>
    <row r="30" spans="1:4" s="171" customFormat="1" x14ac:dyDescent="0.35"/>
    <row r="31" spans="1:4" s="171" customFormat="1" x14ac:dyDescent="0.35"/>
    <row r="32" spans="1:4" s="171" customFormat="1" ht="23" x14ac:dyDescent="0.35">
      <c r="B32" s="171" t="s">
        <v>1182</v>
      </c>
      <c r="C32" s="171" t="s">
        <v>1161</v>
      </c>
      <c r="D32" s="172" t="s">
        <v>1183</v>
      </c>
    </row>
    <row r="33" spans="1:11" s="172" customFormat="1" x14ac:dyDescent="0.35">
      <c r="D33" s="174"/>
    </row>
    <row r="34" spans="1:11" s="171" customFormat="1" x14ac:dyDescent="0.35"/>
    <row r="35" spans="1:11" s="172" customFormat="1" ht="115" x14ac:dyDescent="0.35">
      <c r="B35" s="172" t="s">
        <v>1184</v>
      </c>
      <c r="C35" s="172" t="s">
        <v>1161</v>
      </c>
      <c r="D35" s="174" t="s">
        <v>1185</v>
      </c>
    </row>
    <row r="36" spans="1:11" s="172" customFormat="1" x14ac:dyDescent="0.35"/>
    <row r="37" spans="1:11" s="172" customFormat="1" x14ac:dyDescent="0.35"/>
    <row r="38" spans="1:11" s="172" customFormat="1" ht="23" x14ac:dyDescent="0.35">
      <c r="B38" s="172" t="s">
        <v>1186</v>
      </c>
      <c r="C38" s="172" t="s">
        <v>1161</v>
      </c>
      <c r="D38" s="172" t="s">
        <v>1187</v>
      </c>
    </row>
    <row r="39" spans="1:11" s="171" customFormat="1" x14ac:dyDescent="0.35">
      <c r="D39" s="172"/>
    </row>
    <row r="40" spans="1:11" s="168" customFormat="1" x14ac:dyDescent="0.25">
      <c r="B40" s="170"/>
      <c r="C40" s="170"/>
      <c r="D40" s="171"/>
      <c r="E40" s="170"/>
      <c r="F40" s="170"/>
      <c r="G40" s="170"/>
      <c r="H40" s="170"/>
      <c r="I40" s="170"/>
      <c r="J40" s="170"/>
      <c r="K40" s="170"/>
    </row>
    <row r="41" spans="1:11" s="168" customFormat="1" ht="23" x14ac:dyDescent="0.25">
      <c r="B41" s="170" t="s">
        <v>1188</v>
      </c>
      <c r="C41" s="170" t="s">
        <v>1161</v>
      </c>
      <c r="D41" s="171" t="s">
        <v>1189</v>
      </c>
      <c r="E41" s="170"/>
      <c r="F41" s="170"/>
      <c r="G41" s="170"/>
      <c r="H41" s="170"/>
      <c r="I41" s="170"/>
      <c r="J41" s="170"/>
      <c r="K41" s="170"/>
    </row>
    <row r="42" spans="1:11" s="171" customFormat="1" x14ac:dyDescent="0.35"/>
    <row r="43" spans="1:11" s="171" customFormat="1" x14ac:dyDescent="0.35"/>
    <row r="44" spans="1:11" s="172" customFormat="1" x14ac:dyDescent="0.35">
      <c r="B44" s="172" t="s">
        <v>1190</v>
      </c>
      <c r="C44" s="172" t="s">
        <v>1161</v>
      </c>
      <c r="D44" s="172" t="s">
        <v>1191</v>
      </c>
    </row>
    <row r="45" spans="1:11" s="175" customFormat="1" x14ac:dyDescent="0.35">
      <c r="B45" s="171"/>
      <c r="D45" s="171"/>
    </row>
    <row r="46" spans="1:11" s="176" customFormat="1" ht="23" x14ac:dyDescent="0.35">
      <c r="B46" s="172" t="s">
        <v>1192</v>
      </c>
      <c r="C46" s="172" t="s">
        <v>1161</v>
      </c>
      <c r="D46" s="172" t="s">
        <v>1193</v>
      </c>
    </row>
    <row r="47" spans="1:11" s="172" customFormat="1" x14ac:dyDescent="0.35"/>
    <row r="48" spans="1:11" s="172" customFormat="1" x14ac:dyDescent="0.25">
      <c r="A48" s="177"/>
      <c r="B48" s="178" t="s">
        <v>1194</v>
      </c>
      <c r="C48" s="179" t="s">
        <v>1161</v>
      </c>
      <c r="D48" s="171" t="s">
        <v>1195</v>
      </c>
    </row>
    <row r="49" spans="2:11" s="171" customFormat="1" x14ac:dyDescent="0.35"/>
    <row r="50" spans="2:11" s="171" customFormat="1" ht="34.5" x14ac:dyDescent="0.35">
      <c r="B50" s="171" t="s">
        <v>1196</v>
      </c>
      <c r="C50" s="171" t="s">
        <v>1161</v>
      </c>
      <c r="D50" s="171" t="s">
        <v>1197</v>
      </c>
    </row>
    <row r="51" spans="2:11" s="171" customFormat="1" x14ac:dyDescent="0.35"/>
    <row r="52" spans="2:11" s="171" customFormat="1" x14ac:dyDescent="0.35"/>
    <row r="53" spans="2:11" s="171" customFormat="1" x14ac:dyDescent="0.35">
      <c r="B53" s="171" t="s">
        <v>1198</v>
      </c>
      <c r="C53" s="171" t="s">
        <v>1161</v>
      </c>
      <c r="D53" s="180" t="s">
        <v>1199</v>
      </c>
    </row>
    <row r="54" spans="2:11" s="171" customFormat="1" x14ac:dyDescent="0.35">
      <c r="D54" s="180"/>
    </row>
    <row r="55" spans="2:11" s="171" customFormat="1" x14ac:dyDescent="0.35"/>
    <row r="56" spans="2:11" s="171" customFormat="1" ht="23" x14ac:dyDescent="0.35">
      <c r="B56" s="171" t="s">
        <v>1200</v>
      </c>
      <c r="C56" s="171" t="s">
        <v>1161</v>
      </c>
      <c r="D56" s="171" t="s">
        <v>1201</v>
      </c>
    </row>
    <row r="57" spans="2:11" s="168" customFormat="1" x14ac:dyDescent="0.25">
      <c r="B57" s="178"/>
      <c r="C57" s="170"/>
      <c r="D57" s="171"/>
      <c r="E57" s="170"/>
      <c r="F57" s="170"/>
      <c r="G57" s="170"/>
      <c r="H57" s="170"/>
      <c r="I57" s="170"/>
      <c r="J57" s="170"/>
      <c r="K57" s="170"/>
    </row>
    <row r="58" spans="2:11" s="168" customFormat="1" x14ac:dyDescent="0.25">
      <c r="B58" s="178" t="s">
        <v>1202</v>
      </c>
      <c r="C58" s="170" t="s">
        <v>1161</v>
      </c>
      <c r="D58" s="171" t="s">
        <v>1709</v>
      </c>
      <c r="E58" s="170"/>
      <c r="F58" s="170"/>
      <c r="G58" s="170"/>
      <c r="H58" s="170"/>
      <c r="I58" s="170"/>
      <c r="J58" s="170"/>
      <c r="K58" s="170"/>
    </row>
    <row r="59" spans="2:11" s="168" customFormat="1" x14ac:dyDescent="0.25">
      <c r="B59" s="178"/>
      <c r="C59" s="170"/>
      <c r="D59" s="171"/>
      <c r="E59" s="170"/>
      <c r="F59" s="170"/>
      <c r="G59" s="170"/>
      <c r="H59" s="170"/>
      <c r="I59" s="170"/>
      <c r="J59" s="170"/>
      <c r="K59" s="170"/>
    </row>
    <row r="60" spans="2:11" s="168" customFormat="1" ht="14.5" x14ac:dyDescent="0.35">
      <c r="B60" s="178" t="s">
        <v>1203</v>
      </c>
      <c r="C60" s="170" t="s">
        <v>1161</v>
      </c>
      <c r="D60" s="181" t="s">
        <v>1710</v>
      </c>
      <c r="E60" s="170"/>
      <c r="F60" s="170"/>
      <c r="G60" s="170"/>
      <c r="H60" s="170"/>
      <c r="I60" s="170"/>
      <c r="J60" s="170"/>
      <c r="K60" s="170"/>
    </row>
    <row r="61" spans="2:11" s="168" customFormat="1" x14ac:dyDescent="0.25">
      <c r="B61" s="178"/>
      <c r="C61" s="170"/>
      <c r="D61" s="171"/>
      <c r="E61" s="170"/>
      <c r="F61" s="170"/>
      <c r="G61" s="170"/>
      <c r="H61" s="170"/>
      <c r="I61" s="170"/>
      <c r="J61" s="170"/>
      <c r="K61" s="170"/>
    </row>
    <row r="62" spans="2:11" x14ac:dyDescent="0.25">
      <c r="B62" s="178"/>
    </row>
  </sheetData>
  <sheetProtection password="E481" sheet="1" formatCells="0" formatColumns="0" formatRows="0" insertColumns="0" insertRows="0" insertHyperlinks="0" deleteColumns="0" deleteRows="0" sort="0" autoFilter="0" pivotTables="0"/>
  <hyperlinks>
    <hyperlink ref="D60" r:id="rId1"/>
  </hyperlinks>
  <pageMargins left="0.7" right="0.7" top="0.75" bottom="0.75" header="0.3" footer="0.3"/>
  <pageSetup paperSize="9" scale="69"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48"/>
  <sheetViews>
    <sheetView topLeftCell="A11" zoomScale="80" zoomScaleNormal="80" workbookViewId="0">
      <selection activeCell="G35" sqref="G35"/>
    </sheetView>
  </sheetViews>
  <sheetFormatPr defaultColWidth="8.81640625" defaultRowHeight="14.5" x14ac:dyDescent="0.35"/>
  <cols>
    <col min="1" max="1" width="35" style="73" customWidth="1"/>
    <col min="2" max="7" width="31.1796875" style="73" customWidth="1"/>
    <col min="8" max="8" width="58.26953125" style="73" bestFit="1" customWidth="1"/>
    <col min="9" max="9" width="58.26953125" style="73" customWidth="1"/>
    <col min="10" max="10" width="58.26953125" style="73" bestFit="1" customWidth="1"/>
    <col min="11" max="11" width="24.54296875" style="73" bestFit="1" customWidth="1"/>
    <col min="12" max="12" width="26.7265625" style="73" bestFit="1" customWidth="1"/>
    <col min="13" max="13" width="26.7265625" style="73" customWidth="1"/>
    <col min="14" max="14" width="66.26953125" style="73" bestFit="1" customWidth="1"/>
    <col min="15" max="15" width="28.81640625" style="73" bestFit="1" customWidth="1"/>
    <col min="16" max="16" width="25.1796875" style="73" bestFit="1" customWidth="1"/>
    <col min="17" max="19" width="24.54296875" style="73" bestFit="1" customWidth="1"/>
    <col min="20" max="20" width="24.54296875" style="73" customWidth="1"/>
    <col min="21" max="21" width="16.453125" style="73" customWidth="1"/>
    <col min="22" max="22" width="27.1796875" style="73" customWidth="1"/>
    <col min="23" max="27" width="26" style="73" customWidth="1"/>
    <col min="28" max="28" width="37.54296875" style="73" bestFit="1" customWidth="1"/>
    <col min="29" max="29" width="58.26953125" style="73" bestFit="1" customWidth="1"/>
    <col min="30" max="30" width="24.54296875" style="74" customWidth="1"/>
    <col min="31" max="16384" width="8.81640625" style="74"/>
  </cols>
  <sheetData>
    <row r="1" spans="1:29" x14ac:dyDescent="0.35">
      <c r="A1" s="72" t="s">
        <v>241</v>
      </c>
    </row>
    <row r="2" spans="1:29" x14ac:dyDescent="0.35">
      <c r="A2" s="72" t="s">
        <v>215</v>
      </c>
      <c r="B2" s="75" t="s">
        <v>40</v>
      </c>
      <c r="C2" s="71"/>
      <c r="D2" s="75"/>
      <c r="E2" s="71"/>
      <c r="F2" s="75"/>
      <c r="G2" s="71"/>
    </row>
    <row r="3" spans="1:29" x14ac:dyDescent="0.35">
      <c r="A3" s="72" t="s">
        <v>216</v>
      </c>
      <c r="B3" s="75" t="s">
        <v>40</v>
      </c>
      <c r="C3" s="71" t="s">
        <v>30</v>
      </c>
      <c r="D3" s="75"/>
      <c r="E3" s="71"/>
      <c r="F3" s="75"/>
      <c r="G3" s="71"/>
    </row>
    <row r="4" spans="1:29" x14ac:dyDescent="0.35">
      <c r="A4" s="72" t="s">
        <v>217</v>
      </c>
      <c r="B4" s="75" t="s">
        <v>2</v>
      </c>
      <c r="C4" s="71" t="s">
        <v>9</v>
      </c>
      <c r="D4" s="75" t="s">
        <v>10</v>
      </c>
      <c r="E4" s="71"/>
      <c r="F4" s="75"/>
      <c r="G4" s="71"/>
    </row>
    <row r="5" spans="1:29" x14ac:dyDescent="0.35">
      <c r="A5" s="72" t="s">
        <v>218</v>
      </c>
      <c r="B5" s="75" t="s">
        <v>2</v>
      </c>
      <c r="C5" s="71" t="s">
        <v>9</v>
      </c>
      <c r="D5" s="75" t="s">
        <v>10</v>
      </c>
      <c r="E5" s="71" t="s">
        <v>183</v>
      </c>
      <c r="F5" s="75"/>
      <c r="G5" s="71"/>
    </row>
    <row r="6" spans="1:29" x14ac:dyDescent="0.35">
      <c r="A6" s="76"/>
      <c r="B6" s="75" t="s">
        <v>2</v>
      </c>
      <c r="C6" s="71" t="s">
        <v>9</v>
      </c>
      <c r="D6" s="75" t="s">
        <v>10</v>
      </c>
      <c r="E6" s="71" t="s">
        <v>30</v>
      </c>
      <c r="F6" s="75"/>
      <c r="G6" s="71"/>
      <c r="H6" s="74"/>
      <c r="I6" s="74"/>
      <c r="J6" s="74"/>
      <c r="K6" s="74"/>
      <c r="L6" s="74"/>
      <c r="M6" s="74"/>
      <c r="N6" s="74"/>
      <c r="O6" s="74"/>
      <c r="P6" s="74"/>
      <c r="Q6" s="74"/>
      <c r="R6" s="74"/>
      <c r="S6" s="74"/>
      <c r="T6" s="74"/>
      <c r="U6" s="74"/>
      <c r="V6" s="74"/>
      <c r="W6" s="74"/>
      <c r="X6" s="74"/>
      <c r="Y6" s="74"/>
      <c r="Z6" s="74"/>
      <c r="AA6" s="74"/>
      <c r="AB6" s="74"/>
      <c r="AC6" s="74"/>
    </row>
    <row r="7" spans="1:29" x14ac:dyDescent="0.35">
      <c r="A7" s="72" t="s">
        <v>260</v>
      </c>
      <c r="B7" s="74"/>
      <c r="C7" s="74"/>
      <c r="D7" s="74"/>
      <c r="E7" s="74"/>
      <c r="F7" s="74"/>
      <c r="G7" s="74"/>
    </row>
    <row r="8" spans="1:29" x14ac:dyDescent="0.35">
      <c r="A8" s="72" t="s">
        <v>281</v>
      </c>
      <c r="B8" s="75" t="s">
        <v>2</v>
      </c>
      <c r="C8" s="71" t="s">
        <v>9</v>
      </c>
      <c r="D8" s="75" t="s">
        <v>10</v>
      </c>
      <c r="E8" s="71" t="s">
        <v>30</v>
      </c>
      <c r="F8" s="75"/>
      <c r="G8" s="71"/>
    </row>
    <row r="9" spans="1:29" x14ac:dyDescent="0.35">
      <c r="A9" s="72" t="s">
        <v>280</v>
      </c>
      <c r="B9" s="75" t="s">
        <v>2</v>
      </c>
      <c r="C9" s="71" t="s">
        <v>238</v>
      </c>
      <c r="D9" s="75" t="s">
        <v>239</v>
      </c>
      <c r="E9" s="71" t="s">
        <v>240</v>
      </c>
      <c r="F9" s="75"/>
      <c r="G9" s="71"/>
    </row>
    <row r="10" spans="1:29" x14ac:dyDescent="0.35">
      <c r="A10" s="72" t="s">
        <v>279</v>
      </c>
      <c r="B10" s="75" t="s">
        <v>2</v>
      </c>
      <c r="C10" s="71" t="s">
        <v>246</v>
      </c>
      <c r="D10" s="75" t="s">
        <v>343</v>
      </c>
      <c r="E10" s="71" t="s">
        <v>247</v>
      </c>
      <c r="F10" s="75"/>
      <c r="G10" s="71"/>
    </row>
    <row r="11" spans="1:29" x14ac:dyDescent="0.35">
      <c r="A11" s="72" t="s">
        <v>282</v>
      </c>
      <c r="B11" s="75" t="s">
        <v>2</v>
      </c>
      <c r="C11" s="71" t="s">
        <v>184</v>
      </c>
      <c r="D11" s="75" t="s">
        <v>185</v>
      </c>
      <c r="E11" s="71" t="s">
        <v>186</v>
      </c>
      <c r="F11" s="75"/>
      <c r="G11" s="71"/>
    </row>
    <row r="12" spans="1:29" x14ac:dyDescent="0.35">
      <c r="A12" s="72" t="s">
        <v>283</v>
      </c>
      <c r="B12" s="103" t="s">
        <v>2</v>
      </c>
      <c r="C12" s="104" t="s">
        <v>139</v>
      </c>
      <c r="D12" s="103" t="s">
        <v>154</v>
      </c>
      <c r="E12" s="104" t="s">
        <v>481</v>
      </c>
      <c r="F12" s="103" t="s">
        <v>1747</v>
      </c>
      <c r="G12" s="104" t="s">
        <v>1748</v>
      </c>
      <c r="H12" s="103" t="s">
        <v>1749</v>
      </c>
    </row>
    <row r="13" spans="1:29" x14ac:dyDescent="0.35">
      <c r="A13" s="72" t="s">
        <v>284</v>
      </c>
      <c r="B13" s="75" t="s">
        <v>2</v>
      </c>
      <c r="C13" s="71" t="s">
        <v>139</v>
      </c>
      <c r="D13" s="75" t="s">
        <v>154</v>
      </c>
      <c r="E13" s="71" t="s">
        <v>168</v>
      </c>
      <c r="F13" s="75" t="s">
        <v>30</v>
      </c>
      <c r="G13" s="71"/>
    </row>
    <row r="14" spans="1:29" x14ac:dyDescent="0.35">
      <c r="A14" s="72" t="s">
        <v>287</v>
      </c>
      <c r="B14" s="75"/>
      <c r="C14" s="71" t="s">
        <v>84</v>
      </c>
      <c r="D14" s="75" t="s">
        <v>152</v>
      </c>
      <c r="E14" s="71"/>
      <c r="F14" s="75"/>
      <c r="G14" s="71" t="s">
        <v>183</v>
      </c>
    </row>
    <row r="15" spans="1:29" x14ac:dyDescent="0.35">
      <c r="A15" s="72" t="s">
        <v>298</v>
      </c>
      <c r="B15" s="75" t="s">
        <v>2</v>
      </c>
      <c r="C15" s="71" t="s">
        <v>140</v>
      </c>
      <c r="D15" s="75" t="s">
        <v>155</v>
      </c>
      <c r="E15" s="71" t="s">
        <v>169</v>
      </c>
      <c r="F15" s="75" t="s">
        <v>177</v>
      </c>
      <c r="G15" s="71"/>
    </row>
    <row r="16" spans="1:29" x14ac:dyDescent="0.35">
      <c r="A16" s="72" t="s">
        <v>299</v>
      </c>
      <c r="B16" s="75" t="s">
        <v>2</v>
      </c>
      <c r="C16" s="71" t="s">
        <v>138</v>
      </c>
      <c r="D16" s="75" t="s">
        <v>153</v>
      </c>
      <c r="E16" s="71" t="s">
        <v>10</v>
      </c>
      <c r="F16" s="75"/>
      <c r="G16" s="71"/>
    </row>
    <row r="17" spans="1:30" x14ac:dyDescent="0.35">
      <c r="A17" s="72" t="s">
        <v>347</v>
      </c>
      <c r="B17" s="75" t="s">
        <v>2</v>
      </c>
      <c r="C17" s="71" t="s">
        <v>141</v>
      </c>
      <c r="D17" s="75" t="s">
        <v>156</v>
      </c>
      <c r="E17" s="71" t="s">
        <v>10</v>
      </c>
      <c r="F17" s="75"/>
      <c r="G17" s="71" t="s">
        <v>168</v>
      </c>
    </row>
    <row r="18" spans="1:30" x14ac:dyDescent="0.35">
      <c r="A18" s="72" t="s">
        <v>305</v>
      </c>
      <c r="B18" s="75" t="s">
        <v>2</v>
      </c>
      <c r="C18" s="71" t="s">
        <v>142</v>
      </c>
      <c r="D18" s="75" t="s">
        <v>157</v>
      </c>
      <c r="E18" s="71" t="s">
        <v>170</v>
      </c>
      <c r="F18" s="75" t="s">
        <v>154</v>
      </c>
      <c r="G18" s="71"/>
    </row>
    <row r="19" spans="1:30" x14ac:dyDescent="0.35">
      <c r="A19" s="72" t="s">
        <v>309</v>
      </c>
      <c r="B19" s="75" t="s">
        <v>2</v>
      </c>
      <c r="C19" s="71" t="s">
        <v>143</v>
      </c>
      <c r="D19" s="75" t="s">
        <v>158</v>
      </c>
      <c r="E19" s="71" t="s">
        <v>10</v>
      </c>
      <c r="F19" s="75"/>
      <c r="G19" s="71"/>
    </row>
    <row r="20" spans="1:30" x14ac:dyDescent="0.35">
      <c r="A20" s="72" t="s">
        <v>312</v>
      </c>
      <c r="B20" s="75" t="s">
        <v>2</v>
      </c>
      <c r="C20" s="71" t="s">
        <v>106</v>
      </c>
      <c r="D20" s="75" t="s">
        <v>107</v>
      </c>
      <c r="E20" s="71" t="s">
        <v>171</v>
      </c>
      <c r="F20" s="75" t="s">
        <v>178</v>
      </c>
      <c r="G20" s="71"/>
    </row>
    <row r="21" spans="1:30" x14ac:dyDescent="0.35">
      <c r="A21" s="72" t="s">
        <v>313</v>
      </c>
      <c r="B21" s="75" t="s">
        <v>2</v>
      </c>
      <c r="C21" s="71" t="s">
        <v>144</v>
      </c>
      <c r="D21" s="75" t="s">
        <v>159</v>
      </c>
      <c r="E21" s="71" t="s">
        <v>10</v>
      </c>
      <c r="F21" s="75"/>
      <c r="G21" s="71"/>
    </row>
    <row r="22" spans="1:30" x14ac:dyDescent="0.35">
      <c r="A22" s="72" t="s">
        <v>314</v>
      </c>
      <c r="B22" s="75" t="s">
        <v>2</v>
      </c>
      <c r="C22" s="71" t="s">
        <v>145</v>
      </c>
      <c r="D22" s="75" t="s">
        <v>160</v>
      </c>
      <c r="E22" s="71" t="s">
        <v>719</v>
      </c>
      <c r="F22" s="75" t="s">
        <v>179</v>
      </c>
      <c r="G22" s="71"/>
    </row>
    <row r="23" spans="1:30" x14ac:dyDescent="0.35">
      <c r="A23" s="72" t="s">
        <v>319</v>
      </c>
      <c r="B23" s="75" t="s">
        <v>2</v>
      </c>
      <c r="C23" s="71" t="s">
        <v>10</v>
      </c>
      <c r="D23" s="75" t="s">
        <v>161</v>
      </c>
      <c r="E23" s="71" t="s">
        <v>172</v>
      </c>
      <c r="F23" s="75" t="s">
        <v>180</v>
      </c>
      <c r="G23" s="71" t="s">
        <v>30</v>
      </c>
    </row>
    <row r="24" spans="1:30" x14ac:dyDescent="0.35">
      <c r="A24" s="72" t="s">
        <v>327</v>
      </c>
      <c r="B24" s="75" t="s">
        <v>2</v>
      </c>
      <c r="C24" s="71" t="s">
        <v>146</v>
      </c>
      <c r="D24" s="75" t="s">
        <v>162</v>
      </c>
      <c r="E24" s="71" t="s">
        <v>173</v>
      </c>
      <c r="F24" s="75" t="s">
        <v>181</v>
      </c>
      <c r="G24" s="71" t="s">
        <v>30</v>
      </c>
    </row>
    <row r="25" spans="1:30" x14ac:dyDescent="0.35">
      <c r="A25" s="72" t="s">
        <v>345</v>
      </c>
      <c r="B25" s="75" t="s">
        <v>2</v>
      </c>
      <c r="C25" s="71" t="s">
        <v>147</v>
      </c>
      <c r="D25" s="75" t="s">
        <v>163</v>
      </c>
      <c r="E25" s="71" t="s">
        <v>174</v>
      </c>
      <c r="F25" s="75" t="s">
        <v>10</v>
      </c>
      <c r="G25" s="71"/>
    </row>
    <row r="26" spans="1:30" x14ac:dyDescent="0.35">
      <c r="A26" s="72" t="s">
        <v>346</v>
      </c>
      <c r="B26" s="75" t="s">
        <v>2</v>
      </c>
      <c r="C26" s="71" t="s">
        <v>148</v>
      </c>
      <c r="D26" s="75" t="s">
        <v>164</v>
      </c>
      <c r="E26" s="71" t="s">
        <v>175</v>
      </c>
      <c r="F26" s="75" t="s">
        <v>10</v>
      </c>
      <c r="G26" s="71"/>
    </row>
    <row r="27" spans="1:30" x14ac:dyDescent="0.35">
      <c r="A27" s="72" t="s">
        <v>333</v>
      </c>
      <c r="B27" s="75" t="s">
        <v>2</v>
      </c>
      <c r="C27" s="71" t="s">
        <v>149</v>
      </c>
      <c r="D27" s="75" t="s">
        <v>165</v>
      </c>
      <c r="E27" s="71" t="s">
        <v>176</v>
      </c>
      <c r="F27" s="75"/>
      <c r="G27" s="71"/>
    </row>
    <row r="28" spans="1:30" x14ac:dyDescent="0.35">
      <c r="A28" s="72" t="s">
        <v>1114</v>
      </c>
      <c r="B28" s="75" t="s">
        <v>2</v>
      </c>
      <c r="C28" s="71" t="s">
        <v>150</v>
      </c>
      <c r="D28" s="75" t="s">
        <v>166</v>
      </c>
      <c r="E28" s="71" t="s">
        <v>1115</v>
      </c>
      <c r="F28" s="75" t="s">
        <v>1116</v>
      </c>
      <c r="G28" s="71" t="s">
        <v>182</v>
      </c>
    </row>
    <row r="29" spans="1:30" x14ac:dyDescent="0.35">
      <c r="A29" s="72" t="s">
        <v>344</v>
      </c>
      <c r="B29" s="75" t="s">
        <v>2</v>
      </c>
      <c r="C29" s="71" t="s">
        <v>9</v>
      </c>
      <c r="D29" s="75" t="s">
        <v>10</v>
      </c>
      <c r="E29" s="104" t="s">
        <v>1113</v>
      </c>
      <c r="F29" s="75"/>
      <c r="G29" s="71"/>
    </row>
    <row r="30" spans="1:30" x14ac:dyDescent="0.35">
      <c r="A30" s="72" t="s">
        <v>340</v>
      </c>
      <c r="B30" s="75" t="s">
        <v>2</v>
      </c>
      <c r="C30" s="71" t="s">
        <v>151</v>
      </c>
      <c r="D30" s="75" t="s">
        <v>167</v>
      </c>
      <c r="E30" s="71" t="s">
        <v>108</v>
      </c>
      <c r="F30" s="75"/>
    </row>
    <row r="31" spans="1:30" x14ac:dyDescent="0.35">
      <c r="A31" s="72" t="s">
        <v>287</v>
      </c>
      <c r="B31" s="103" t="s">
        <v>2</v>
      </c>
      <c r="C31" s="104" t="s">
        <v>139</v>
      </c>
      <c r="D31" s="103" t="s">
        <v>154</v>
      </c>
      <c r="E31" s="104" t="s">
        <v>481</v>
      </c>
      <c r="F31" s="103" t="s">
        <v>126</v>
      </c>
      <c r="G31" s="104" t="s">
        <v>30</v>
      </c>
    </row>
    <row r="32" spans="1:30" s="95" customFormat="1" x14ac:dyDescent="0.35">
      <c r="A32" s="106"/>
      <c r="B32" s="103" t="s">
        <v>2</v>
      </c>
      <c r="C32" s="104" t="s">
        <v>483</v>
      </c>
      <c r="D32" s="103" t="s">
        <v>484</v>
      </c>
      <c r="E32" s="104" t="s">
        <v>485</v>
      </c>
      <c r="F32" s="103" t="s">
        <v>486</v>
      </c>
      <c r="G32" s="104" t="s">
        <v>126</v>
      </c>
      <c r="O32" s="95" t="s">
        <v>487</v>
      </c>
      <c r="AD32" s="95" t="s">
        <v>486</v>
      </c>
    </row>
    <row r="33" spans="1:15" customFormat="1" x14ac:dyDescent="0.35">
      <c r="A33" s="72"/>
      <c r="B33" s="103" t="s">
        <v>2</v>
      </c>
      <c r="C33" s="104" t="s">
        <v>487</v>
      </c>
      <c r="D33" s="103" t="s">
        <v>488</v>
      </c>
      <c r="E33" s="104" t="s">
        <v>489</v>
      </c>
      <c r="F33" s="103" t="s">
        <v>490</v>
      </c>
      <c r="G33" s="104"/>
      <c r="O33" t="s">
        <v>489</v>
      </c>
    </row>
    <row r="34" spans="1:15" x14ac:dyDescent="0.35">
      <c r="B34" s="103" t="s">
        <v>2</v>
      </c>
      <c r="C34" s="104" t="s">
        <v>141</v>
      </c>
      <c r="D34" s="103" t="s">
        <v>156</v>
      </c>
      <c r="E34" s="104" t="s">
        <v>10</v>
      </c>
      <c r="F34" s="103" t="s">
        <v>30</v>
      </c>
      <c r="G34" s="104"/>
    </row>
    <row r="35" spans="1:15" x14ac:dyDescent="0.35">
      <c r="B35" s="103" t="s">
        <v>2</v>
      </c>
      <c r="C35" s="104" t="s">
        <v>139</v>
      </c>
      <c r="D35" s="103" t="s">
        <v>154</v>
      </c>
      <c r="E35" s="104" t="s">
        <v>481</v>
      </c>
      <c r="F35" s="103" t="s">
        <v>506</v>
      </c>
      <c r="G35" s="104" t="s">
        <v>126</v>
      </c>
      <c r="H35" s="103" t="s">
        <v>30</v>
      </c>
    </row>
    <row r="36" spans="1:15" x14ac:dyDescent="0.35">
      <c r="B36" s="103" t="s">
        <v>2</v>
      </c>
      <c r="C36" s="104" t="s">
        <v>143</v>
      </c>
      <c r="D36" s="103" t="s">
        <v>158</v>
      </c>
      <c r="E36" s="104" t="s">
        <v>513</v>
      </c>
      <c r="F36" s="103" t="s">
        <v>514</v>
      </c>
    </row>
    <row r="37" spans="1:15" x14ac:dyDescent="0.35">
      <c r="B37" s="103" t="s">
        <v>2</v>
      </c>
      <c r="C37" s="104" t="s">
        <v>518</v>
      </c>
      <c r="D37" s="103" t="s">
        <v>519</v>
      </c>
      <c r="E37" s="104" t="s">
        <v>520</v>
      </c>
      <c r="F37" s="103" t="s">
        <v>10</v>
      </c>
    </row>
    <row r="38" spans="1:15" x14ac:dyDescent="0.35">
      <c r="B38" s="103" t="s">
        <v>2</v>
      </c>
      <c r="C38" s="104" t="s">
        <v>108</v>
      </c>
      <c r="D38" s="103" t="s">
        <v>636</v>
      </c>
      <c r="E38" s="104" t="s">
        <v>637</v>
      </c>
      <c r="F38" s="103" t="s">
        <v>638</v>
      </c>
    </row>
    <row r="39" spans="1:15" x14ac:dyDescent="0.35">
      <c r="B39" s="103" t="s">
        <v>2</v>
      </c>
      <c r="C39" s="104" t="s">
        <v>710</v>
      </c>
      <c r="D39" s="103" t="s">
        <v>709</v>
      </c>
      <c r="E39" s="104" t="s">
        <v>708</v>
      </c>
      <c r="F39" s="103" t="s">
        <v>707</v>
      </c>
    </row>
    <row r="40" spans="1:15" customFormat="1" ht="43.5" x14ac:dyDescent="0.35">
      <c r="A40" s="72" t="s">
        <v>298</v>
      </c>
      <c r="B40" s="103" t="s">
        <v>2</v>
      </c>
      <c r="C40" s="134" t="s">
        <v>1093</v>
      </c>
      <c r="D40" s="135" t="s">
        <v>1094</v>
      </c>
      <c r="E40" s="134" t="s">
        <v>1095</v>
      </c>
      <c r="F40" s="135" t="s">
        <v>1096</v>
      </c>
      <c r="G40" s="134" t="s">
        <v>1097</v>
      </c>
      <c r="H40" s="103" t="s">
        <v>126</v>
      </c>
    </row>
    <row r="41" spans="1:15" customFormat="1" x14ac:dyDescent="0.35">
      <c r="A41" s="148"/>
      <c r="B41" s="75" t="s">
        <v>2</v>
      </c>
      <c r="C41" s="71" t="s">
        <v>9</v>
      </c>
      <c r="D41" s="75" t="s">
        <v>10</v>
      </c>
      <c r="E41" s="71" t="s">
        <v>1098</v>
      </c>
      <c r="F41" s="149"/>
      <c r="G41" s="149"/>
    </row>
    <row r="42" spans="1:15" customFormat="1" x14ac:dyDescent="0.35">
      <c r="A42" s="150"/>
      <c r="B42" s="103" t="s">
        <v>2</v>
      </c>
      <c r="C42" s="104" t="s">
        <v>142</v>
      </c>
      <c r="D42" s="103" t="s">
        <v>1099</v>
      </c>
      <c r="E42" s="104" t="s">
        <v>170</v>
      </c>
      <c r="F42" s="103" t="s">
        <v>154</v>
      </c>
      <c r="G42" s="104" t="s">
        <v>481</v>
      </c>
      <c r="H42" s="151" t="s">
        <v>1100</v>
      </c>
      <c r="I42" s="152" t="s">
        <v>1101</v>
      </c>
      <c r="J42" s="151" t="s">
        <v>126</v>
      </c>
    </row>
    <row r="43" spans="1:15" customFormat="1" ht="29" x14ac:dyDescent="0.35">
      <c r="A43" s="148"/>
      <c r="B43" s="75" t="s">
        <v>2</v>
      </c>
      <c r="C43" s="153" t="s">
        <v>1102</v>
      </c>
      <c r="D43" s="154" t="s">
        <v>1103</v>
      </c>
      <c r="E43" s="153" t="s">
        <v>1104</v>
      </c>
      <c r="F43" s="135" t="s">
        <v>1105</v>
      </c>
      <c r="G43" s="149"/>
    </row>
    <row r="44" spans="1:15" customFormat="1" x14ac:dyDescent="0.35">
      <c r="A44" s="148"/>
      <c r="B44" s="75" t="s">
        <v>2</v>
      </c>
      <c r="C44" s="71" t="s">
        <v>9</v>
      </c>
      <c r="D44" s="75" t="s">
        <v>10</v>
      </c>
      <c r="E44" s="71" t="s">
        <v>1106</v>
      </c>
      <c r="F44" s="149"/>
      <c r="G44" s="149"/>
    </row>
    <row r="45" spans="1:15" customFormat="1" x14ac:dyDescent="0.35">
      <c r="A45" s="72" t="s">
        <v>316</v>
      </c>
      <c r="B45" s="75" t="s">
        <v>2</v>
      </c>
      <c r="C45" s="71" t="s">
        <v>1107</v>
      </c>
      <c r="D45" s="75" t="s">
        <v>1108</v>
      </c>
      <c r="E45" s="71" t="s">
        <v>30</v>
      </c>
      <c r="F45" s="149"/>
      <c r="G45" s="149"/>
    </row>
    <row r="46" spans="1:15" customFormat="1" x14ac:dyDescent="0.35">
      <c r="A46" s="72" t="s">
        <v>337</v>
      </c>
      <c r="B46" s="75" t="s">
        <v>2</v>
      </c>
      <c r="C46" s="104" t="s">
        <v>1109</v>
      </c>
      <c r="D46" s="103" t="s">
        <v>1110</v>
      </c>
      <c r="E46" s="104" t="s">
        <v>1111</v>
      </c>
      <c r="F46" s="103" t="s">
        <v>10</v>
      </c>
      <c r="G46" s="149"/>
    </row>
    <row r="47" spans="1:15" x14ac:dyDescent="0.35">
      <c r="A47" s="72" t="s">
        <v>1072</v>
      </c>
      <c r="B47" s="103" t="s">
        <v>2</v>
      </c>
      <c r="C47" s="104" t="s">
        <v>1117</v>
      </c>
      <c r="D47" s="103" t="s">
        <v>1118</v>
      </c>
      <c r="E47" s="104" t="s">
        <v>1119</v>
      </c>
      <c r="F47" s="103" t="s">
        <v>1120</v>
      </c>
      <c r="G47" s="104" t="s">
        <v>30</v>
      </c>
    </row>
    <row r="48" spans="1:15" customFormat="1" x14ac:dyDescent="0.35">
      <c r="A48" s="72" t="s">
        <v>1072</v>
      </c>
      <c r="B48" s="103" t="s">
        <v>2</v>
      </c>
      <c r="C48" s="104" t="s">
        <v>1121</v>
      </c>
      <c r="D48" s="103" t="s">
        <v>1122</v>
      </c>
      <c r="E48" s="104" t="s">
        <v>1123</v>
      </c>
      <c r="F48" s="103" t="s">
        <v>1124</v>
      </c>
      <c r="G48" s="104" t="s">
        <v>30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4"/>
  <sheetViews>
    <sheetView workbookViewId="0">
      <selection activeCell="A10" sqref="A10"/>
    </sheetView>
  </sheetViews>
  <sheetFormatPr defaultRowHeight="14.5" x14ac:dyDescent="0.35"/>
  <cols>
    <col min="1" max="1" width="86.54296875" bestFit="1" customWidth="1"/>
  </cols>
  <sheetData>
    <row r="1" spans="1:2" x14ac:dyDescent="0.35">
      <c r="A1" s="37" t="s">
        <v>21</v>
      </c>
    </row>
    <row r="2" spans="1:2" x14ac:dyDescent="0.35">
      <c r="A2" s="35" t="s">
        <v>12</v>
      </c>
    </row>
    <row r="3" spans="1:2" x14ac:dyDescent="0.35">
      <c r="A3" s="35" t="s">
        <v>456</v>
      </c>
    </row>
    <row r="4" spans="1:2" x14ac:dyDescent="0.35">
      <c r="A4" s="35" t="s">
        <v>13</v>
      </c>
    </row>
    <row r="5" spans="1:2" x14ac:dyDescent="0.35">
      <c r="A5" s="35" t="s">
        <v>14</v>
      </c>
    </row>
    <row r="6" spans="1:2" x14ac:dyDescent="0.35">
      <c r="A6" s="35" t="s">
        <v>15</v>
      </c>
    </row>
    <row r="7" spans="1:2" x14ac:dyDescent="0.35">
      <c r="A7" s="35" t="s">
        <v>16</v>
      </c>
    </row>
    <row r="8" spans="1:2" x14ac:dyDescent="0.35">
      <c r="A8" s="35" t="s">
        <v>17</v>
      </c>
      <c r="B8" t="s">
        <v>2</v>
      </c>
    </row>
    <row r="9" spans="1:2" x14ac:dyDescent="0.35">
      <c r="A9" s="36" t="s">
        <v>71</v>
      </c>
      <c r="B9" t="s">
        <v>228</v>
      </c>
    </row>
    <row r="10" spans="1:2" x14ac:dyDescent="0.35">
      <c r="A10" s="35" t="s">
        <v>59</v>
      </c>
      <c r="B10" t="s">
        <v>229</v>
      </c>
    </row>
    <row r="11" spans="1:2" x14ac:dyDescent="0.35">
      <c r="A11" s="35" t="s">
        <v>18</v>
      </c>
      <c r="B11" t="s">
        <v>236</v>
      </c>
    </row>
    <row r="12" spans="1:2" x14ac:dyDescent="0.35">
      <c r="A12" s="35" t="s">
        <v>19</v>
      </c>
      <c r="B12" t="s">
        <v>235</v>
      </c>
    </row>
    <row r="13" spans="1:2" x14ac:dyDescent="0.35">
      <c r="A13" s="35" t="s">
        <v>20</v>
      </c>
      <c r="B13" t="s">
        <v>230</v>
      </c>
    </row>
    <row r="14" spans="1:2" x14ac:dyDescent="0.35">
      <c r="A14" s="35" t="s">
        <v>31</v>
      </c>
      <c r="B14" t="s">
        <v>234</v>
      </c>
    </row>
    <row r="15" spans="1:2" x14ac:dyDescent="0.35">
      <c r="A15" s="35" t="s">
        <v>60</v>
      </c>
      <c r="B15" t="s">
        <v>231</v>
      </c>
    </row>
    <row r="16" spans="1:2" x14ac:dyDescent="0.35">
      <c r="A16" s="35" t="s">
        <v>492</v>
      </c>
      <c r="B16" t="s">
        <v>40</v>
      </c>
    </row>
    <row r="17" spans="1:2" x14ac:dyDescent="0.35">
      <c r="A17" s="35" t="s">
        <v>249</v>
      </c>
      <c r="B17" t="s">
        <v>232</v>
      </c>
    </row>
    <row r="18" spans="1:2" x14ac:dyDescent="0.35">
      <c r="A18" s="35" t="s">
        <v>219</v>
      </c>
      <c r="B18" t="s">
        <v>233</v>
      </c>
    </row>
    <row r="19" spans="1:2" x14ac:dyDescent="0.35">
      <c r="A19" s="35" t="s">
        <v>248</v>
      </c>
    </row>
    <row r="20" spans="1:2" x14ac:dyDescent="0.35">
      <c r="A20" s="35" t="s">
        <v>477</v>
      </c>
    </row>
    <row r="21" spans="1:2" x14ac:dyDescent="0.35">
      <c r="A21" s="35" t="s">
        <v>695</v>
      </c>
    </row>
    <row r="22" spans="1:2" x14ac:dyDescent="0.35">
      <c r="A22" s="35" t="s">
        <v>604</v>
      </c>
    </row>
    <row r="23" spans="1:2" x14ac:dyDescent="0.35">
      <c r="A23" s="35" t="s">
        <v>605</v>
      </c>
    </row>
    <row r="24" spans="1:2" x14ac:dyDescent="0.35">
      <c r="A24" s="35" t="s">
        <v>1092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Inleiding</vt:lpstr>
      <vt:lpstr>General_Algemeen</vt:lpstr>
      <vt:lpstr>Risiconiveau</vt:lpstr>
      <vt:lpstr>Risicobeheersing</vt:lpstr>
      <vt:lpstr>Country list</vt:lpstr>
      <vt:lpstr>Begrippenlijst</vt:lpstr>
      <vt:lpstr>Lists</vt:lpstr>
      <vt:lpstr>Controlemeldingen</vt:lpstr>
      <vt:lpstr>Begrippenlijst!Print_Area</vt:lpstr>
      <vt:lpstr>Risicobeheersing!Print_Area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2020-02-14T11:40:13Z</cp:lastPrinted>
  <dcterms:created xsi:type="dcterms:W3CDTF">2016-11-15T11:14:52Z</dcterms:created>
  <dcterms:modified xsi:type="dcterms:W3CDTF">2021-03-29T16:23:11Z</dcterms:modified>
</cp:coreProperties>
</file>